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ivfs\所属用ファイルサーバ\09010\【03_未来環境班】\6．未来環境条例に関すること\未来環境条例\【第15,16条】温室効果ガス排出削減報告\集計結果(H20～）\H30実績、計画一覧等\"/>
    </mc:Choice>
  </mc:AlternateContent>
  <xr:revisionPtr revIDLastSave="0" documentId="13_ncr:1_{D223D6D5-AA79-4CCA-BA36-183317878446}" xr6:coauthVersionLast="36" xr6:coauthVersionMax="36" xr10:uidLastSave="{00000000-0000-0000-0000-000000000000}"/>
  <bookViews>
    <workbookView xWindow="0" yWindow="0" windowWidth="24000" windowHeight="9216" tabRatio="680" xr2:uid="{00000000-000D-0000-FFFF-FFFF00000000}"/>
  </bookViews>
  <sheets>
    <sheet name="一覧表" sheetId="1"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九州スチールｾﾝﾀｰ" sheetId="15" r:id="rId15"/>
    <sheet name="長崎大学" sheetId="16" r:id="rId16"/>
    <sheet name="九電" sheetId="17" r:id="rId17"/>
    <sheet name="電源開発" sheetId="3" r:id="rId18"/>
    <sheet name="日本遠洋旋網" sheetId="18" r:id="rId19"/>
    <sheet name="ソニー" sheetId="19" r:id="rId20"/>
    <sheet name="日本赤十字社" sheetId="23" r:id="rId21"/>
    <sheet name="病院企業団" sheetId="21" r:id="rId22"/>
    <sheet name="マルキョウ" sheetId="22" r:id="rId23"/>
  </sheets>
  <definedNames>
    <definedName name="_xlnm._FilterDatabase" localSheetId="13" hidden="1">その他!$B$1:$V$4</definedName>
    <definedName name="_xlnm._FilterDatabase" localSheetId="10" hidden="1">医療・福祉!$B$1:$V$14</definedName>
    <definedName name="_xlnm._FilterDatabase" localSheetId="0" hidden="1">一覧表!$B$1:$V$122</definedName>
    <definedName name="_xlnm._FilterDatabase" localSheetId="3" hidden="1">運輸・郵便!$B$1:$V$8</definedName>
    <definedName name="_xlnm._FilterDatabase" localSheetId="5" hidden="1">卸売・小売!$B$1:$V$21</definedName>
    <definedName name="_xlnm._FilterDatabase" localSheetId="9" hidden="1">教育・学習支援!$B$1:$V$4</definedName>
    <definedName name="_xlnm._FilterDatabase" localSheetId="6" hidden="1">金融・保険!$B$1:$V$5</definedName>
    <definedName name="_xlnm._FilterDatabase" localSheetId="12" hidden="1">公務!$B$1:$V$24</definedName>
    <definedName name="_xlnm._FilterDatabase" localSheetId="7" hidden="1">宿泊・飲食サービス!$B$1:$V$5</definedName>
    <definedName name="_xlnm._FilterDatabase" localSheetId="4" hidden="1">情報通信!$B$1:$V$6</definedName>
    <definedName name="_xlnm._FilterDatabase" localSheetId="8" hidden="1">生活関連サービス・娯楽!$B$1:$V$9</definedName>
    <definedName name="_xlnm._FilterDatabase" localSheetId="1" hidden="1">製造!$B$1:$V$45</definedName>
    <definedName name="_xlnm._FilterDatabase" localSheetId="2" hidden="1">電気・ガス・熱供給!$B$1:$V$7</definedName>
    <definedName name="_xlnm._FilterDatabase" localSheetId="11" hidden="1">複合サービス!$B$1:$V$6</definedName>
    <definedName name="_xlnm.Print_Area" localSheetId="13">その他!$A$1:$V$5</definedName>
    <definedName name="_xlnm.Print_Area" localSheetId="10">医療・福祉!$A$1:$V$17</definedName>
    <definedName name="_xlnm.Print_Area" localSheetId="0">一覧表!$A$1:$V$122</definedName>
    <definedName name="_xlnm.Print_Area" localSheetId="3">運輸・郵便!$A$1:$V$13</definedName>
    <definedName name="_xlnm.Print_Area" localSheetId="5">卸売・小売!$A$1:$V$22</definedName>
    <definedName name="_xlnm.Print_Area" localSheetId="9">教育・学習支援!$A$1:$V$6</definedName>
    <definedName name="_xlnm.Print_Area" localSheetId="6">金融・保険!$A$1:$V$12</definedName>
    <definedName name="_xlnm.Print_Area" localSheetId="12">公務!$A$1:$V$25</definedName>
    <definedName name="_xlnm.Print_Area" localSheetId="7">宿泊・飲食サービス!$A$1:$V$7</definedName>
    <definedName name="_xlnm.Print_Area" localSheetId="4">情報通信!$A$1:$V$11</definedName>
    <definedName name="_xlnm.Print_Area" localSheetId="8">生活関連サービス・娯楽!$A$1:$V$10</definedName>
    <definedName name="_xlnm.Print_Area" localSheetId="1">製造!$A$1:$V$45</definedName>
    <definedName name="_xlnm.Print_Area" localSheetId="2">電気・ガス・熱供給!$A$1:$V$8</definedName>
    <definedName name="_xlnm.Print_Area" localSheetId="11">複合サービス!$A$1:$V$20</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6" i="11" l="1"/>
  <c r="N6" i="11"/>
  <c r="S11" i="26" l="1"/>
  <c r="N11" i="26"/>
  <c r="S85" i="1" l="1"/>
  <c r="N85" i="1"/>
  <c r="O24" i="26" l="1"/>
  <c r="M24" i="26"/>
  <c r="L24" i="26"/>
  <c r="P24" i="26" s="1"/>
  <c r="P23" i="26"/>
  <c r="N23" i="26"/>
  <c r="P22" i="26"/>
  <c r="N22" i="26"/>
  <c r="P21" i="26"/>
  <c r="N21" i="26"/>
  <c r="P20" i="26"/>
  <c r="N20" i="26"/>
  <c r="P19" i="26"/>
  <c r="N19" i="26"/>
  <c r="P18" i="26"/>
  <c r="N18" i="26"/>
  <c r="P17" i="26"/>
  <c r="N17" i="26"/>
  <c r="P16" i="26"/>
  <c r="N16" i="26"/>
  <c r="P15" i="26"/>
  <c r="N15" i="26"/>
  <c r="P14" i="26"/>
  <c r="N14" i="26"/>
  <c r="P13" i="26"/>
  <c r="N13" i="26"/>
  <c r="U12" i="26"/>
  <c r="S12" i="26"/>
  <c r="P12" i="26"/>
  <c r="N12" i="26"/>
  <c r="U11" i="26"/>
  <c r="P11" i="26"/>
  <c r="U10" i="26"/>
  <c r="S10" i="26"/>
  <c r="P10" i="26"/>
  <c r="N10" i="26"/>
  <c r="P9" i="26"/>
  <c r="N9" i="26"/>
  <c r="P8" i="26"/>
  <c r="N8" i="26"/>
  <c r="P7" i="26"/>
  <c r="N7" i="26"/>
  <c r="P6" i="26"/>
  <c r="N6" i="26"/>
  <c r="P5" i="26"/>
  <c r="N5" i="26"/>
  <c r="P4" i="26"/>
  <c r="N4" i="26"/>
  <c r="P3" i="26"/>
  <c r="N3" i="26"/>
  <c r="N24" i="26" l="1"/>
  <c r="O5" i="7" l="1"/>
  <c r="U13" i="6" l="1"/>
  <c r="S13" i="6"/>
  <c r="P13" i="6"/>
  <c r="N13" i="6"/>
  <c r="P6" i="5" l="1"/>
  <c r="N6" i="5"/>
  <c r="P5" i="5"/>
  <c r="N5" i="5"/>
  <c r="O14" i="11" l="1"/>
  <c r="M14" i="11"/>
  <c r="L14" i="11"/>
  <c r="P13" i="11"/>
  <c r="N13" i="11"/>
  <c r="P8" i="9"/>
  <c r="N8" i="9"/>
  <c r="P9" i="6"/>
  <c r="N9" i="6"/>
  <c r="P7" i="11" l="1"/>
  <c r="N7" i="11"/>
  <c r="P14" i="2"/>
  <c r="N14" i="2"/>
  <c r="P44" i="2"/>
  <c r="N44" i="2"/>
  <c r="U13" i="2"/>
  <c r="S13" i="2"/>
  <c r="P13" i="2"/>
  <c r="N13" i="2"/>
  <c r="P4" i="5"/>
  <c r="N4" i="5"/>
  <c r="P43" i="2"/>
  <c r="N43" i="2"/>
  <c r="P12" i="2"/>
  <c r="N12" i="2"/>
  <c r="P3" i="14"/>
  <c r="N3" i="14"/>
  <c r="P5" i="12"/>
  <c r="N5" i="12"/>
  <c r="U17" i="6"/>
  <c r="S17" i="6"/>
  <c r="P17" i="6"/>
  <c r="N17" i="6"/>
  <c r="U4" i="8" l="1"/>
  <c r="S4" i="8"/>
  <c r="P4" i="8"/>
  <c r="N4" i="8"/>
  <c r="U32" i="2"/>
  <c r="S32" i="2"/>
  <c r="P7" i="9" l="1"/>
  <c r="N7" i="9"/>
  <c r="U9" i="11" l="1"/>
  <c r="S9" i="11"/>
  <c r="U16" i="6"/>
  <c r="S16" i="6"/>
  <c r="U31" i="2"/>
  <c r="S31" i="2"/>
  <c r="P31" i="2"/>
  <c r="N31" i="2"/>
  <c r="P5" i="9"/>
  <c r="N5" i="9"/>
  <c r="U30" i="2" l="1"/>
  <c r="S30" i="2"/>
  <c r="P30" i="2"/>
  <c r="U15" i="6" l="1"/>
  <c r="S15" i="6"/>
  <c r="P15" i="6"/>
  <c r="N15" i="6"/>
  <c r="U14" i="6" l="1"/>
  <c r="S14" i="6"/>
  <c r="P14" i="6"/>
  <c r="N14" i="6"/>
  <c r="N74" i="1"/>
  <c r="U29" i="2"/>
  <c r="S29" i="2"/>
  <c r="P29" i="2"/>
  <c r="N29" i="2"/>
  <c r="O8" i="5" l="1"/>
  <c r="M8" i="5"/>
  <c r="L8" i="5"/>
  <c r="P3" i="5"/>
  <c r="N3" i="5"/>
  <c r="U28" i="2"/>
  <c r="S28" i="2"/>
  <c r="P28" i="2"/>
  <c r="N28" i="2"/>
  <c r="P72" i="1"/>
  <c r="U4" i="7"/>
  <c r="S4" i="7"/>
  <c r="U27" i="2" l="1"/>
  <c r="S27" i="2"/>
  <c r="U11" i="2"/>
  <c r="S11" i="2"/>
  <c r="P11" i="2"/>
  <c r="N11" i="2"/>
  <c r="U4" i="4" l="1"/>
  <c r="S4" i="4"/>
  <c r="P4" i="4"/>
  <c r="N4" i="4"/>
  <c r="U6" i="4"/>
  <c r="S6" i="4"/>
  <c r="P6" i="4"/>
  <c r="N6" i="4"/>
  <c r="U26" i="2"/>
  <c r="S26" i="2"/>
  <c r="P26" i="2"/>
  <c r="N26" i="2"/>
  <c r="P8" i="6" l="1"/>
  <c r="N8" i="6"/>
  <c r="P4" i="9"/>
  <c r="N4" i="9"/>
  <c r="U6" i="9"/>
  <c r="S6" i="9"/>
  <c r="U8" i="11"/>
  <c r="S8" i="11"/>
  <c r="P8" i="11"/>
  <c r="U3" i="10"/>
  <c r="S3" i="10"/>
  <c r="P3" i="10"/>
  <c r="U25" i="2"/>
  <c r="S25" i="2"/>
  <c r="P25" i="2"/>
  <c r="N25" i="2"/>
  <c r="U5" i="24" l="1"/>
  <c r="S5" i="24"/>
  <c r="P5" i="24"/>
  <c r="N5" i="24"/>
  <c r="P42" i="2"/>
  <c r="N42" i="2"/>
  <c r="U12" i="6"/>
  <c r="S12" i="6"/>
  <c r="P12" i="6"/>
  <c r="N12" i="6"/>
  <c r="U24" i="2" l="1"/>
  <c r="S24" i="2"/>
  <c r="P24" i="2"/>
  <c r="U10" i="2" l="1"/>
  <c r="P10" i="2"/>
  <c r="N10" i="2"/>
  <c r="U60" i="1"/>
  <c r="S60" i="1"/>
  <c r="P60" i="1"/>
  <c r="N60" i="1"/>
  <c r="S23" i="2"/>
  <c r="U23" i="2"/>
  <c r="U59" i="1" l="1"/>
  <c r="S59" i="1"/>
  <c r="U21" i="2"/>
  <c r="S21" i="2"/>
  <c r="P12" i="11"/>
  <c r="N12" i="11"/>
  <c r="U41" i="2" l="1"/>
  <c r="S41" i="2"/>
  <c r="P41" i="2"/>
  <c r="N41" i="2"/>
  <c r="U40" i="2"/>
  <c r="S40" i="2"/>
  <c r="P5" i="4"/>
  <c r="M5" i="7"/>
  <c r="L5" i="7"/>
  <c r="P3" i="7"/>
  <c r="N3" i="7"/>
  <c r="U20" i="2"/>
  <c r="S20" i="2"/>
  <c r="P20" i="2"/>
  <c r="N20" i="2"/>
  <c r="U9" i="2"/>
  <c r="S9" i="2"/>
  <c r="P9" i="2"/>
  <c r="N9" i="2"/>
  <c r="P4" i="12"/>
  <c r="N4" i="12"/>
  <c r="P98" i="1" l="1"/>
  <c r="N98" i="1"/>
  <c r="U4" i="24"/>
  <c r="S4" i="24"/>
  <c r="P4" i="24"/>
  <c r="N4" i="24"/>
  <c r="U8" i="2"/>
  <c r="S8" i="2"/>
  <c r="P8" i="2"/>
  <c r="N8" i="2"/>
  <c r="P5" i="11"/>
  <c r="N5" i="11"/>
  <c r="P3" i="9"/>
  <c r="N3" i="9"/>
  <c r="P7" i="6"/>
  <c r="N7" i="6"/>
  <c r="U19" i="2"/>
  <c r="S19" i="2"/>
  <c r="P4" i="11"/>
  <c r="N4" i="11"/>
  <c r="U39" i="2"/>
  <c r="S39" i="2"/>
  <c r="P39" i="2"/>
  <c r="N39" i="2"/>
  <c r="U95" i="1"/>
  <c r="S95" i="1"/>
  <c r="P95" i="1"/>
  <c r="N95" i="1"/>
  <c r="P94" i="1"/>
  <c r="N94" i="1"/>
  <c r="P16" i="1" l="1"/>
  <c r="N16" i="1"/>
  <c r="U38" i="2" l="1"/>
  <c r="S38" i="2"/>
  <c r="P38" i="2"/>
  <c r="P15" i="1"/>
  <c r="N15" i="1"/>
  <c r="U54" i="1"/>
  <c r="S54" i="1"/>
  <c r="P54" i="1"/>
  <c r="N54" i="1"/>
  <c r="U92" i="1" l="1"/>
  <c r="S92" i="1"/>
  <c r="U91" i="1"/>
  <c r="S91" i="1"/>
  <c r="I26" i="19"/>
  <c r="U17" i="2"/>
  <c r="S17" i="2"/>
  <c r="P14" i="1"/>
  <c r="N14" i="1"/>
  <c r="P5" i="6"/>
  <c r="N5" i="6"/>
  <c r="U52" i="1" l="1"/>
  <c r="S52" i="1"/>
  <c r="U90" i="1"/>
  <c r="S90" i="1"/>
  <c r="O21" i="6" l="1"/>
  <c r="M21" i="6"/>
  <c r="L21" i="6"/>
  <c r="P3" i="6"/>
  <c r="N3" i="6"/>
  <c r="O122" i="1" l="1"/>
  <c r="M122" i="1"/>
  <c r="L122" i="1"/>
  <c r="O45" i="2"/>
  <c r="M45" i="2"/>
  <c r="L45" i="2"/>
  <c r="O7" i="4"/>
  <c r="M7" i="4"/>
  <c r="L7" i="4"/>
  <c r="U6" i="2"/>
  <c r="S6" i="2"/>
  <c r="P6" i="2"/>
  <c r="N6" i="2"/>
  <c r="U10" i="11"/>
  <c r="S10" i="11"/>
  <c r="U87" i="1"/>
  <c r="S87" i="1"/>
  <c r="P87" i="1"/>
  <c r="P7" i="5"/>
  <c r="N7" i="5"/>
  <c r="U3" i="4"/>
  <c r="S3" i="4"/>
  <c r="P3" i="4"/>
  <c r="N3" i="4"/>
  <c r="U5" i="2"/>
  <c r="S5" i="2"/>
  <c r="P5" i="2"/>
  <c r="N5" i="2"/>
  <c r="P7" i="1"/>
  <c r="N7" i="1"/>
  <c r="U16" i="2"/>
  <c r="S16" i="2"/>
  <c r="P16" i="2"/>
  <c r="N16" i="2"/>
  <c r="U10" i="6"/>
  <c r="S10" i="6"/>
  <c r="P10" i="6"/>
  <c r="U3" i="2"/>
  <c r="S3" i="2"/>
  <c r="P3" i="2"/>
  <c r="N3" i="2"/>
  <c r="P5" i="1"/>
  <c r="N5" i="1"/>
  <c r="U3" i="12"/>
  <c r="S3" i="12"/>
  <c r="P3" i="12"/>
  <c r="N3" i="12"/>
  <c r="P3" i="11" l="1"/>
  <c r="N3" i="11"/>
  <c r="U85" i="1" l="1"/>
  <c r="P85" i="1"/>
  <c r="U33" i="2" l="1"/>
  <c r="S33" i="2"/>
  <c r="P33" i="2"/>
  <c r="N33" i="2"/>
  <c r="N84" i="1"/>
  <c r="U84" i="1"/>
  <c r="S84" i="1"/>
  <c r="P84" i="1"/>
  <c r="U15" i="2" l="1"/>
  <c r="S15" i="2"/>
  <c r="U18" i="6"/>
  <c r="S18" i="6"/>
  <c r="P18" i="6"/>
  <c r="D7" i="18" l="1"/>
  <c r="D8" i="18"/>
  <c r="D9" i="18"/>
  <c r="D10" i="18"/>
  <c r="D6" i="18"/>
  <c r="P116" i="1" l="1"/>
  <c r="N116" i="1"/>
  <c r="O9" i="9"/>
  <c r="M9" i="9"/>
  <c r="L9" i="9"/>
  <c r="P17" i="1" l="1"/>
  <c r="N17" i="1"/>
  <c r="U29" i="1" l="1"/>
  <c r="S29" i="1"/>
  <c r="P29" i="1"/>
  <c r="N29" i="1"/>
  <c r="P113" i="1"/>
  <c r="N113" i="1"/>
  <c r="O6" i="12"/>
  <c r="M6" i="12"/>
  <c r="L6" i="12"/>
  <c r="P20" i="1" l="1"/>
  <c r="N20" i="1"/>
  <c r="U103" i="1"/>
  <c r="S103" i="1"/>
  <c r="P111" i="1" l="1"/>
  <c r="N111" i="1"/>
  <c r="O5" i="8"/>
  <c r="M5" i="8"/>
  <c r="L5" i="8"/>
  <c r="N64" i="1"/>
  <c r="D19" i="17" l="1"/>
  <c r="D17" i="17"/>
  <c r="J10" i="17"/>
  <c r="D10" i="17"/>
  <c r="P43" i="1" l="1"/>
  <c r="N43" i="1"/>
  <c r="U37" i="2" l="1"/>
  <c r="S37" i="2"/>
  <c r="U36" i="2"/>
  <c r="S36" i="2"/>
  <c r="P3" i="1"/>
  <c r="N3" i="1"/>
  <c r="P22" i="1" l="1"/>
  <c r="N22" i="1"/>
  <c r="U89" i="1"/>
  <c r="S89" i="1"/>
  <c r="O6" i="24" l="1"/>
  <c r="M6" i="24"/>
  <c r="L6" i="24"/>
  <c r="P3" i="24"/>
  <c r="N3" i="24"/>
  <c r="N6" i="24" l="1"/>
  <c r="P6" i="24"/>
  <c r="O4" i="14" l="1"/>
  <c r="P6" i="12"/>
  <c r="N6" i="12"/>
  <c r="N21" i="6"/>
  <c r="N122" i="1"/>
  <c r="P122" i="1"/>
  <c r="N5" i="8" l="1"/>
  <c r="N9" i="9"/>
  <c r="P5" i="7"/>
  <c r="N5" i="7"/>
  <c r="P14" i="11"/>
  <c r="P45" i="2"/>
  <c r="N45" i="2"/>
  <c r="N14" i="11"/>
  <c r="P9" i="9"/>
  <c r="P5" i="8"/>
  <c r="P21" i="6"/>
  <c r="P33" i="1" l="1"/>
  <c r="U109" i="1" l="1"/>
  <c r="S109" i="1"/>
  <c r="U81" i="1" l="1"/>
  <c r="S81" i="1"/>
  <c r="P81" i="1"/>
  <c r="N81" i="1"/>
  <c r="F7" i="22"/>
  <c r="F8" i="22"/>
  <c r="F9" i="22"/>
  <c r="F10" i="22"/>
  <c r="F11" i="22"/>
  <c r="F12" i="22"/>
  <c r="F13" i="22"/>
  <c r="F14" i="22"/>
  <c r="F15" i="22"/>
  <c r="F16" i="22"/>
  <c r="F17" i="22"/>
  <c r="F18" i="22"/>
  <c r="D7" i="22"/>
  <c r="D8" i="22"/>
  <c r="D9" i="22"/>
  <c r="D10" i="22"/>
  <c r="D11" i="22"/>
  <c r="D12" i="22"/>
  <c r="D13" i="22"/>
  <c r="D14" i="22"/>
  <c r="D15" i="22"/>
  <c r="D16" i="22"/>
  <c r="D17" i="22"/>
  <c r="D18" i="22"/>
  <c r="E22" i="22"/>
  <c r="C22" i="22"/>
  <c r="B22" i="22"/>
  <c r="F21" i="22"/>
  <c r="D21" i="22"/>
  <c r="F20" i="22"/>
  <c r="D20" i="22"/>
  <c r="F19" i="22"/>
  <c r="D19" i="22"/>
  <c r="F6" i="22"/>
  <c r="D6" i="22"/>
  <c r="U76" i="1"/>
  <c r="S76" i="1"/>
  <c r="P76" i="1"/>
  <c r="P31" i="1"/>
  <c r="N31" i="1"/>
  <c r="D22" i="22" l="1"/>
  <c r="F22" i="22"/>
  <c r="P99" i="1"/>
  <c r="N99" i="1"/>
  <c r="U61" i="1"/>
  <c r="S61" i="1"/>
  <c r="P61" i="1"/>
  <c r="P114" i="1" l="1"/>
  <c r="N114" i="1"/>
  <c r="F19" i="18"/>
  <c r="F20" i="18"/>
  <c r="F21" i="18"/>
  <c r="F22" i="18"/>
  <c r="D19" i="18"/>
  <c r="D20" i="18"/>
  <c r="D21" i="18"/>
  <c r="D22" i="18"/>
  <c r="C23" i="18"/>
  <c r="D18" i="18"/>
  <c r="C11" i="18"/>
  <c r="E11" i="18"/>
  <c r="B11" i="18"/>
  <c r="D11" i="18" s="1"/>
  <c r="E23" i="18"/>
  <c r="B23" i="18"/>
  <c r="F18" i="18"/>
  <c r="N23" i="1"/>
  <c r="F11" i="18" l="1"/>
  <c r="F23" i="18"/>
  <c r="D23" i="18"/>
  <c r="N21" i="1" l="1"/>
  <c r="P21" i="1"/>
  <c r="U71" i="1"/>
  <c r="S71" i="1"/>
  <c r="D7" i="16"/>
  <c r="D6" i="16"/>
  <c r="E17" i="16"/>
  <c r="C8" i="16"/>
  <c r="E8" i="16"/>
  <c r="B17" i="16"/>
  <c r="B8" i="16"/>
  <c r="F17" i="16" l="1"/>
  <c r="D8" i="16"/>
  <c r="F8" i="16"/>
  <c r="C17" i="3" l="1"/>
  <c r="E17" i="3"/>
  <c r="B17" i="3"/>
  <c r="N56" i="1"/>
  <c r="F17" i="3" l="1"/>
  <c r="D17" i="3"/>
  <c r="E13" i="23"/>
  <c r="C13" i="23"/>
  <c r="B13" i="23"/>
  <c r="F11" i="23"/>
  <c r="D11" i="23"/>
  <c r="E17" i="15"/>
  <c r="C17" i="15"/>
  <c r="B17" i="15"/>
  <c r="D17" i="15" s="1"/>
  <c r="C8" i="15"/>
  <c r="D8" i="15" s="1"/>
  <c r="E8" i="15"/>
  <c r="B8" i="15"/>
  <c r="F9" i="23"/>
  <c r="D9" i="23"/>
  <c r="F12" i="23"/>
  <c r="D12" i="23"/>
  <c r="F10" i="23"/>
  <c r="D10" i="23"/>
  <c r="F17" i="15" l="1"/>
  <c r="F8" i="15"/>
  <c r="D13" i="23"/>
  <c r="F13" i="23"/>
  <c r="F16" i="3"/>
  <c r="D16" i="3"/>
  <c r="F15" i="3"/>
  <c r="D15" i="3"/>
  <c r="F9" i="3"/>
  <c r="F8" i="3"/>
  <c r="P6" i="6" l="1"/>
  <c r="N6" i="6"/>
  <c r="F10" i="18" l="1"/>
  <c r="F9" i="18"/>
  <c r="F8" i="18"/>
  <c r="F7" i="18"/>
  <c r="F6" i="18"/>
  <c r="F16" i="16"/>
  <c r="F15" i="16"/>
  <c r="F7" i="16"/>
  <c r="F6" i="16"/>
  <c r="F16" i="15"/>
  <c r="D16" i="15"/>
  <c r="F15" i="15"/>
  <c r="D15" i="15"/>
  <c r="F7" i="15"/>
  <c r="D7" i="15"/>
  <c r="F6" i="15"/>
  <c r="D6" i="15"/>
  <c r="P34" i="1" l="1"/>
  <c r="N34" i="1"/>
  <c r="U20" i="6" l="1"/>
  <c r="S20" i="6"/>
  <c r="P20" i="6"/>
  <c r="N20" i="6"/>
  <c r="U121" i="1"/>
  <c r="S121" i="1"/>
  <c r="P121" i="1"/>
  <c r="N121" i="1"/>
  <c r="P115" i="1"/>
  <c r="N115" i="1"/>
  <c r="M4" i="14" l="1"/>
  <c r="L4" i="14"/>
  <c r="L4" i="10"/>
  <c r="N8" i="5"/>
  <c r="N4" i="14" l="1"/>
  <c r="N7" i="4"/>
  <c r="P7" i="4"/>
  <c r="P4" i="14"/>
  <c r="P11" i="11"/>
  <c r="N11" i="11"/>
  <c r="O4" i="10"/>
  <c r="P3" i="8"/>
  <c r="N3" i="8"/>
  <c r="P4" i="6"/>
  <c r="N4" i="6"/>
  <c r="U11" i="6"/>
  <c r="S11" i="6"/>
  <c r="U19" i="6"/>
  <c r="S19" i="6"/>
  <c r="P19" i="6"/>
  <c r="N19" i="6"/>
  <c r="P8" i="5"/>
  <c r="U18" i="2"/>
  <c r="S18" i="2"/>
  <c r="P18" i="2"/>
  <c r="N18" i="2"/>
  <c r="P4" i="2"/>
  <c r="N4" i="2"/>
  <c r="U35" i="2"/>
  <c r="S35" i="2"/>
  <c r="P23" i="2"/>
  <c r="N23" i="2"/>
  <c r="U34" i="2"/>
  <c r="S34" i="2"/>
  <c r="P34" i="2"/>
  <c r="U22" i="2"/>
  <c r="S22" i="2"/>
  <c r="P7" i="2"/>
  <c r="N7" i="2"/>
  <c r="P4" i="10" l="1"/>
  <c r="U63" i="1"/>
  <c r="S63" i="1"/>
  <c r="P63" i="1"/>
  <c r="N63" i="1"/>
  <c r="U79" i="1"/>
  <c r="S79" i="1"/>
  <c r="P117" i="1"/>
  <c r="N117" i="1"/>
  <c r="P41" i="1"/>
  <c r="N41" i="1"/>
  <c r="U82" i="1"/>
  <c r="S82" i="1"/>
  <c r="P82" i="1"/>
  <c r="N82" i="1"/>
  <c r="U77" i="1"/>
  <c r="S77" i="1"/>
  <c r="P77" i="1"/>
  <c r="N77" i="1"/>
  <c r="U55" i="1"/>
  <c r="S55" i="1"/>
  <c r="U58" i="1"/>
  <c r="S58" i="1"/>
  <c r="P12" i="1"/>
  <c r="N12" i="1"/>
  <c r="U48" i="1"/>
  <c r="S48" i="1"/>
  <c r="P48" i="1"/>
  <c r="U97" i="1"/>
  <c r="S97" i="1"/>
  <c r="P97" i="1"/>
  <c r="N97" i="1"/>
  <c r="U69" i="1"/>
  <c r="S69" i="1"/>
  <c r="P69" i="1"/>
  <c r="N69" i="1"/>
  <c r="P19" i="1"/>
  <c r="N19" i="1"/>
  <c r="U25" i="1"/>
  <c r="P25" i="1"/>
  <c r="N25" i="1"/>
  <c r="U57" i="1"/>
  <c r="S57" i="1"/>
  <c r="P57" i="1"/>
  <c r="N57" i="1"/>
  <c r="U68" i="1"/>
  <c r="S68" i="1"/>
  <c r="P68" i="1"/>
  <c r="N68" i="1"/>
  <c r="P39" i="1"/>
  <c r="N39" i="1"/>
  <c r="P26" i="1"/>
  <c r="N26" i="1"/>
  <c r="U21" i="1"/>
  <c r="S21" i="1"/>
  <c r="P37" i="1"/>
  <c r="N37" i="1"/>
  <c r="P105" i="1"/>
  <c r="N105" i="1"/>
  <c r="U49" i="1"/>
  <c r="S49" i="1"/>
  <c r="P49" i="1"/>
  <c r="N49" i="1"/>
  <c r="U108" i="1"/>
  <c r="S108" i="1"/>
  <c r="P108" i="1"/>
  <c r="N108" i="1"/>
  <c r="U80" i="1"/>
  <c r="S80" i="1"/>
  <c r="U104" i="1"/>
  <c r="S104" i="1"/>
  <c r="P104" i="1"/>
  <c r="N104" i="1"/>
  <c r="P106" i="1"/>
  <c r="N106" i="1"/>
  <c r="U53" i="1"/>
  <c r="S53" i="1"/>
  <c r="U4" i="1"/>
  <c r="S4" i="1"/>
  <c r="P4" i="1"/>
  <c r="N4" i="1"/>
  <c r="P38" i="1"/>
  <c r="N38" i="1"/>
  <c r="P45" i="1"/>
  <c r="N45" i="1"/>
  <c r="U8" i="1"/>
  <c r="S8" i="1"/>
  <c r="P8" i="1"/>
  <c r="N8" i="1"/>
  <c r="U93" i="1"/>
  <c r="S93" i="1"/>
  <c r="P93" i="1"/>
  <c r="U50" i="1"/>
  <c r="S50" i="1"/>
  <c r="P50" i="1"/>
  <c r="N50" i="1"/>
  <c r="P44" i="1"/>
  <c r="N44" i="1"/>
  <c r="U23" i="1"/>
  <c r="S23" i="1"/>
  <c r="P23" i="1"/>
  <c r="P42" i="1"/>
  <c r="N42" i="1"/>
  <c r="U66" i="1"/>
  <c r="S66" i="1"/>
  <c r="P66" i="1"/>
  <c r="U65" i="1"/>
  <c r="S65" i="1"/>
  <c r="P65" i="1"/>
  <c r="P86" i="1"/>
  <c r="N86" i="1"/>
  <c r="P102" i="1"/>
  <c r="U74" i="1"/>
  <c r="S74" i="1"/>
  <c r="P74" i="1"/>
  <c r="U73" i="1"/>
  <c r="S73" i="1"/>
  <c r="P73" i="1"/>
  <c r="N73" i="1"/>
  <c r="U75" i="1"/>
  <c r="S75" i="1"/>
  <c r="P75" i="1"/>
  <c r="N75" i="1"/>
  <c r="P35" i="1"/>
  <c r="N35" i="1"/>
  <c r="P18" i="1"/>
  <c r="N18" i="1"/>
  <c r="U9" i="1"/>
  <c r="S9" i="1"/>
  <c r="P9" i="1"/>
  <c r="N9" i="1"/>
  <c r="U47" i="1"/>
  <c r="S47" i="1"/>
  <c r="U62" i="1"/>
  <c r="S62" i="1"/>
  <c r="P62" i="1"/>
  <c r="N62" i="1"/>
  <c r="P27" i="1"/>
  <c r="N27" i="1"/>
  <c r="U70" i="1"/>
  <c r="S70" i="1"/>
  <c r="P70" i="1"/>
  <c r="N70" i="1"/>
  <c r="P24" i="1"/>
  <c r="N24" i="1"/>
  <c r="P11" i="1"/>
  <c r="N11" i="1"/>
  <c r="U78" i="1"/>
  <c r="S78" i="1"/>
  <c r="U6" i="1"/>
  <c r="S6" i="1"/>
  <c r="P6" i="1"/>
  <c r="N6" i="1"/>
  <c r="U67" i="1"/>
  <c r="S67" i="1"/>
  <c r="U64" i="1"/>
  <c r="S64" i="1"/>
  <c r="P64" i="1"/>
  <c r="U83" i="1"/>
  <c r="S83" i="1"/>
  <c r="P83" i="1"/>
  <c r="U56" i="1"/>
  <c r="S56" i="1"/>
  <c r="P56" i="1"/>
  <c r="P28" i="1"/>
  <c r="N28" i="1"/>
  <c r="U51" i="1"/>
  <c r="S51" i="1"/>
  <c r="P51" i="1"/>
  <c r="N51" i="1"/>
  <c r="U88" i="1"/>
  <c r="S88" i="1"/>
  <c r="P88" i="1"/>
  <c r="N88" i="1"/>
  <c r="U40" i="1"/>
  <c r="S40" i="1"/>
  <c r="P40" i="1"/>
  <c r="N40" i="1"/>
  <c r="P13" i="1"/>
  <c r="N13" i="1"/>
  <c r="U72" i="1"/>
  <c r="S72" i="1"/>
  <c r="N72" i="1"/>
  <c r="N33" i="1"/>
  <c r="P10" i="1"/>
  <c r="N10" i="1"/>
  <c r="P96" i="1"/>
  <c r="N96" i="1"/>
  <c r="P30" i="1"/>
  <c r="N30" i="1"/>
  <c r="P118" i="1"/>
  <c r="N118" i="1"/>
  <c r="P32" i="1"/>
  <c r="N32" i="1"/>
  <c r="P101" i="1"/>
  <c r="N101" i="1"/>
  <c r="P120" i="1"/>
  <c r="N120" i="1"/>
  <c r="P110" i="1"/>
  <c r="N110" i="1"/>
  <c r="P112" i="1"/>
  <c r="N112" i="1"/>
  <c r="P46" i="1"/>
  <c r="N46" i="1"/>
  <c r="P100" i="1"/>
  <c r="N100" i="1"/>
  <c r="P36" i="1"/>
  <c r="N36" i="1"/>
  <c r="P107" i="1"/>
  <c r="N107" i="1"/>
  <c r="P119" i="1"/>
  <c r="N119" i="1"/>
</calcChain>
</file>

<file path=xl/sharedStrings.xml><?xml version="1.0" encoding="utf-8"?>
<sst xmlns="http://schemas.openxmlformats.org/spreadsheetml/2006/main" count="3409" uniqueCount="978">
  <si>
    <t>番号</t>
    <rPh sb="0" eb="2">
      <t>バンゴウ</t>
    </rPh>
    <phoneticPr fontId="2"/>
  </si>
  <si>
    <t>特定事業者</t>
    <rPh sb="0" eb="2">
      <t>トクテイ</t>
    </rPh>
    <rPh sb="2" eb="5">
      <t>ジギョウシャ</t>
    </rPh>
    <phoneticPr fontId="2"/>
  </si>
  <si>
    <t>郵便番号</t>
    <rPh sb="0" eb="2">
      <t>ユウビン</t>
    </rPh>
    <rPh sb="2" eb="4">
      <t>バンゴウ</t>
    </rPh>
    <phoneticPr fontId="2"/>
  </si>
  <si>
    <t>所在地</t>
    <rPh sb="0" eb="3">
      <t>ショザイチ</t>
    </rPh>
    <phoneticPr fontId="2"/>
  </si>
  <si>
    <t>事業所</t>
    <rPh sb="0" eb="3">
      <t>ジギョウショ</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</si>
  <si>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</si>
  <si>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</si>
  <si>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</si>
  <si>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</si>
  <si>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</si>
  <si>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</si>
  <si>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</si>
  <si>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</si>
  <si>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</si>
  <si>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</si>
  <si>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850-8685</t>
  </si>
  <si>
    <t>長崎市桜町２－２２</t>
    <rPh sb="0" eb="3">
      <t>ナガサキシ</t>
    </rPh>
    <rPh sb="3" eb="5">
      <t>サクラマチ</t>
    </rPh>
    <phoneticPr fontId="2"/>
  </si>
  <si>
    <t>長崎市役所</t>
    <rPh sb="0" eb="3">
      <t>ナガサキシ</t>
    </rPh>
    <rPh sb="3" eb="5">
      <t>ヤクショ</t>
    </rPh>
    <phoneticPr fontId="2"/>
  </si>
  <si>
    <t>市町村機関</t>
    <rPh sb="0" eb="3">
      <t>シチョウソン</t>
    </rPh>
    <rPh sb="3" eb="5">
      <t>キカン</t>
    </rPh>
    <phoneticPr fontId="2"/>
  </si>
  <si>
    <t>-</t>
    <phoneticPr fontId="2"/>
  </si>
  <si>
    <t>佐世保市</t>
  </si>
  <si>
    <t>857-8585</t>
  </si>
  <si>
    <t>佐世保市八幡町１－１０</t>
    <rPh sb="0" eb="4">
      <t>サセボシ</t>
    </rPh>
    <rPh sb="4" eb="7">
      <t>ハチマンチョウ</t>
    </rPh>
    <phoneticPr fontId="2"/>
  </si>
  <si>
    <t>佐世保市役所</t>
    <rPh sb="0" eb="4">
      <t>サセボシ</t>
    </rPh>
    <rPh sb="4" eb="6">
      <t>ヤクショ</t>
    </rPh>
    <phoneticPr fontId="2"/>
  </si>
  <si>
    <t>島原市</t>
  </si>
  <si>
    <t>855-8555</t>
  </si>
  <si>
    <t>島原市上の町５３７</t>
    <rPh sb="0" eb="3">
      <t>シマバラシ</t>
    </rPh>
    <rPh sb="3" eb="4">
      <t>ウエ</t>
    </rPh>
    <rPh sb="5" eb="6">
      <t>マチ</t>
    </rPh>
    <phoneticPr fontId="2"/>
  </si>
  <si>
    <t>島原市役所</t>
    <rPh sb="0" eb="3">
      <t>シマバラシ</t>
    </rPh>
    <rPh sb="3" eb="5">
      <t>ヤクショ</t>
    </rPh>
    <phoneticPr fontId="2"/>
  </si>
  <si>
    <t>諫早市</t>
  </si>
  <si>
    <t>854-8601</t>
  </si>
  <si>
    <t>諫早市東小路町７－１</t>
    <rPh sb="0" eb="3">
      <t>イサハヤシ</t>
    </rPh>
    <rPh sb="3" eb="6">
      <t>ヒガシコウジ</t>
    </rPh>
    <rPh sb="6" eb="7">
      <t>マチ</t>
    </rPh>
    <phoneticPr fontId="2"/>
  </si>
  <si>
    <t>諫早市役所</t>
    <rPh sb="0" eb="3">
      <t>イサハヤシ</t>
    </rPh>
    <rPh sb="3" eb="5">
      <t>ヤクショ</t>
    </rPh>
    <phoneticPr fontId="2"/>
  </si>
  <si>
    <t>大村市</t>
  </si>
  <si>
    <t>856-8686</t>
  </si>
  <si>
    <t>大村市役所</t>
    <rPh sb="0" eb="3">
      <t>オオムラシ</t>
    </rPh>
    <rPh sb="3" eb="5">
      <t>ヤクショ</t>
    </rPh>
    <phoneticPr fontId="2"/>
  </si>
  <si>
    <t>平戸市</t>
  </si>
  <si>
    <t>859-5192</t>
  </si>
  <si>
    <t>平戸市岩の上町１５０８－３</t>
    <rPh sb="0" eb="3">
      <t>ヒラドシ</t>
    </rPh>
    <rPh sb="3" eb="4">
      <t>イワ</t>
    </rPh>
    <rPh sb="5" eb="7">
      <t>ウエチョウ</t>
    </rPh>
    <phoneticPr fontId="2"/>
  </si>
  <si>
    <t>平戸市役所</t>
    <rPh sb="0" eb="3">
      <t>ヒラドシ</t>
    </rPh>
    <rPh sb="3" eb="5">
      <t>ヤクショ</t>
    </rPh>
    <phoneticPr fontId="2"/>
  </si>
  <si>
    <t>松浦市</t>
  </si>
  <si>
    <t>859-4598</t>
  </si>
  <si>
    <t>松浦市志佐町里免３６５</t>
    <rPh sb="0" eb="3">
      <t>マツウラシ</t>
    </rPh>
    <rPh sb="3" eb="6">
      <t>シサチョウ</t>
    </rPh>
    <rPh sb="6" eb="8">
      <t>サトメン</t>
    </rPh>
    <phoneticPr fontId="2"/>
  </si>
  <si>
    <t>松浦市役所</t>
    <rPh sb="0" eb="5">
      <t>マツウラシヤクショ</t>
    </rPh>
    <phoneticPr fontId="2"/>
  </si>
  <si>
    <t>H25～30</t>
    <phoneticPr fontId="2"/>
  </si>
  <si>
    <t>対馬市</t>
  </si>
  <si>
    <t>対馬市厳原町国分１４４１</t>
    <rPh sb="0" eb="3">
      <t>ツシマシ</t>
    </rPh>
    <rPh sb="3" eb="6">
      <t>イヅハラマチ</t>
    </rPh>
    <rPh sb="6" eb="8">
      <t>コクブ</t>
    </rPh>
    <phoneticPr fontId="2"/>
  </si>
  <si>
    <t>対馬市役所</t>
    <rPh sb="0" eb="3">
      <t>ツシマシ</t>
    </rPh>
    <rPh sb="3" eb="5">
      <t>ヤクショ</t>
    </rPh>
    <phoneticPr fontId="2"/>
  </si>
  <si>
    <t>811-5192</t>
  </si>
  <si>
    <t>壱岐市郷ノ浦町本村触５６２</t>
    <rPh sb="0" eb="3">
      <t>イキシ</t>
    </rPh>
    <rPh sb="3" eb="4">
      <t>ゴウ</t>
    </rPh>
    <rPh sb="5" eb="7">
      <t>ウラチョウ</t>
    </rPh>
    <rPh sb="7" eb="9">
      <t>モトムラ</t>
    </rPh>
    <rPh sb="9" eb="10">
      <t>フ</t>
    </rPh>
    <phoneticPr fontId="2"/>
  </si>
  <si>
    <t>壱岐市役所</t>
    <rPh sb="0" eb="2">
      <t>イキ</t>
    </rPh>
    <rPh sb="2" eb="5">
      <t>シヤクショ</t>
    </rPh>
    <phoneticPr fontId="2"/>
  </si>
  <si>
    <t>853-8501</t>
  </si>
  <si>
    <t>五島市福江町１－１</t>
    <rPh sb="0" eb="3">
      <t>ゴトウシ</t>
    </rPh>
    <rPh sb="3" eb="6">
      <t>フクエマチ</t>
    </rPh>
    <phoneticPr fontId="2"/>
  </si>
  <si>
    <t>五島市役所</t>
    <rPh sb="0" eb="3">
      <t>ゴトウシ</t>
    </rPh>
    <rPh sb="3" eb="5">
      <t>ヤクショ</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</si>
  <si>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</si>
  <si>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</si>
  <si>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西海市役所</t>
    <rPh sb="0" eb="3">
      <t>サイカイシ</t>
    </rPh>
    <rPh sb="3" eb="5">
      <t>ヤクショ</t>
    </rPh>
    <phoneticPr fontId="2"/>
  </si>
  <si>
    <t>雲仙市</t>
  </si>
  <si>
    <t>859-1107</t>
  </si>
  <si>
    <t>雲仙市吾妻町牛口名７１４</t>
    <rPh sb="0" eb="2">
      <t>ウンゼン</t>
    </rPh>
    <rPh sb="2" eb="3">
      <t>シ</t>
    </rPh>
    <rPh sb="3" eb="6">
      <t>アヅマチョウ</t>
    </rPh>
    <rPh sb="6" eb="7">
      <t>ウシ</t>
    </rPh>
    <rPh sb="7" eb="8">
      <t>クチ</t>
    </rPh>
    <rPh sb="8" eb="9">
      <t>ミョウ</t>
    </rPh>
    <phoneticPr fontId="2"/>
  </si>
  <si>
    <t>雲仙市役所</t>
    <rPh sb="0" eb="2">
      <t>ウンゼン</t>
    </rPh>
    <rPh sb="2" eb="3">
      <t>シ</t>
    </rPh>
    <rPh sb="3" eb="5">
      <t>ヤクショ</t>
    </rPh>
    <phoneticPr fontId="2"/>
  </si>
  <si>
    <t>南島原市</t>
  </si>
  <si>
    <t>859-2211</t>
  </si>
  <si>
    <t>南島原市西有家町里坊９６－２</t>
    <rPh sb="0" eb="1">
      <t>ミナミ</t>
    </rPh>
    <rPh sb="1" eb="4">
      <t>シマバラシ</t>
    </rPh>
    <rPh sb="4" eb="8">
      <t>ニシアリエチョウ</t>
    </rPh>
    <rPh sb="8" eb="9">
      <t>サト</t>
    </rPh>
    <rPh sb="9" eb="10">
      <t>ボウ</t>
    </rPh>
    <phoneticPr fontId="2"/>
  </si>
  <si>
    <t>南島原市役所</t>
    <rPh sb="0" eb="1">
      <t>ミナミ</t>
    </rPh>
    <rPh sb="1" eb="3">
      <t>シマバラ</t>
    </rPh>
    <rPh sb="3" eb="6">
      <t>シヤクショ</t>
    </rPh>
    <phoneticPr fontId="2"/>
  </si>
  <si>
    <t>長与町</t>
  </si>
  <si>
    <t>851-2185</t>
  </si>
  <si>
    <t>西彼杵郡長与町嬉里郷６５９－１</t>
    <rPh sb="0" eb="4">
      <t>ニシソノギグン</t>
    </rPh>
    <rPh sb="4" eb="7">
      <t>ナガヨチョウ</t>
    </rPh>
    <rPh sb="7" eb="9">
      <t>ウレリ</t>
    </rPh>
    <rPh sb="9" eb="10">
      <t>ゴウ</t>
    </rPh>
    <phoneticPr fontId="2"/>
  </si>
  <si>
    <t>長与町役場</t>
    <rPh sb="0" eb="3">
      <t>ナガヨチョウ</t>
    </rPh>
    <rPh sb="3" eb="5">
      <t>ヤクバ</t>
    </rPh>
    <phoneticPr fontId="2"/>
  </si>
  <si>
    <t>新上五島町</t>
    <rPh sb="0" eb="1">
      <t>シン</t>
    </rPh>
    <rPh sb="1" eb="5">
      <t>カミゴトウチョウ</t>
    </rPh>
    <phoneticPr fontId="2"/>
  </si>
  <si>
    <t>857-4495</t>
  </si>
  <si>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</si>
  <si>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新上五島町役場</t>
    <rPh sb="0" eb="1">
      <t>シン</t>
    </rPh>
    <rPh sb="1" eb="5">
      <t>カミゴトウチョウ</t>
    </rPh>
    <rPh sb="5" eb="7">
      <t>ヤクバ</t>
    </rPh>
    <phoneticPr fontId="2"/>
  </si>
  <si>
    <t>長崎県</t>
    <rPh sb="0" eb="3">
      <t>ナガサキケン</t>
    </rPh>
    <phoneticPr fontId="2"/>
  </si>
  <si>
    <t>850-8570</t>
    <phoneticPr fontId="2"/>
  </si>
  <si>
    <t>県庁</t>
    <rPh sb="0" eb="2">
      <t>ケンチョウ</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</si>
  <si>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</si>
  <si>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</si>
  <si>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859-3296</t>
    <phoneticPr fontId="2"/>
  </si>
  <si>
    <t>佐世保市ハウステンボス町１０</t>
    <rPh sb="0" eb="4">
      <t>サセボシ</t>
    </rPh>
    <rPh sb="11" eb="12">
      <t>チョウ</t>
    </rPh>
    <phoneticPr fontId="2"/>
  </si>
  <si>
    <t>856-8555</t>
    <phoneticPr fontId="2"/>
  </si>
  <si>
    <t>大村市雄ヶ原町１３２４－２</t>
    <rPh sb="0" eb="3">
      <t>オオムラシ</t>
    </rPh>
    <rPh sb="3" eb="4">
      <t>オ</t>
    </rPh>
    <rPh sb="5" eb="6">
      <t>ハラ</t>
    </rPh>
    <rPh sb="6" eb="7">
      <t>チョウ</t>
    </rPh>
    <phoneticPr fontId="2"/>
  </si>
  <si>
    <t>長崎工場</t>
    <rPh sb="0" eb="2">
      <t>ナガサキ</t>
    </rPh>
    <rPh sb="2" eb="4">
      <t>コウジョウ</t>
    </rPh>
    <phoneticPr fontId="2"/>
  </si>
  <si>
    <t>857-0361</t>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</si>
  <si>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</si>
  <si>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</si>
  <si>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</si>
  <si>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812-0016</t>
    <phoneticPr fontId="2"/>
  </si>
  <si>
    <t>イオンショッピングセンター、ホームワイド等店舗運営</t>
    <rPh sb="20" eb="21">
      <t>トウ</t>
    </rPh>
    <rPh sb="21" eb="23">
      <t>テンポ</t>
    </rPh>
    <rPh sb="23" eb="25">
      <t>ウンエイ</t>
    </rPh>
    <phoneticPr fontId="2"/>
  </si>
  <si>
    <t>520-2152</t>
    <phoneticPr fontId="2"/>
  </si>
  <si>
    <t>859-4755</t>
    <phoneticPr fontId="2"/>
  </si>
  <si>
    <t>松浦市御厨町横久保免２－１</t>
    <rPh sb="0" eb="3">
      <t>マツウラシ</t>
    </rPh>
    <rPh sb="3" eb="5">
      <t>ミクリヤ</t>
    </rPh>
    <rPh sb="5" eb="6">
      <t>マチ</t>
    </rPh>
    <rPh sb="6" eb="10">
      <t>ヨコクボメン</t>
    </rPh>
    <phoneticPr fontId="2"/>
  </si>
  <si>
    <t>大村セラテック　株式会社</t>
    <rPh sb="0" eb="2">
      <t>オオムラ</t>
    </rPh>
    <rPh sb="8" eb="12">
      <t>カブシキガイシャ</t>
    </rPh>
    <phoneticPr fontId="2"/>
  </si>
  <si>
    <t>856-0808</t>
    <phoneticPr fontId="2"/>
  </si>
  <si>
    <t>大村市黒丸町１０３５</t>
    <rPh sb="0" eb="3">
      <t>オオムラシ</t>
    </rPh>
    <rPh sb="3" eb="6">
      <t>クロマルマチ</t>
    </rPh>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</si>
  <si>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</si>
  <si>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</si>
  <si>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857-1176</t>
    <phoneticPr fontId="2"/>
  </si>
  <si>
    <t>佐世保市崎辺町無番地</t>
    <rPh sb="0" eb="4">
      <t>サセボシ</t>
    </rPh>
    <rPh sb="4" eb="7">
      <t>サキベチョウ</t>
    </rPh>
    <rPh sb="7" eb="8">
      <t>ム</t>
    </rPh>
    <rPh sb="8" eb="10">
      <t>バンチ</t>
    </rPh>
    <phoneticPr fontId="2"/>
  </si>
  <si>
    <t>崎辺地区海上自衛隊施設</t>
    <rPh sb="0" eb="2">
      <t>サキベ</t>
    </rPh>
    <rPh sb="2" eb="4">
      <t>チク</t>
    </rPh>
    <rPh sb="4" eb="6">
      <t>カイジョウ</t>
    </rPh>
    <rPh sb="6" eb="9">
      <t>ジエイタイ</t>
    </rPh>
    <rPh sb="9" eb="11">
      <t>シセツ</t>
    </rPh>
    <phoneticPr fontId="2"/>
  </si>
  <si>
    <t>佐世保市崎辺町無番地</t>
    <rPh sb="0" eb="7">
      <t>サセボシサキベチョウ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</si>
  <si>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</si>
  <si>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</si>
  <si>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856-8585</t>
    <phoneticPr fontId="2"/>
  </si>
  <si>
    <t>大村市今津町１０番地</t>
    <rPh sb="0" eb="3">
      <t>オオムラシ</t>
    </rPh>
    <rPh sb="3" eb="6">
      <t>イマヅマチ</t>
    </rPh>
    <rPh sb="8" eb="10">
      <t>バンチ</t>
    </rPh>
    <phoneticPr fontId="2"/>
  </si>
  <si>
    <t>株式会社　イズミ</t>
    <rPh sb="0" eb="4">
      <t>カブシキガイシャ</t>
    </rPh>
    <phoneticPr fontId="2"/>
  </si>
  <si>
    <t>夢彩都</t>
    <rPh sb="0" eb="1">
      <t>ユメ</t>
    </rPh>
    <rPh sb="1" eb="2">
      <t>サイ</t>
    </rPh>
    <rPh sb="2" eb="3">
      <t>ト</t>
    </rPh>
    <phoneticPr fontId="2"/>
  </si>
  <si>
    <t>850-0035</t>
    <phoneticPr fontId="2"/>
  </si>
  <si>
    <t>長崎市元船町１０－１</t>
    <rPh sb="0" eb="3">
      <t>ナガサキシ</t>
    </rPh>
    <rPh sb="3" eb="6">
      <t>モトフナマチ</t>
    </rPh>
    <phoneticPr fontId="2"/>
  </si>
  <si>
    <t>110-6150</t>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</si>
  <si>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</si>
  <si>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</si>
  <si>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</si>
  <si>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食品スーパーや物販小売店舗</t>
    <rPh sb="0" eb="2">
      <t>ショクヒン</t>
    </rPh>
    <rPh sb="7" eb="9">
      <t>ブッパン</t>
    </rPh>
    <rPh sb="9" eb="11">
      <t>コウリ</t>
    </rPh>
    <rPh sb="11" eb="13">
      <t>テンポ</t>
    </rPh>
    <phoneticPr fontId="2"/>
  </si>
  <si>
    <t>株式会社　大島造船所</t>
    <rPh sb="0" eb="4">
      <t>カブシキガイシャ</t>
    </rPh>
    <rPh sb="5" eb="7">
      <t>オオシマ</t>
    </rPh>
    <rPh sb="7" eb="10">
      <t>ゾウセンショ</t>
    </rPh>
    <phoneticPr fontId="2"/>
  </si>
  <si>
    <t>857-2494</t>
    <phoneticPr fontId="2"/>
  </si>
  <si>
    <t>西海市大島町１６０５－１</t>
    <rPh sb="0" eb="3">
      <t>サイカイシ</t>
    </rPh>
    <rPh sb="3" eb="6">
      <t>オオシマチョウ</t>
    </rPh>
    <phoneticPr fontId="2"/>
  </si>
  <si>
    <t>鋼船舶建造</t>
    <rPh sb="0" eb="1">
      <t>コウ</t>
    </rPh>
    <rPh sb="1" eb="3">
      <t>センパク</t>
    </rPh>
    <rPh sb="3" eb="5">
      <t>ケンゾウ</t>
    </rPh>
    <phoneticPr fontId="2"/>
  </si>
  <si>
    <t>株式会社　九州スチールセンター</t>
    <rPh sb="0" eb="4">
      <t>カブシキガイシャ</t>
    </rPh>
    <rPh sb="5" eb="7">
      <t>キュウシュウ</t>
    </rPh>
    <phoneticPr fontId="2"/>
  </si>
  <si>
    <t>851-0391</t>
    <phoneticPr fontId="2"/>
  </si>
  <si>
    <t>香焼工場</t>
    <rPh sb="0" eb="2">
      <t>コウヤギ</t>
    </rPh>
    <rPh sb="2" eb="4">
      <t>コウジョウ</t>
    </rPh>
    <phoneticPr fontId="2"/>
  </si>
  <si>
    <t>九州スチールセンター</t>
    <rPh sb="0" eb="2">
      <t>キュウシュウ</t>
    </rPh>
    <phoneticPr fontId="2"/>
  </si>
  <si>
    <t>株式会社　九州たまがわ</t>
    <rPh sb="0" eb="4">
      <t>カブシキガイシャ</t>
    </rPh>
    <rPh sb="5" eb="7">
      <t>キュウシュウ</t>
    </rPh>
    <phoneticPr fontId="2"/>
  </si>
  <si>
    <t>859-3806</t>
    <phoneticPr fontId="2"/>
  </si>
  <si>
    <t>東彼杵郡東彼杵町三根郷８９３－１</t>
    <rPh sb="0" eb="4">
      <t>ヒガシソノギグン</t>
    </rPh>
    <rPh sb="4" eb="8">
      <t>ヒガシソノギチョウ</t>
    </rPh>
    <rPh sb="8" eb="10">
      <t>ミネ</t>
    </rPh>
    <rPh sb="10" eb="11">
      <t>ゴウ</t>
    </rPh>
    <phoneticPr fontId="2"/>
  </si>
  <si>
    <t>ホテル・病院へリネン用品を提供</t>
    <rPh sb="4" eb="6">
      <t>ビョウイン</t>
    </rPh>
    <rPh sb="10" eb="12">
      <t>ヨウヒン</t>
    </rPh>
    <rPh sb="13" eb="15">
      <t>テイキョウ</t>
    </rPh>
    <phoneticPr fontId="2"/>
  </si>
  <si>
    <t>859-0402</t>
    <phoneticPr fontId="2"/>
  </si>
  <si>
    <t>諫早市多良見町囲３３６</t>
    <rPh sb="0" eb="3">
      <t>イサハヤシ</t>
    </rPh>
    <rPh sb="3" eb="7">
      <t>タラミチョウ</t>
    </rPh>
    <rPh sb="7" eb="8">
      <t>カコ</t>
    </rPh>
    <phoneticPr fontId="2"/>
  </si>
  <si>
    <t>食パン・菓子パン等製造販売</t>
    <rPh sb="0" eb="1">
      <t>ショク</t>
    </rPh>
    <rPh sb="4" eb="6">
      <t>カシ</t>
    </rPh>
    <rPh sb="8" eb="9">
      <t>トウ</t>
    </rPh>
    <rPh sb="9" eb="11">
      <t>セイゾウ</t>
    </rPh>
    <rPh sb="11" eb="13">
      <t>ハンバイ</t>
    </rPh>
    <phoneticPr fontId="2"/>
  </si>
  <si>
    <t>株式会社　コスモス薬品</t>
    <rPh sb="0" eb="4">
      <t>カブシキガイシャ</t>
    </rPh>
    <rPh sb="9" eb="11">
      <t>ヤクヒン</t>
    </rPh>
    <phoneticPr fontId="2"/>
  </si>
  <si>
    <t>812-0013</t>
    <phoneticPr fontId="2"/>
  </si>
  <si>
    <t>スーパードラッグコスモス</t>
    <phoneticPr fontId="2"/>
  </si>
  <si>
    <t>ドラッグストア</t>
    <phoneticPr fontId="2"/>
  </si>
  <si>
    <t>①各店舗における空調・照明についての管理ルールを周知しエネルギー使用量削減に取り組む。②年数経過店舗及び新規出店店舗への省エネタイプの設備什器導入。</t>
    <rPh sb="1" eb="4">
      <t>カクテンポ</t>
    </rPh>
    <rPh sb="8" eb="10">
      <t>クウチョウ</t>
    </rPh>
    <rPh sb="11" eb="13">
      <t>ショウメイ</t>
    </rPh>
    <rPh sb="18" eb="20">
      <t>カンリ</t>
    </rPh>
    <rPh sb="24" eb="26">
      <t>シュウチ</t>
    </rPh>
    <rPh sb="32" eb="34">
      <t>シヨウ</t>
    </rPh>
    <rPh sb="34" eb="35">
      <t>リョウ</t>
    </rPh>
    <rPh sb="35" eb="37">
      <t>サクゲン</t>
    </rPh>
    <rPh sb="38" eb="39">
      <t>ト</t>
    </rPh>
    <rPh sb="40" eb="41">
      <t>ク</t>
    </rPh>
    <rPh sb="44" eb="46">
      <t>ネンスウ</t>
    </rPh>
    <rPh sb="46" eb="48">
      <t>ケイカ</t>
    </rPh>
    <rPh sb="48" eb="50">
      <t>テンポ</t>
    </rPh>
    <rPh sb="50" eb="51">
      <t>オヨ</t>
    </rPh>
    <rPh sb="52" eb="54">
      <t>シンキ</t>
    </rPh>
    <rPh sb="54" eb="56">
      <t>シュッテン</t>
    </rPh>
    <rPh sb="56" eb="58">
      <t>テンポ</t>
    </rPh>
    <rPh sb="60" eb="61">
      <t>ショウ</t>
    </rPh>
    <rPh sb="67" eb="69">
      <t>セツビ</t>
    </rPh>
    <rPh sb="69" eb="71">
      <t>ジュウキ</t>
    </rPh>
    <rPh sb="71" eb="73">
      <t>ドウニュウ</t>
    </rPh>
    <phoneticPr fontId="2"/>
  </si>
  <si>
    <t>株式会社　佐世保玉屋</t>
    <rPh sb="0" eb="2">
      <t>カブシキ</t>
    </rPh>
    <rPh sb="2" eb="4">
      <t>ガイシャ</t>
    </rPh>
    <rPh sb="5" eb="8">
      <t>サセボ</t>
    </rPh>
    <rPh sb="8" eb="10">
      <t>タマヤ</t>
    </rPh>
    <phoneticPr fontId="2"/>
  </si>
  <si>
    <t>857-8588</t>
    <phoneticPr fontId="2"/>
  </si>
  <si>
    <t>佐世保市栄町２－１</t>
    <rPh sb="0" eb="4">
      <t>サセボシ</t>
    </rPh>
    <rPh sb="4" eb="6">
      <t>サカエマチ</t>
    </rPh>
    <phoneticPr fontId="2"/>
  </si>
  <si>
    <t>玉屋百貨店</t>
    <rPh sb="0" eb="2">
      <t>タマヤ</t>
    </rPh>
    <rPh sb="2" eb="5">
      <t>ヒャッカテン</t>
    </rPh>
    <phoneticPr fontId="2"/>
  </si>
  <si>
    <t>（５カ所）</t>
    <rPh sb="3" eb="4">
      <t>ショ</t>
    </rPh>
    <phoneticPr fontId="2"/>
  </si>
  <si>
    <t>百貨店及び家具衣料専門店</t>
    <rPh sb="0" eb="3">
      <t>ヒャッカテン</t>
    </rPh>
    <rPh sb="3" eb="4">
      <t>オヨ</t>
    </rPh>
    <rPh sb="5" eb="7">
      <t>カグ</t>
    </rPh>
    <rPh sb="7" eb="9">
      <t>イリョウ</t>
    </rPh>
    <rPh sb="9" eb="12">
      <t>センモンテン</t>
    </rPh>
    <phoneticPr fontId="2"/>
  </si>
  <si>
    <t>株式会社　十八銀行</t>
    <rPh sb="0" eb="4">
      <t>カブシキガイシャ</t>
    </rPh>
    <rPh sb="5" eb="7">
      <t>ジュウハチ</t>
    </rPh>
    <rPh sb="7" eb="9">
      <t>ギンコウ</t>
    </rPh>
    <phoneticPr fontId="2"/>
  </si>
  <si>
    <t>850-0841</t>
    <phoneticPr fontId="2"/>
  </si>
  <si>
    <t>長崎市銅座町１－１１</t>
    <rPh sb="0" eb="3">
      <t>ナガサキシ</t>
    </rPh>
    <rPh sb="3" eb="6">
      <t>ドウザマチ</t>
    </rPh>
    <phoneticPr fontId="2"/>
  </si>
  <si>
    <t>十八銀行</t>
    <rPh sb="0" eb="2">
      <t>ジュウハチ</t>
    </rPh>
    <rPh sb="2" eb="4">
      <t>ギンコウ</t>
    </rPh>
    <phoneticPr fontId="2"/>
  </si>
  <si>
    <t>地方銀行</t>
    <rPh sb="0" eb="2">
      <t>チホウ</t>
    </rPh>
    <rPh sb="2" eb="4">
      <t>ギンコウ</t>
    </rPh>
    <phoneticPr fontId="2"/>
  </si>
  <si>
    <t>ジョイフルサン</t>
    <phoneticPr fontId="2"/>
  </si>
  <si>
    <t>株式会社　親和銀行</t>
    <rPh sb="0" eb="2">
      <t>カブシキ</t>
    </rPh>
    <rPh sb="2" eb="4">
      <t>カイシャ</t>
    </rPh>
    <rPh sb="5" eb="7">
      <t>シンワ</t>
    </rPh>
    <rPh sb="7" eb="9">
      <t>ギンコウ</t>
    </rPh>
    <phoneticPr fontId="2"/>
  </si>
  <si>
    <t>857-0806</t>
    <phoneticPr fontId="2"/>
  </si>
  <si>
    <t>佐世保市島瀬町１０－１２</t>
    <rPh sb="0" eb="4">
      <t>サセボシ</t>
    </rPh>
    <rPh sb="4" eb="7">
      <t>シマノセチョウ</t>
    </rPh>
    <phoneticPr fontId="2"/>
  </si>
  <si>
    <t>親和銀行</t>
    <rPh sb="0" eb="2">
      <t>シンワ</t>
    </rPh>
    <rPh sb="2" eb="4">
      <t>ギンコウ</t>
    </rPh>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</si>
  <si>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</si>
  <si>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</si>
  <si>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セブンイレブン</t>
    <phoneticPr fontId="2"/>
  </si>
  <si>
    <t>コンビニエンスストア事業の展開</t>
    <rPh sb="10" eb="12">
      <t>ジギョウ</t>
    </rPh>
    <rPh sb="13" eb="15">
      <t>テンカイ</t>
    </rPh>
    <phoneticPr fontId="2"/>
  </si>
  <si>
    <t>フェスタ</t>
    <phoneticPr fontId="2"/>
  </si>
  <si>
    <t>（８店舗）</t>
    <rPh sb="2" eb="4">
      <t>テンポ</t>
    </rPh>
    <phoneticPr fontId="2"/>
  </si>
  <si>
    <t>株式会社　ナフコ</t>
    <rPh sb="0" eb="4">
      <t>カブシキガイシャ</t>
    </rPh>
    <phoneticPr fontId="2"/>
  </si>
  <si>
    <t>802-0006</t>
    <phoneticPr fontId="2"/>
  </si>
  <si>
    <t>ホームプラザナフコ</t>
    <phoneticPr fontId="2"/>
  </si>
  <si>
    <t>（１６店舗）</t>
    <rPh sb="3" eb="5">
      <t>テンポ</t>
    </rPh>
    <phoneticPr fontId="2"/>
  </si>
  <si>
    <t>104-8402</t>
    <phoneticPr fontId="2"/>
  </si>
  <si>
    <t>856-0806</t>
    <phoneticPr fontId="2"/>
  </si>
  <si>
    <t>大村市富の原１－１５５７－１</t>
    <rPh sb="0" eb="3">
      <t>オオムラシ</t>
    </rPh>
    <rPh sb="3" eb="4">
      <t>トミ</t>
    </rPh>
    <rPh sb="5" eb="6">
      <t>ハラ</t>
    </rPh>
    <phoneticPr fontId="2"/>
  </si>
  <si>
    <t>冷凍食品の製造</t>
    <rPh sb="0" eb="2">
      <t>レイトウ</t>
    </rPh>
    <rPh sb="2" eb="4">
      <t>ショクヒン</t>
    </rPh>
    <rPh sb="5" eb="7">
      <t>セイゾウ</t>
    </rPh>
    <phoneticPr fontId="2"/>
  </si>
  <si>
    <t>107-0052</t>
    <phoneticPr fontId="2"/>
  </si>
  <si>
    <t>機械本部</t>
    <rPh sb="0" eb="2">
      <t>キカイ</t>
    </rPh>
    <rPh sb="2" eb="4">
      <t>ホンブ</t>
    </rPh>
    <phoneticPr fontId="2"/>
  </si>
  <si>
    <t>859-4501</t>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</si>
  <si>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</si>
  <si>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</si>
  <si>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850-8510</t>
    <phoneticPr fontId="2"/>
  </si>
  <si>
    <t>長崎市浜町７－１１</t>
    <rPh sb="0" eb="3">
      <t>ナガサキシ</t>
    </rPh>
    <rPh sb="3" eb="5">
      <t>ハママチ</t>
    </rPh>
    <phoneticPr fontId="2"/>
  </si>
  <si>
    <t>浜屋百貨店</t>
    <rPh sb="0" eb="5">
      <t>ハマヤヒャッカテン</t>
    </rPh>
    <phoneticPr fontId="2"/>
  </si>
  <si>
    <t>株式会社　ひぐち</t>
    <rPh sb="0" eb="4">
      <t>カブシキガイシャ</t>
    </rPh>
    <phoneticPr fontId="2"/>
  </si>
  <si>
    <t>850-8585</t>
    <phoneticPr fontId="2"/>
  </si>
  <si>
    <t>長崎市西坂町２－３</t>
    <rPh sb="0" eb="3">
      <t>ナガサキシ</t>
    </rPh>
    <rPh sb="3" eb="6">
      <t>ニシザカマチ</t>
    </rPh>
    <phoneticPr fontId="2"/>
  </si>
  <si>
    <t>株式会社　ファミリーマート</t>
    <rPh sb="0" eb="4">
      <t>カブシキガイシャ</t>
    </rPh>
    <phoneticPr fontId="2"/>
  </si>
  <si>
    <t>ファミリーマート</t>
    <phoneticPr fontId="2"/>
  </si>
  <si>
    <t>コンビニエンスストア</t>
    <phoneticPr fontId="2"/>
  </si>
  <si>
    <t>株式会社　フランソア</t>
    <rPh sb="0" eb="4">
      <t>カブシキガイシャ</t>
    </rPh>
    <phoneticPr fontId="2"/>
  </si>
  <si>
    <t>811-0193</t>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</si>
  <si>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</si>
  <si>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ベスト電器</t>
    <rPh sb="0" eb="4">
      <t>カブシキガイシャ</t>
    </rPh>
    <rPh sb="8" eb="10">
      <t>デンキ</t>
    </rPh>
    <phoneticPr fontId="2"/>
  </si>
  <si>
    <t>812-8584</t>
    <phoneticPr fontId="2"/>
  </si>
  <si>
    <t>ベスト電器</t>
    <rPh sb="3" eb="5">
      <t>デンキ</t>
    </rPh>
    <phoneticPr fontId="2"/>
  </si>
  <si>
    <t>株式会社　マルキョウ</t>
    <rPh sb="0" eb="4">
      <t>カブシキガイシャ</t>
    </rPh>
    <phoneticPr fontId="2"/>
  </si>
  <si>
    <t>816-8567</t>
    <phoneticPr fontId="2"/>
  </si>
  <si>
    <t>福岡県大野城市山田５丁目３－１</t>
    <rPh sb="0" eb="3">
      <t>フクオカケン</t>
    </rPh>
    <rPh sb="3" eb="7">
      <t>オオノジョウシ</t>
    </rPh>
    <rPh sb="7" eb="9">
      <t>ヤマダ</t>
    </rPh>
    <rPh sb="10" eb="12">
      <t>チョウメ</t>
    </rPh>
    <phoneticPr fontId="2"/>
  </si>
  <si>
    <t>マルキョウ</t>
    <phoneticPr fontId="2"/>
  </si>
  <si>
    <t>食品スーパー</t>
    <rPh sb="0" eb="2">
      <t>ショクヒン</t>
    </rPh>
    <phoneticPr fontId="2"/>
  </si>
  <si>
    <t>株式会社　ローソン</t>
    <rPh sb="0" eb="4">
      <t>カブシキガイシャ</t>
    </rPh>
    <phoneticPr fontId="2"/>
  </si>
  <si>
    <t>141-8643</t>
    <phoneticPr fontId="2"/>
  </si>
  <si>
    <t>ローソン</t>
    <phoneticPr fontId="2"/>
  </si>
  <si>
    <t>九州電力　株式会社</t>
    <rPh sb="0" eb="4">
      <t>キュウシュウデンリョク</t>
    </rPh>
    <rPh sb="5" eb="9">
      <t>カブシキガイシャ</t>
    </rPh>
    <phoneticPr fontId="2"/>
  </si>
  <si>
    <t>810-8720</t>
    <phoneticPr fontId="2"/>
  </si>
  <si>
    <t>電力供給事業</t>
    <rPh sb="0" eb="2">
      <t>デンリョク</t>
    </rPh>
    <rPh sb="2" eb="4">
      <t>キョウキュウ</t>
    </rPh>
    <rPh sb="4" eb="5">
      <t>ジ</t>
    </rPh>
    <rPh sb="5" eb="6">
      <t>ギョウ</t>
    </rPh>
    <phoneticPr fontId="2"/>
  </si>
  <si>
    <t>九州電力</t>
    <rPh sb="0" eb="2">
      <t>キュウシュウ</t>
    </rPh>
    <rPh sb="2" eb="4">
      <t>デンリョク</t>
    </rPh>
    <phoneticPr fontId="2"/>
  </si>
  <si>
    <t>九州名鉄運輸　株式会社</t>
    <rPh sb="0" eb="2">
      <t>キュウシュウ</t>
    </rPh>
    <rPh sb="2" eb="4">
      <t>メイテツ</t>
    </rPh>
    <rPh sb="4" eb="6">
      <t>ウンユ</t>
    </rPh>
    <rPh sb="7" eb="11">
      <t>カブシキガイシャ</t>
    </rPh>
    <phoneticPr fontId="2"/>
  </si>
  <si>
    <t>長距離運行のダイヤ見直し（近距離化）</t>
    <rPh sb="0" eb="3">
      <t>チョウキョリ</t>
    </rPh>
    <rPh sb="3" eb="5">
      <t>ウンコウ</t>
    </rPh>
    <rPh sb="9" eb="11">
      <t>ミナオ</t>
    </rPh>
    <rPh sb="13" eb="17">
      <t>キンキョリカ</t>
    </rPh>
    <phoneticPr fontId="2"/>
  </si>
  <si>
    <t>県央県南広域環境組合</t>
    <rPh sb="0" eb="2">
      <t>ケンオウ</t>
    </rPh>
    <rPh sb="2" eb="4">
      <t>ケンナン</t>
    </rPh>
    <rPh sb="4" eb="6">
      <t>コウイキ</t>
    </rPh>
    <rPh sb="6" eb="8">
      <t>カンキョウ</t>
    </rPh>
    <rPh sb="8" eb="10">
      <t>クミアイ</t>
    </rPh>
    <phoneticPr fontId="2"/>
  </si>
  <si>
    <t>854-0001</t>
    <phoneticPr fontId="2"/>
  </si>
  <si>
    <t>諫早市福田町１２５０</t>
    <rPh sb="0" eb="3">
      <t>イサハヤシ</t>
    </rPh>
    <rPh sb="3" eb="6">
      <t>フクダマチ</t>
    </rPh>
    <phoneticPr fontId="2"/>
  </si>
  <si>
    <t>県央県南クリーンセンター</t>
    <rPh sb="0" eb="2">
      <t>ケンオウ</t>
    </rPh>
    <rPh sb="2" eb="4">
      <t>ケンナン</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</si>
  <si>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</si>
  <si>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</si>
  <si>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</si>
  <si>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852-8521</t>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</si>
  <si>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</si>
  <si>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</si>
  <si>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</si>
  <si>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佐世保共済病院</t>
    <rPh sb="0" eb="3">
      <t>サセボ</t>
    </rPh>
    <rPh sb="3" eb="5">
      <t>キョウサイ</t>
    </rPh>
    <rPh sb="5" eb="7">
      <t>ビョウイン</t>
    </rPh>
    <phoneticPr fontId="2"/>
  </si>
  <si>
    <t>857-8585</t>
    <phoneticPr fontId="2"/>
  </si>
  <si>
    <t>佐世保市島地町１０番１７号</t>
    <rPh sb="0" eb="4">
      <t>サセボシ</t>
    </rPh>
    <rPh sb="4" eb="7">
      <t>シマンジチョウ</t>
    </rPh>
    <rPh sb="9" eb="10">
      <t>バン</t>
    </rPh>
    <rPh sb="12" eb="13">
      <t>ゴウ</t>
    </rPh>
    <phoneticPr fontId="2"/>
  </si>
  <si>
    <t>病院</t>
    <rPh sb="0" eb="2">
      <t>ビョウイン</t>
    </rPh>
    <phoneticPr fontId="2"/>
  </si>
  <si>
    <t>859-3605</t>
    <phoneticPr fontId="2"/>
  </si>
  <si>
    <t>東彼杵郡川棚町百津郷２９６</t>
    <rPh sb="0" eb="4">
      <t>ヒガシソノギグン</t>
    </rPh>
    <rPh sb="4" eb="7">
      <t>カワタナチョウ</t>
    </rPh>
    <rPh sb="7" eb="8">
      <t>モモ</t>
    </rPh>
    <rPh sb="8" eb="9">
      <t>ツ</t>
    </rPh>
    <rPh sb="9" eb="10">
      <t>ゴウ</t>
    </rPh>
    <phoneticPr fontId="2"/>
  </si>
  <si>
    <t>石英ガラス製品製造業</t>
    <rPh sb="0" eb="2">
      <t>セキエイ</t>
    </rPh>
    <rPh sb="5" eb="7">
      <t>セイヒン</t>
    </rPh>
    <rPh sb="7" eb="10">
      <t>セイゾウギョウ</t>
    </rPh>
    <phoneticPr fontId="2"/>
  </si>
  <si>
    <t>西肥自動車　株式会社</t>
    <rPh sb="0" eb="2">
      <t>サイヒ</t>
    </rPh>
    <rPh sb="2" eb="5">
      <t>ジドウシャ</t>
    </rPh>
    <rPh sb="6" eb="10">
      <t>カブシキガイシャ</t>
    </rPh>
    <phoneticPr fontId="2"/>
  </si>
  <si>
    <t>（８事業所）</t>
    <rPh sb="2" eb="5">
      <t>ジギョウショ</t>
    </rPh>
    <phoneticPr fontId="2"/>
  </si>
  <si>
    <t>旅客運送業</t>
    <rPh sb="0" eb="2">
      <t>リョカク</t>
    </rPh>
    <rPh sb="2" eb="5">
      <t>ウンソウギョウ</t>
    </rPh>
    <phoneticPr fontId="2"/>
  </si>
  <si>
    <t>西部ガス　株式会社</t>
    <rPh sb="0" eb="2">
      <t>サイブ</t>
    </rPh>
    <rPh sb="5" eb="9">
      <t>カブシキガイシャ</t>
    </rPh>
    <phoneticPr fontId="2"/>
  </si>
  <si>
    <t>812-8707</t>
    <phoneticPr fontId="2"/>
  </si>
  <si>
    <t>福岡県福岡市博多区千代１－１７－１</t>
    <rPh sb="0" eb="3">
      <t>フクオカケン</t>
    </rPh>
    <rPh sb="3" eb="6">
      <t>フクオカシ</t>
    </rPh>
    <rPh sb="6" eb="9">
      <t>ハカタク</t>
    </rPh>
    <rPh sb="9" eb="11">
      <t>チヨ</t>
    </rPh>
    <phoneticPr fontId="2"/>
  </si>
  <si>
    <t xml:space="preserve">857-8501 </t>
    <phoneticPr fontId="2"/>
  </si>
  <si>
    <t>佐世保市立神町 １</t>
    <phoneticPr fontId="2"/>
  </si>
  <si>
    <t>ジェイエイ北九州くみあい飼料　株式会社</t>
    <rPh sb="5" eb="8">
      <t>キタキュウシュウ</t>
    </rPh>
    <rPh sb="12" eb="14">
      <t>シリョウ</t>
    </rPh>
    <rPh sb="15" eb="19">
      <t>カブシキガイシャ</t>
    </rPh>
    <phoneticPr fontId="2"/>
  </si>
  <si>
    <t>810-0071</t>
    <phoneticPr fontId="2"/>
  </si>
  <si>
    <t>857-0852</t>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</si>
  <si>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</si>
  <si>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</si>
  <si>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855-0802</t>
    <phoneticPr fontId="2"/>
  </si>
  <si>
    <t>本社、駅、ホテルなど</t>
    <rPh sb="0" eb="2">
      <t>ホンシャ</t>
    </rPh>
    <rPh sb="3" eb="4">
      <t>エキ</t>
    </rPh>
    <phoneticPr fontId="2"/>
  </si>
  <si>
    <t>島原半島中心に運輸業を展開</t>
    <rPh sb="0" eb="2">
      <t>シマバラ</t>
    </rPh>
    <rPh sb="2" eb="4">
      <t>ハントウ</t>
    </rPh>
    <rPh sb="4" eb="6">
      <t>チュウシン</t>
    </rPh>
    <rPh sb="7" eb="10">
      <t>ウンユギョウ</t>
    </rPh>
    <rPh sb="11" eb="13">
      <t>テンカイ</t>
    </rPh>
    <phoneticPr fontId="2"/>
  </si>
  <si>
    <t>佐世保工場</t>
    <rPh sb="0" eb="3">
      <t>サセボ</t>
    </rPh>
    <rPh sb="3" eb="5">
      <t>コウジョウ</t>
    </rPh>
    <phoneticPr fontId="2"/>
  </si>
  <si>
    <t>859-3153</t>
    <phoneticPr fontId="2"/>
  </si>
  <si>
    <t>佐世保市三川内新町１－１</t>
    <rPh sb="0" eb="4">
      <t>サセボシ</t>
    </rPh>
    <rPh sb="4" eb="9">
      <t>ミカワチシンマチ</t>
    </rPh>
    <phoneticPr fontId="2"/>
  </si>
  <si>
    <t>生活協同組合ララコープ</t>
    <rPh sb="0" eb="2">
      <t>セイカツ</t>
    </rPh>
    <rPh sb="2" eb="4">
      <t>キョウドウ</t>
    </rPh>
    <rPh sb="4" eb="6">
      <t>クミアイ</t>
    </rPh>
    <phoneticPr fontId="2"/>
  </si>
  <si>
    <t>851-2121</t>
    <phoneticPr fontId="2"/>
  </si>
  <si>
    <t>西彼杵郡長与町岡郷１４７４</t>
    <rPh sb="0" eb="4">
      <t>ニシソノギグン</t>
    </rPh>
    <rPh sb="4" eb="7">
      <t>ナガヨチョウ</t>
    </rPh>
    <rPh sb="7" eb="8">
      <t>オカ</t>
    </rPh>
    <rPh sb="8" eb="9">
      <t>ゴウ</t>
    </rPh>
    <phoneticPr fontId="2"/>
  </si>
  <si>
    <t>ララコープ</t>
    <phoneticPr fontId="2"/>
  </si>
  <si>
    <t>無店舗、店舗業態による商品供給</t>
    <rPh sb="0" eb="3">
      <t>ムテンポ</t>
    </rPh>
    <rPh sb="4" eb="6">
      <t>テンポ</t>
    </rPh>
    <rPh sb="6" eb="8">
      <t>ギョウタイ</t>
    </rPh>
    <rPh sb="11" eb="13">
      <t>ショウヒン</t>
    </rPh>
    <rPh sb="13" eb="15">
      <t>キョウキュウ</t>
    </rPh>
    <phoneticPr fontId="2"/>
  </si>
  <si>
    <t>869-1102</t>
    <phoneticPr fontId="2"/>
  </si>
  <si>
    <t>長崎テクノロジーセンター</t>
    <rPh sb="0" eb="2">
      <t>ナガサキ</t>
    </rPh>
    <phoneticPr fontId="2"/>
  </si>
  <si>
    <t>854-0065</t>
    <phoneticPr fontId="2"/>
  </si>
  <si>
    <t>諫早市津久葉町１８８３－４３</t>
    <rPh sb="0" eb="3">
      <t>イサハヤシ</t>
    </rPh>
    <rPh sb="3" eb="7">
      <t>ツクバマチ</t>
    </rPh>
    <phoneticPr fontId="2"/>
  </si>
  <si>
    <t>164-8721</t>
    <phoneticPr fontId="2"/>
  </si>
  <si>
    <t>崎戸工場</t>
    <rPh sb="0" eb="2">
      <t>サキト</t>
    </rPh>
    <rPh sb="2" eb="4">
      <t>コウジョウ</t>
    </rPh>
    <phoneticPr fontId="2"/>
  </si>
  <si>
    <t>857-3101</t>
    <phoneticPr fontId="2"/>
  </si>
  <si>
    <t>西海市崎戸町蛎浦郷１５１７－３</t>
    <rPh sb="0" eb="3">
      <t>サイカイシ</t>
    </rPh>
    <rPh sb="3" eb="6">
      <t>サキトチョウ</t>
    </rPh>
    <rPh sb="6" eb="7">
      <t>カキ</t>
    </rPh>
    <rPh sb="7" eb="9">
      <t>ウラゴウ</t>
    </rPh>
    <phoneticPr fontId="2"/>
  </si>
  <si>
    <t>塩及び化成品の製造</t>
    <rPh sb="0" eb="1">
      <t>シオ</t>
    </rPh>
    <rPh sb="1" eb="2">
      <t>オヨ</t>
    </rPh>
    <rPh sb="3" eb="6">
      <t>カセイヒン</t>
    </rPh>
    <rPh sb="7" eb="9">
      <t>セイゾウ</t>
    </rPh>
    <phoneticPr fontId="2"/>
  </si>
  <si>
    <t>812-0012</t>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</si>
  <si>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</si>
  <si>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諫早ガスセンター</t>
    <rPh sb="0" eb="2">
      <t>イサハヤ</t>
    </rPh>
    <phoneticPr fontId="2"/>
  </si>
  <si>
    <t>諫早市津久葉町６－３１</t>
    <rPh sb="0" eb="3">
      <t>イサハヤシ</t>
    </rPh>
    <rPh sb="3" eb="7">
      <t>ツクバマチ</t>
    </rPh>
    <phoneticPr fontId="2"/>
  </si>
  <si>
    <t>高圧ガスの製造、販売</t>
    <rPh sb="0" eb="2">
      <t>コウアツ</t>
    </rPh>
    <rPh sb="5" eb="7">
      <t>セイゾウ</t>
    </rPh>
    <rPh sb="8" eb="10">
      <t>ハンバイ</t>
    </rPh>
    <phoneticPr fontId="2"/>
  </si>
  <si>
    <t>島原工場</t>
    <rPh sb="0" eb="2">
      <t>シマバラ</t>
    </rPh>
    <rPh sb="2" eb="4">
      <t>コウジョウ</t>
    </rPh>
    <phoneticPr fontId="2"/>
  </si>
  <si>
    <t>アルコールの精製</t>
    <rPh sb="6" eb="8">
      <t>セイセイ</t>
    </rPh>
    <phoneticPr fontId="2"/>
  </si>
  <si>
    <t>（２工場）</t>
    <rPh sb="2" eb="4">
      <t>コウジョウ</t>
    </rPh>
    <phoneticPr fontId="2"/>
  </si>
  <si>
    <t>フッ素樹脂を主材料とした加工業</t>
    <rPh sb="2" eb="3">
      <t>ソ</t>
    </rPh>
    <rPh sb="3" eb="5">
      <t>ジュシ</t>
    </rPh>
    <rPh sb="6" eb="9">
      <t>シュザイリョウ</t>
    </rPh>
    <rPh sb="12" eb="15">
      <t>カコウギョウ</t>
    </rPh>
    <phoneticPr fontId="2"/>
  </si>
  <si>
    <t>長工醤油味噌協同組合</t>
    <rPh sb="0" eb="1">
      <t>チョウ</t>
    </rPh>
    <rPh sb="1" eb="2">
      <t>コウ</t>
    </rPh>
    <rPh sb="2" eb="4">
      <t>ショウユ</t>
    </rPh>
    <rPh sb="4" eb="6">
      <t>ミソ</t>
    </rPh>
    <rPh sb="6" eb="8">
      <t>キョウドウ</t>
    </rPh>
    <rPh sb="8" eb="10">
      <t>クミアイ</t>
    </rPh>
    <phoneticPr fontId="2"/>
  </si>
  <si>
    <t>856-0844</t>
    <phoneticPr fontId="2"/>
  </si>
  <si>
    <t>大村市の醤油工場・味噌工場・酢ソース工場にて醸造</t>
    <rPh sb="0" eb="3">
      <t>オオムラシ</t>
    </rPh>
    <rPh sb="4" eb="6">
      <t>ショウユ</t>
    </rPh>
    <rPh sb="6" eb="8">
      <t>コウジョウ</t>
    </rPh>
    <rPh sb="9" eb="11">
      <t>ミソ</t>
    </rPh>
    <rPh sb="11" eb="13">
      <t>コウジョウ</t>
    </rPh>
    <rPh sb="14" eb="15">
      <t>ス</t>
    </rPh>
    <rPh sb="18" eb="20">
      <t>コウジョウ</t>
    </rPh>
    <rPh sb="22" eb="24">
      <t>ジョウゾウ</t>
    </rPh>
    <phoneticPr fontId="2"/>
  </si>
  <si>
    <t>電源開発　株式会社</t>
    <rPh sb="0" eb="2">
      <t>デンゲン</t>
    </rPh>
    <rPh sb="2" eb="4">
      <t>カイハツ</t>
    </rPh>
    <rPh sb="5" eb="9">
      <t>カブシキガイシャ</t>
    </rPh>
    <phoneticPr fontId="2"/>
  </si>
  <si>
    <t>104-8165</t>
    <phoneticPr fontId="2"/>
  </si>
  <si>
    <t>東京都中央区銀座６－１５－１</t>
    <rPh sb="0" eb="3">
      <t>トウキョウト</t>
    </rPh>
    <rPh sb="3" eb="6">
      <t>チュウオウク</t>
    </rPh>
    <rPh sb="6" eb="8">
      <t>ギンザ</t>
    </rPh>
    <phoneticPr fontId="2"/>
  </si>
  <si>
    <t>火力発電所</t>
    <rPh sb="0" eb="2">
      <t>カリョク</t>
    </rPh>
    <rPh sb="2" eb="5">
      <t>ハツデンショ</t>
    </rPh>
    <phoneticPr fontId="2"/>
  </si>
  <si>
    <t>（２カ所）</t>
    <rPh sb="3" eb="4">
      <t>ショ</t>
    </rPh>
    <phoneticPr fontId="2"/>
  </si>
  <si>
    <t>一般電気事業者への電力供給</t>
    <rPh sb="0" eb="2">
      <t>イッパン</t>
    </rPh>
    <rPh sb="2" eb="4">
      <t>デンキ</t>
    </rPh>
    <rPh sb="4" eb="7">
      <t>ジギョウシャ</t>
    </rPh>
    <rPh sb="9" eb="11">
      <t>デンリョク</t>
    </rPh>
    <rPh sb="11" eb="13">
      <t>キョウキュウ</t>
    </rPh>
    <phoneticPr fontId="2"/>
  </si>
  <si>
    <t>長崎事業所</t>
    <rPh sb="0" eb="2">
      <t>ナガサキ</t>
    </rPh>
    <rPh sb="2" eb="5">
      <t>ジギョウショ</t>
    </rPh>
    <phoneticPr fontId="2"/>
  </si>
  <si>
    <t>852-8004</t>
    <phoneticPr fontId="2"/>
  </si>
  <si>
    <t>長崎市丸尾町６－１４</t>
    <rPh sb="0" eb="3">
      <t>ナガサキシ</t>
    </rPh>
    <rPh sb="3" eb="6">
      <t>マルオマチ</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</si>
  <si>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</si>
  <si>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</si>
  <si>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152-8621</t>
    <phoneticPr fontId="2"/>
  </si>
  <si>
    <t>東京都目黒区東が丘２丁目５－２１</t>
    <rPh sb="0" eb="3">
      <t>トウキョウト</t>
    </rPh>
    <rPh sb="3" eb="6">
      <t>メグロク</t>
    </rPh>
    <rPh sb="6" eb="9">
      <t>ヒガシガオカ</t>
    </rPh>
    <rPh sb="10" eb="12">
      <t>チョウメ</t>
    </rPh>
    <phoneticPr fontId="2"/>
  </si>
  <si>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2"/>
  </si>
  <si>
    <t>105-0001</t>
    <phoneticPr fontId="2"/>
  </si>
  <si>
    <t>諫早市下大渡野町2041-1</t>
    <rPh sb="0" eb="3">
      <t>イサハヤシ</t>
    </rPh>
    <rPh sb="3" eb="4">
      <t>シモ</t>
    </rPh>
    <rPh sb="4" eb="5">
      <t>オオ</t>
    </rPh>
    <rPh sb="5" eb="6">
      <t>ワタ</t>
    </rPh>
    <rPh sb="6" eb="7">
      <t>ノ</t>
    </rPh>
    <rPh sb="7" eb="8">
      <t>マチ</t>
    </rPh>
    <phoneticPr fontId="2"/>
  </si>
  <si>
    <t>859-3793</t>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</si>
  <si>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</si>
  <si>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</si>
  <si>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</si>
  <si>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850-8501</t>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</si>
  <si>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</si>
  <si>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</si>
  <si>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</si>
  <si>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810-0072</t>
    <phoneticPr fontId="2"/>
  </si>
  <si>
    <t>（病院２、血液ｾﾝﾀｰ、事務所）</t>
    <rPh sb="1" eb="3">
      <t>ビョウイン</t>
    </rPh>
    <rPh sb="5" eb="7">
      <t>ケツエキ</t>
    </rPh>
    <rPh sb="12" eb="15">
      <t>ジムショ</t>
    </rPh>
    <phoneticPr fontId="2"/>
  </si>
  <si>
    <t>災害救護業務、医療事業、血液事業</t>
    <rPh sb="0" eb="2">
      <t>サイガイ</t>
    </rPh>
    <rPh sb="2" eb="4">
      <t>キュウゴ</t>
    </rPh>
    <rPh sb="4" eb="6">
      <t>ギョウム</t>
    </rPh>
    <rPh sb="7" eb="9">
      <t>イリョウ</t>
    </rPh>
    <rPh sb="9" eb="11">
      <t>ジギョウ</t>
    </rPh>
    <rPh sb="12" eb="14">
      <t>ケツエキ</t>
    </rPh>
    <rPh sb="14" eb="16">
      <t>ジギョウ</t>
    </rPh>
    <phoneticPr fontId="2"/>
  </si>
  <si>
    <t>諫早プラント</t>
    <rPh sb="0" eb="2">
      <t>イサハヤ</t>
    </rPh>
    <phoneticPr fontId="2"/>
  </si>
  <si>
    <t>854-0041</t>
    <phoneticPr fontId="2"/>
  </si>
  <si>
    <t>諫早市船越町７００</t>
    <rPh sb="0" eb="3">
      <t>イサハヤシ</t>
    </rPh>
    <rPh sb="3" eb="6">
      <t>フナコシマチ</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</si>
  <si>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</si>
  <si>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</si>
  <si>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039-2206</t>
    <phoneticPr fontId="2"/>
  </si>
  <si>
    <t>食料品製造業（食肉処理を長崎県内では２工場で展開）</t>
    <rPh sb="0" eb="3">
      <t>ショクリョウヒン</t>
    </rPh>
    <rPh sb="3" eb="6">
      <t>セイゾウギョウ</t>
    </rPh>
    <rPh sb="7" eb="9">
      <t>ショクニク</t>
    </rPh>
    <rPh sb="9" eb="11">
      <t>ショリ</t>
    </rPh>
    <rPh sb="12" eb="14">
      <t>ナガサキ</t>
    </rPh>
    <rPh sb="14" eb="16">
      <t>ケンナイ</t>
    </rPh>
    <rPh sb="19" eb="21">
      <t>コウジョウ</t>
    </rPh>
    <rPh sb="22" eb="24">
      <t>テンカイ</t>
    </rPh>
    <phoneticPr fontId="2"/>
  </si>
  <si>
    <t>郵便局</t>
    <rPh sb="0" eb="2">
      <t>ユウビン</t>
    </rPh>
    <rPh sb="2" eb="3">
      <t>キョク</t>
    </rPh>
    <phoneticPr fontId="2"/>
  </si>
  <si>
    <t>ニュー長崎ビルディング　株式会社</t>
    <rPh sb="3" eb="5">
      <t>ナガサキ</t>
    </rPh>
    <rPh sb="12" eb="16">
      <t>カブシキガイシャ</t>
    </rPh>
    <phoneticPr fontId="2"/>
  </si>
  <si>
    <t>850-0057</t>
    <phoneticPr fontId="2"/>
  </si>
  <si>
    <t>長崎市大黒町１４－５</t>
    <rPh sb="0" eb="3">
      <t>ナガサキシ</t>
    </rPh>
    <rPh sb="3" eb="6">
      <t>ダイコクマチ</t>
    </rPh>
    <phoneticPr fontId="2"/>
  </si>
  <si>
    <t>ホテルニュー長崎</t>
    <rPh sb="6" eb="8">
      <t>ナガサキ</t>
    </rPh>
    <phoneticPr fontId="2"/>
  </si>
  <si>
    <t>長崎市大黒町１４番５号</t>
    <rPh sb="0" eb="3">
      <t>ナガサキシ</t>
    </rPh>
    <rPh sb="3" eb="6">
      <t>ダイコクマチ</t>
    </rPh>
    <rPh sb="8" eb="9">
      <t>バン</t>
    </rPh>
    <rPh sb="10" eb="11">
      <t>ゴウ</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</si>
  <si>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</si>
  <si>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</si>
  <si>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859-3292</t>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</si>
  <si>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</si>
  <si>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</si>
  <si>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859-3243</t>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</si>
  <si>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</si>
  <si>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</si>
  <si>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859-1415</t>
    <phoneticPr fontId="2"/>
  </si>
  <si>
    <t>島原市有明町大三東戊７６１</t>
    <rPh sb="0" eb="3">
      <t>シマバラシ</t>
    </rPh>
    <rPh sb="3" eb="6">
      <t>アリアケチョウ</t>
    </rPh>
    <rPh sb="6" eb="7">
      <t>オオ</t>
    </rPh>
    <rPh sb="7" eb="8">
      <t>ミ</t>
    </rPh>
    <rPh sb="8" eb="9">
      <t>ヒガシ</t>
    </rPh>
    <rPh sb="9" eb="10">
      <t>ボ</t>
    </rPh>
    <phoneticPr fontId="2"/>
  </si>
  <si>
    <t>本社工場他</t>
    <rPh sb="0" eb="2">
      <t>ホンシャ</t>
    </rPh>
    <rPh sb="2" eb="4">
      <t>コウジョウ</t>
    </rPh>
    <rPh sb="4" eb="5">
      <t>ホカ</t>
    </rPh>
    <phoneticPr fontId="2"/>
  </si>
  <si>
    <t>（工場、物流センター各２カ所）</t>
    <rPh sb="1" eb="3">
      <t>コウジョウ</t>
    </rPh>
    <rPh sb="4" eb="6">
      <t>ブツリュウ</t>
    </rPh>
    <rPh sb="10" eb="11">
      <t>カク</t>
    </rPh>
    <rPh sb="13" eb="14">
      <t>ショ</t>
    </rPh>
    <phoneticPr fontId="2"/>
  </si>
  <si>
    <t>北松北部環境組合</t>
    <rPh sb="0" eb="2">
      <t>ホクショウ</t>
    </rPh>
    <rPh sb="2" eb="4">
      <t>ホクブ</t>
    </rPh>
    <rPh sb="4" eb="6">
      <t>カンキョウ</t>
    </rPh>
    <rPh sb="6" eb="8">
      <t>クミアイ</t>
    </rPh>
    <phoneticPr fontId="2"/>
  </si>
  <si>
    <t>859-4815</t>
    <phoneticPr fontId="2"/>
  </si>
  <si>
    <t>平戸市田平町下寺免１３１８</t>
    <rPh sb="0" eb="3">
      <t>ヒラドシ</t>
    </rPh>
    <rPh sb="3" eb="6">
      <t>タビラチョウ</t>
    </rPh>
    <rPh sb="6" eb="8">
      <t>シモデラ</t>
    </rPh>
    <rPh sb="8" eb="9">
      <t>メン</t>
    </rPh>
    <phoneticPr fontId="2"/>
  </si>
  <si>
    <t>北松北部クリーンセンター</t>
    <rPh sb="0" eb="4">
      <t>ホクショウホクブ</t>
    </rPh>
    <phoneticPr fontId="2"/>
  </si>
  <si>
    <t>平戸市田平町下寺免１３１８番地</t>
    <rPh sb="0" eb="3">
      <t>ヒラドシ</t>
    </rPh>
    <rPh sb="3" eb="6">
      <t>タビラチョウ</t>
    </rPh>
    <rPh sb="6" eb="8">
      <t>シモデラ</t>
    </rPh>
    <rPh sb="8" eb="9">
      <t>メン</t>
    </rPh>
    <rPh sb="13" eb="15">
      <t>バンチ</t>
    </rPh>
    <phoneticPr fontId="2"/>
  </si>
  <si>
    <t>一般廃棄物処理施設</t>
    <rPh sb="0" eb="2">
      <t>イッパン</t>
    </rPh>
    <rPh sb="2" eb="5">
      <t>ハイキブツ</t>
    </rPh>
    <rPh sb="5" eb="7">
      <t>ショリ</t>
    </rPh>
    <rPh sb="7" eb="9">
      <t>シセツ</t>
    </rPh>
    <phoneticPr fontId="2"/>
  </si>
  <si>
    <t>マックスバリュ九州　株式会社</t>
    <rPh sb="7" eb="9">
      <t>キュウシュウ</t>
    </rPh>
    <rPh sb="10" eb="14">
      <t>カブシキガイシャ</t>
    </rPh>
    <phoneticPr fontId="2"/>
  </si>
  <si>
    <t>マックスバリュ</t>
    <phoneticPr fontId="2"/>
  </si>
  <si>
    <t>854-0022</t>
    <phoneticPr fontId="2"/>
  </si>
  <si>
    <t>諫早市幸町３０８－１</t>
    <rPh sb="0" eb="3">
      <t>イサハヤシ</t>
    </rPh>
    <rPh sb="3" eb="5">
      <t>サイワイチョウ</t>
    </rPh>
    <phoneticPr fontId="2"/>
  </si>
  <si>
    <t>まるたか生鮮市場</t>
    <rPh sb="4" eb="6">
      <t>セイセン</t>
    </rPh>
    <rPh sb="6" eb="8">
      <t>イチバ</t>
    </rPh>
    <phoneticPr fontId="2"/>
  </si>
  <si>
    <t>長崎造船所他</t>
    <rPh sb="0" eb="2">
      <t>ナガサキ</t>
    </rPh>
    <rPh sb="2" eb="5">
      <t>ゾウセンショ</t>
    </rPh>
    <rPh sb="5" eb="6">
      <t>ホカ</t>
    </rPh>
    <phoneticPr fontId="2"/>
  </si>
  <si>
    <t>851-2102</t>
    <phoneticPr fontId="2"/>
  </si>
  <si>
    <t>西彼杵郡時津町浜田郷５１７－７</t>
    <rPh sb="0" eb="4">
      <t>ニシソノギグン</t>
    </rPh>
    <rPh sb="4" eb="7">
      <t>トギツチョウ</t>
    </rPh>
    <rPh sb="7" eb="9">
      <t>ハマダ</t>
    </rPh>
    <rPh sb="9" eb="10">
      <t>ゴウ</t>
    </rPh>
    <phoneticPr fontId="2"/>
  </si>
  <si>
    <t>長崎製作所</t>
    <rPh sb="0" eb="2">
      <t>ナガサキ</t>
    </rPh>
    <rPh sb="2" eb="5">
      <t>セイサクショ</t>
    </rPh>
    <phoneticPr fontId="2"/>
  </si>
  <si>
    <t>時津町浜田郷５１７－７</t>
    <rPh sb="0" eb="3">
      <t>トギツチョウ</t>
    </rPh>
    <rPh sb="3" eb="5">
      <t>ハマダ</t>
    </rPh>
    <rPh sb="5" eb="6">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</si>
  <si>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</si>
  <si>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</si>
  <si>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851-0301</t>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</si>
  <si>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</si>
  <si>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</si>
  <si>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859-0133</t>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</si>
  <si>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</si>
  <si>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</si>
  <si>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</si>
  <si>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858-8555</t>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</si>
  <si>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</si>
  <si>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</si>
  <si>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</si>
  <si>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854-8501</t>
  </si>
  <si>
    <t>ソフトバンク株式会社</t>
    <rPh sb="6" eb="10">
      <t>カブシキガイシャ</t>
    </rPh>
    <phoneticPr fontId="2"/>
  </si>
  <si>
    <t>105-7317</t>
    <phoneticPr fontId="2"/>
  </si>
  <si>
    <t>合計</t>
    <rPh sb="0" eb="2">
      <t>ゴウケイ</t>
    </rPh>
    <phoneticPr fontId="2"/>
  </si>
  <si>
    <t>ハウステンボス熱供給
株式会社</t>
    <rPh sb="7" eb="10">
      <t>ネツキョウキュウ</t>
    </rPh>
    <rPh sb="11" eb="15">
      <t>カブシキガイシャ</t>
    </rPh>
    <phoneticPr fontId="2"/>
  </si>
  <si>
    <t>総量目標達成</t>
    <rPh sb="0" eb="2">
      <t>ソウリョウ</t>
    </rPh>
    <rPh sb="2" eb="4">
      <t>モクヒョウ</t>
    </rPh>
    <rPh sb="4" eb="6">
      <t>タッセイ</t>
    </rPh>
    <phoneticPr fontId="2"/>
  </si>
  <si>
    <t>原単位目標達成</t>
    <rPh sb="0" eb="3">
      <t>ゲンタンイ</t>
    </rPh>
    <rPh sb="3" eb="5">
      <t>モクヒョウ</t>
    </rPh>
    <rPh sb="5" eb="7">
      <t>タッセイ</t>
    </rPh>
    <phoneticPr fontId="2"/>
  </si>
  <si>
    <t>戻る</t>
    <rPh sb="0" eb="1">
      <t>モド</t>
    </rPh>
    <phoneticPr fontId="2"/>
  </si>
  <si>
    <t>九州スチールセンターの原単位排出量</t>
    <rPh sb="0" eb="2">
      <t>キュウシュウ</t>
    </rPh>
    <rPh sb="11" eb="14">
      <t>ゲンタンイ</t>
    </rPh>
    <rPh sb="14" eb="17">
      <t>ハイシュツリョウ</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</si>
  <si>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</si>
  <si>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</si>
  <si>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</si>
  <si>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</si>
  <si>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生産時間</t>
    <rPh sb="0" eb="2">
      <t>セイサン</t>
    </rPh>
    <rPh sb="2" eb="4">
      <t>ジカン</t>
    </rPh>
    <phoneticPr fontId="2"/>
  </si>
  <si>
    <t>土井首工場</t>
    <rPh sb="0" eb="3">
      <t>ドイノクビ</t>
    </rPh>
    <rPh sb="3" eb="5">
      <t>コウジョウ</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</si>
  <si>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</si>
  <si>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</si>
  <si>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</si>
  <si>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</si>
  <si>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</si>
  <si>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</si>
  <si>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</si>
  <si>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九州電力（温室効果ガス排出削減目標）</t>
    <rPh sb="0" eb="4">
      <t>キュウシュウデンリョク</t>
    </rPh>
    <rPh sb="5" eb="7">
      <t>オンシツ</t>
    </rPh>
    <rPh sb="7" eb="9">
      <t>コウカ</t>
    </rPh>
    <rPh sb="11" eb="13">
      <t>ハイシュツ</t>
    </rPh>
    <rPh sb="13" eb="15">
      <t>サクゲン</t>
    </rPh>
    <rPh sb="15" eb="17">
      <t>モクヒョウ</t>
    </rPh>
    <phoneticPr fontId="2"/>
  </si>
  <si>
    <t>○温室効果ガス排出量を目標とする。</t>
    <rPh sb="1" eb="3">
      <t>オンシツ</t>
    </rPh>
    <rPh sb="3" eb="5">
      <t>コウカ</t>
    </rPh>
    <rPh sb="7" eb="10">
      <t>ハイシュツリョウ</t>
    </rPh>
    <rPh sb="11" eb="13">
      <t>モクヒョウ</t>
    </rPh>
    <phoneticPr fontId="2"/>
  </si>
  <si>
    <t>t-CO2</t>
    <phoneticPr fontId="2"/>
  </si>
  <si>
    <t>削減目標率</t>
    <rPh sb="0" eb="2">
      <t>サクゲン</t>
    </rPh>
    <rPh sb="2" eb="4">
      <t>モクヒョウ</t>
    </rPh>
    <rPh sb="4" eb="5">
      <t>リツ</t>
    </rPh>
    <phoneticPr fontId="2"/>
  </si>
  <si>
    <t>【発電施設】</t>
    <rPh sb="1" eb="3">
      <t>ハツデン</t>
    </rPh>
    <rPh sb="3" eb="5">
      <t>シセツ</t>
    </rPh>
    <phoneticPr fontId="2"/>
  </si>
  <si>
    <t>【電気の供給面の取組】</t>
    <rPh sb="1" eb="3">
      <t>デンキ</t>
    </rPh>
    <rPh sb="4" eb="6">
      <t>キョウキュウ</t>
    </rPh>
    <rPh sb="6" eb="7">
      <t>メン</t>
    </rPh>
    <rPh sb="8" eb="10">
      <t>トリクミ</t>
    </rPh>
    <phoneticPr fontId="2"/>
  </si>
  <si>
    <t>・地球温暖化対策やエネルギーセキュリティの観点から、安全の確保を大前提とした原子力発電の重要性は変わらないと考えており、原子力発電所の更なる信頼性の向上と安全・安心の確保に努めています。</t>
    <rPh sb="1" eb="3">
      <t>チキュウ</t>
    </rPh>
    <rPh sb="3" eb="6">
      <t>オンダンカ</t>
    </rPh>
    <rPh sb="6" eb="8">
      <t>タイサク</t>
    </rPh>
    <rPh sb="21" eb="23">
      <t>カンテン</t>
    </rPh>
    <rPh sb="26" eb="28">
      <t>アンゼン</t>
    </rPh>
    <rPh sb="29" eb="31">
      <t>カクホ</t>
    </rPh>
    <rPh sb="32" eb="35">
      <t>ダイゼンテイ</t>
    </rPh>
    <rPh sb="38" eb="41">
      <t>ゲンシリョク</t>
    </rPh>
    <rPh sb="41" eb="43">
      <t>ハツデン</t>
    </rPh>
    <rPh sb="44" eb="47">
      <t>ジュウヨウセイ</t>
    </rPh>
    <rPh sb="48" eb="49">
      <t>カ</t>
    </rPh>
    <rPh sb="54" eb="55">
      <t>カンガ</t>
    </rPh>
    <rPh sb="60" eb="63">
      <t>ゲンシリョク</t>
    </rPh>
    <rPh sb="63" eb="65">
      <t>ハツデン</t>
    </rPh>
    <rPh sb="65" eb="66">
      <t>ショ</t>
    </rPh>
    <rPh sb="67" eb="68">
      <t>サラ</t>
    </rPh>
    <rPh sb="70" eb="73">
      <t>シンライセイ</t>
    </rPh>
    <rPh sb="74" eb="76">
      <t>コウジョウ</t>
    </rPh>
    <rPh sb="77" eb="79">
      <t>アンゼン</t>
    </rPh>
    <rPh sb="80" eb="82">
      <t>アンシン</t>
    </rPh>
    <rPh sb="83" eb="85">
      <t>カクホ</t>
    </rPh>
    <rPh sb="86" eb="87">
      <t>ツト</t>
    </rPh>
    <phoneticPr fontId="2"/>
  </si>
  <si>
    <t>【電気の使用面の取組】</t>
    <rPh sb="1" eb="3">
      <t>デンキ</t>
    </rPh>
    <rPh sb="4" eb="6">
      <t>シヨウ</t>
    </rPh>
    <rPh sb="6" eb="7">
      <t>メン</t>
    </rPh>
    <rPh sb="8" eb="10">
      <t>トリクミ</t>
    </rPh>
    <phoneticPr fontId="2"/>
  </si>
  <si>
    <t>･照明の間引き、空調設定温度の適正管理など、電力使用量の抑制に取り組んでいます。</t>
    <rPh sb="1" eb="3">
      <t>ショウメイ</t>
    </rPh>
    <rPh sb="4" eb="6">
      <t>マビ</t>
    </rPh>
    <rPh sb="8" eb="10">
      <t>クウチョウ</t>
    </rPh>
    <rPh sb="10" eb="12">
      <t>セッテイ</t>
    </rPh>
    <rPh sb="12" eb="14">
      <t>オンド</t>
    </rPh>
    <rPh sb="15" eb="17">
      <t>テキセイ</t>
    </rPh>
    <rPh sb="17" eb="19">
      <t>カンリ</t>
    </rPh>
    <rPh sb="22" eb="24">
      <t>デンリョク</t>
    </rPh>
    <rPh sb="24" eb="27">
      <t>シヨウリョウ</t>
    </rPh>
    <rPh sb="28" eb="30">
      <t>ヨクセイ</t>
    </rPh>
    <rPh sb="31" eb="32">
      <t>ト</t>
    </rPh>
    <rPh sb="33" eb="34">
      <t>ク</t>
    </rPh>
    <phoneticPr fontId="2"/>
  </si>
  <si>
    <t>【電気使用量削減】</t>
    <rPh sb="1" eb="3">
      <t>デンキ</t>
    </rPh>
    <rPh sb="3" eb="6">
      <t>シヨウリョウ</t>
    </rPh>
    <rPh sb="6" eb="8">
      <t>サクゲン</t>
    </rPh>
    <phoneticPr fontId="2"/>
  </si>
  <si>
    <t>（１）事務室照明の適正管理</t>
    <rPh sb="3" eb="6">
      <t>ジムシツ</t>
    </rPh>
    <rPh sb="6" eb="8">
      <t>ショウメイ</t>
    </rPh>
    <rPh sb="9" eb="11">
      <t>テキセイ</t>
    </rPh>
    <rPh sb="11" eb="13">
      <t>カンリ</t>
    </rPh>
    <phoneticPr fontId="2"/>
  </si>
  <si>
    <t>・不要な照明の消灯</t>
    <rPh sb="1" eb="3">
      <t>フヨウ</t>
    </rPh>
    <rPh sb="4" eb="6">
      <t>ショウメイ</t>
    </rPh>
    <rPh sb="7" eb="9">
      <t>ショウトウ</t>
    </rPh>
    <phoneticPr fontId="2"/>
  </si>
  <si>
    <t>・照明の間引き</t>
    <rPh sb="1" eb="3">
      <t>ショウメイ</t>
    </rPh>
    <rPh sb="4" eb="6">
      <t>マビ</t>
    </rPh>
    <phoneticPr fontId="2"/>
  </si>
  <si>
    <t>（２）空調運転の適正管理</t>
    <rPh sb="3" eb="5">
      <t>クウチョウ</t>
    </rPh>
    <rPh sb="5" eb="7">
      <t>ウンテン</t>
    </rPh>
    <rPh sb="8" eb="10">
      <t>テキセイ</t>
    </rPh>
    <rPh sb="10" eb="12">
      <t>カンリ</t>
    </rPh>
    <phoneticPr fontId="2"/>
  </si>
  <si>
    <t>・空調設定温度の適正管理</t>
    <rPh sb="1" eb="3">
      <t>クウチョウ</t>
    </rPh>
    <rPh sb="3" eb="5">
      <t>セッテイ</t>
    </rPh>
    <rPh sb="5" eb="7">
      <t>オンド</t>
    </rPh>
    <rPh sb="8" eb="10">
      <t>テキセイ</t>
    </rPh>
    <rPh sb="10" eb="12">
      <t>カンリ</t>
    </rPh>
    <phoneticPr fontId="2"/>
  </si>
  <si>
    <t>・空調運転時間の短縮</t>
    <rPh sb="1" eb="3">
      <t>クウチョウ</t>
    </rPh>
    <rPh sb="3" eb="5">
      <t>ウンテン</t>
    </rPh>
    <rPh sb="5" eb="7">
      <t>ジカン</t>
    </rPh>
    <rPh sb="8" eb="10">
      <t>タンシュク</t>
    </rPh>
    <phoneticPr fontId="2"/>
  </si>
  <si>
    <t>・不要な空調の停止</t>
    <rPh sb="1" eb="3">
      <t>フヨウ</t>
    </rPh>
    <rPh sb="4" eb="6">
      <t>クウチョウ</t>
    </rPh>
    <rPh sb="7" eb="9">
      <t>テイシ</t>
    </rPh>
    <phoneticPr fontId="2"/>
  </si>
  <si>
    <t>（３）ＯＡ機器等電源の適正管理</t>
    <rPh sb="5" eb="7">
      <t>キキ</t>
    </rPh>
    <rPh sb="7" eb="8">
      <t>トウ</t>
    </rPh>
    <rPh sb="8" eb="10">
      <t>デンゲン</t>
    </rPh>
    <rPh sb="11" eb="13">
      <t>テキセイ</t>
    </rPh>
    <rPh sb="13" eb="15">
      <t>カンリ</t>
    </rPh>
    <phoneticPr fontId="2"/>
  </si>
  <si>
    <t>・不要なＯＡ機器等の電源断</t>
    <rPh sb="1" eb="3">
      <t>フヨウ</t>
    </rPh>
    <rPh sb="6" eb="8">
      <t>キキ</t>
    </rPh>
    <rPh sb="8" eb="9">
      <t>トウ</t>
    </rPh>
    <rPh sb="10" eb="12">
      <t>デンゲン</t>
    </rPh>
    <rPh sb="12" eb="13">
      <t>ダン</t>
    </rPh>
    <phoneticPr fontId="2"/>
  </si>
  <si>
    <t>・節電モードの活用</t>
    <rPh sb="1" eb="3">
      <t>セツデン</t>
    </rPh>
    <rPh sb="7" eb="9">
      <t>カツヨウ</t>
    </rPh>
    <phoneticPr fontId="2"/>
  </si>
  <si>
    <t>（４）エレベーター利用の自粛</t>
    <rPh sb="9" eb="11">
      <t>リヨウ</t>
    </rPh>
    <rPh sb="12" eb="14">
      <t>ジシュク</t>
    </rPh>
    <phoneticPr fontId="2"/>
  </si>
  <si>
    <t>・近接階への階段使用</t>
    <rPh sb="1" eb="3">
      <t>キンセツ</t>
    </rPh>
    <rPh sb="3" eb="4">
      <t>カイ</t>
    </rPh>
    <rPh sb="6" eb="8">
      <t>カイダン</t>
    </rPh>
    <rPh sb="8" eb="10">
      <t>シヨウ</t>
    </rPh>
    <phoneticPr fontId="2"/>
  </si>
  <si>
    <t>・エレベーターの稼働台数の削減</t>
    <rPh sb="8" eb="10">
      <t>カドウ</t>
    </rPh>
    <rPh sb="10" eb="12">
      <t>ダイスウ</t>
    </rPh>
    <rPh sb="13" eb="15">
      <t>サクゲン</t>
    </rPh>
    <phoneticPr fontId="2"/>
  </si>
  <si>
    <t>（５）その他</t>
    <rPh sb="5" eb="6">
      <t>タ</t>
    </rPh>
    <phoneticPr fontId="2"/>
  </si>
  <si>
    <t>・給湯器の停止</t>
    <rPh sb="1" eb="4">
      <t>キュウトウキ</t>
    </rPh>
    <rPh sb="5" eb="7">
      <t>テイシ</t>
    </rPh>
    <phoneticPr fontId="2"/>
  </si>
  <si>
    <t>【車両燃料使用量削減】</t>
    <rPh sb="1" eb="3">
      <t>シャリョウ</t>
    </rPh>
    <rPh sb="3" eb="5">
      <t>ネンリョウ</t>
    </rPh>
    <rPh sb="5" eb="8">
      <t>シヨウリョウ</t>
    </rPh>
    <rPh sb="8" eb="10">
      <t>サクゲン</t>
    </rPh>
    <phoneticPr fontId="2"/>
  </si>
  <si>
    <t>（１）公共交通機関の利用</t>
    <rPh sb="3" eb="5">
      <t>コウキョウ</t>
    </rPh>
    <rPh sb="5" eb="7">
      <t>コウツウ</t>
    </rPh>
    <rPh sb="7" eb="9">
      <t>キカン</t>
    </rPh>
    <rPh sb="10" eb="12">
      <t>リヨウ</t>
    </rPh>
    <phoneticPr fontId="2"/>
  </si>
  <si>
    <t>（２）車両燃費管理の徹底</t>
    <rPh sb="3" eb="5">
      <t>シャリョウ</t>
    </rPh>
    <rPh sb="5" eb="7">
      <t>ネンピ</t>
    </rPh>
    <rPh sb="7" eb="9">
      <t>カンリ</t>
    </rPh>
    <rPh sb="10" eb="12">
      <t>テッテイ</t>
    </rPh>
    <phoneticPr fontId="2"/>
  </si>
  <si>
    <t>（３）エコドライブの徹底</t>
    <rPh sb="10" eb="12">
      <t>テッテイ</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</si>
  <si>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</si>
  <si>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</si>
  <si>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</si>
  <si>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</si>
  <si>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改善効果</t>
    <rPh sb="0" eb="2">
      <t>カイゼン</t>
    </rPh>
    <rPh sb="2" eb="4">
      <t>コウカ</t>
    </rPh>
    <phoneticPr fontId="2"/>
  </si>
  <si>
    <t>施策内容</t>
    <rPh sb="0" eb="2">
      <t>セサク</t>
    </rPh>
    <rPh sb="2" eb="4">
      <t>ナイヨウ</t>
    </rPh>
    <phoneticPr fontId="2"/>
  </si>
  <si>
    <t>　　実施月</t>
    <rPh sb="2" eb="4">
      <t>ジッシ</t>
    </rPh>
    <rPh sb="4" eb="5">
      <t>ツキ</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</si>
  <si>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</si>
  <si>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</si>
  <si>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</si>
  <si>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</si>
  <si>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</si>
  <si>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</si>
  <si>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</si>
  <si>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</si>
  <si>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</si>
  <si>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</si>
  <si>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</si>
  <si>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</si>
  <si>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</si>
  <si>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佐世保市大塔町６番地１</t>
    <rPh sb="0" eb="4">
      <t>サセボシ</t>
    </rPh>
    <rPh sb="4" eb="7">
      <t>ダイトウチョウ</t>
    </rPh>
    <rPh sb="8" eb="10">
      <t>バンチ</t>
    </rPh>
    <phoneticPr fontId="2"/>
  </si>
  <si>
    <t>ストッキング製造・販売</t>
    <rPh sb="6" eb="8">
      <t>セイゾウ</t>
    </rPh>
    <rPh sb="9" eb="11">
      <t>ハンバイ</t>
    </rPh>
    <phoneticPr fontId="2"/>
  </si>
  <si>
    <t>H28～30</t>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</si>
  <si>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</si>
  <si>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H28～30</t>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</si>
  <si>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</si>
  <si>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</si>
  <si>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</si>
  <si>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イオンストア九州　株式会社</t>
    <rPh sb="6" eb="8">
      <t>キュウシュウ</t>
    </rPh>
    <rPh sb="9" eb="13">
      <t>カブシキガイシャ</t>
    </rPh>
    <phoneticPr fontId="2"/>
  </si>
  <si>
    <t>娯楽業（テーマパーク）</t>
    <rPh sb="0" eb="3">
      <t>ゴラクギョウ</t>
    </rPh>
    <phoneticPr fontId="2"/>
  </si>
  <si>
    <t>総量目標達成</t>
    <rPh sb="0" eb="2">
      <t>ソウリョウ</t>
    </rPh>
    <rPh sb="2" eb="4">
      <t>モクヒョウ</t>
    </rPh>
    <rPh sb="4" eb="6">
      <t>タッセイ</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</si>
  <si>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</si>
  <si>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</si>
  <si>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新造船、艦艇・商船修繕、機械の製造</t>
    <rPh sb="0" eb="3">
      <t>シンゾウセン</t>
    </rPh>
    <rPh sb="4" eb="6">
      <t>カンテイ</t>
    </rPh>
    <rPh sb="7" eb="9">
      <t>ショウセン</t>
    </rPh>
    <rPh sb="9" eb="11">
      <t>シュウゼン</t>
    </rPh>
    <rPh sb="12" eb="14">
      <t>キカイ</t>
    </rPh>
    <rPh sb="15" eb="17">
      <t>セイゾウ</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</si>
  <si>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</si>
  <si>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</si>
  <si>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</si>
  <si>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発電施設関係【４発電所：松浦、相浦、豊玉、新壱岐】</t>
    <rPh sb="0" eb="2">
      <t>ハツデン</t>
    </rPh>
    <rPh sb="2" eb="4">
      <t>シセツ</t>
    </rPh>
    <rPh sb="4" eb="6">
      <t>カンケイ</t>
    </rPh>
    <rPh sb="8" eb="10">
      <t>ハツデン</t>
    </rPh>
    <rPh sb="10" eb="11">
      <t>ショ</t>
    </rPh>
    <rPh sb="12" eb="14">
      <t>マツウラ</t>
    </rPh>
    <rPh sb="15" eb="17">
      <t>アイノウラ</t>
    </rPh>
    <rPh sb="18" eb="20">
      <t>トヨタマ</t>
    </rPh>
    <rPh sb="21" eb="22">
      <t>シン</t>
    </rPh>
    <rPh sb="22" eb="24">
      <t>イキ</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</si>
  <si>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</si>
  <si>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原単位における削減目標率</t>
    <rPh sb="0" eb="3">
      <t>ゲンタンイ</t>
    </rPh>
    <rPh sb="7" eb="9">
      <t>サクゲン</t>
    </rPh>
    <rPh sb="9" eb="11">
      <t>モクヒョウ</t>
    </rPh>
    <rPh sb="11" eb="12">
      <t>リツ</t>
    </rPh>
    <phoneticPr fontId="2"/>
  </si>
  <si>
    <t>原単位における削減率</t>
    <rPh sb="0" eb="3">
      <t>ゲンタンイ</t>
    </rPh>
    <rPh sb="7" eb="9">
      <t>サクゲン</t>
    </rPh>
    <rPh sb="9" eb="10">
      <t>リツ</t>
    </rPh>
    <phoneticPr fontId="2"/>
  </si>
  <si>
    <t>t-CO2/kWh</t>
    <phoneticPr fontId="2"/>
  </si>
  <si>
    <t>ホームセンター、家具小売店舗として県内に25店舗展開中</t>
    <rPh sb="8" eb="10">
      <t>カグ</t>
    </rPh>
    <rPh sb="10" eb="12">
      <t>コウリ</t>
    </rPh>
    <rPh sb="12" eb="14">
      <t>テンポ</t>
    </rPh>
    <rPh sb="17" eb="19">
      <t>ケンナイ</t>
    </rPh>
    <rPh sb="22" eb="24">
      <t>テンポ</t>
    </rPh>
    <rPh sb="24" eb="26">
      <t>テンカイ</t>
    </rPh>
    <rPh sb="26" eb="27">
      <t>チュウ</t>
    </rPh>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</si>
  <si>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</si>
  <si>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</si>
  <si>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電源開発</t>
    <rPh sb="0" eb="2">
      <t>デンゲン</t>
    </rPh>
    <rPh sb="2" eb="4">
      <t>カイハツ</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</si>
  <si>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</si>
  <si>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</si>
  <si>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</si>
  <si>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</si>
  <si>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電源開発の温室効果ガスの排出量について</t>
    <rPh sb="0" eb="2">
      <t>デンゲン</t>
    </rPh>
    <rPh sb="2" eb="4">
      <t>カイハツ</t>
    </rPh>
    <rPh sb="5" eb="7">
      <t>オンシツ</t>
    </rPh>
    <rPh sb="7" eb="9">
      <t>コウカ</t>
    </rPh>
    <rPh sb="12" eb="14">
      <t>ハイシュツ</t>
    </rPh>
    <rPh sb="14" eb="15">
      <t>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</si>
  <si>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</si>
  <si>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</si>
  <si>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</si>
  <si>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</si>
  <si>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</si>
  <si>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</si>
  <si>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</si>
  <si>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</si>
  <si>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</si>
  <si>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合計</t>
    <rPh sb="0" eb="2">
      <t>ゴウケイ</t>
    </rPh>
    <phoneticPr fontId="2"/>
  </si>
  <si>
    <t>株式会社　ＮＴＴドコモ</t>
    <rPh sb="0" eb="2">
      <t>カブシキ</t>
    </rPh>
    <rPh sb="2" eb="3">
      <t>カイ</t>
    </rPh>
    <rPh sb="3" eb="4">
      <t>シャ</t>
    </rPh>
    <phoneticPr fontId="2"/>
  </si>
  <si>
    <t>ソフトバンク　株式会社</t>
    <rPh sb="7" eb="11">
      <t>カブシキガイシャ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</si>
  <si>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</si>
  <si>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</si>
  <si>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</si>
  <si>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長崎市出島町１１－１３</t>
    <rPh sb="0" eb="3">
      <t>ナガサキシ</t>
    </rPh>
    <rPh sb="3" eb="5">
      <t>デジマ</t>
    </rPh>
    <rPh sb="5" eb="6">
      <t>マチ</t>
    </rPh>
    <phoneticPr fontId="2"/>
  </si>
  <si>
    <t>電気通信業</t>
    <rPh sb="0" eb="2">
      <t>デンキ</t>
    </rPh>
    <rPh sb="2" eb="5">
      <t>ツウシンギョウ</t>
    </rPh>
    <phoneticPr fontId="2"/>
  </si>
  <si>
    <t>綜合小売業として県内に２店舗を展開</t>
    <rPh sb="0" eb="2">
      <t>ソウゴウ</t>
    </rPh>
    <rPh sb="2" eb="5">
      <t>コウリギョウ</t>
    </rPh>
    <rPh sb="8" eb="10">
      <t>ケンナイ</t>
    </rPh>
    <rPh sb="12" eb="14">
      <t>テンポ</t>
    </rPh>
    <rPh sb="15" eb="17">
      <t>テンカイ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</si>
  <si>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3">
      <t>ギョウム</t>
    </rPh>
    <rPh sb="23" eb="24">
      <t>トウ</t>
    </rPh>
    <phoneticPr fontId="2"/>
  </si>
  <si>
    <t>合計</t>
    <rPh sb="0" eb="2">
      <t>ゴウケイ</t>
    </rPh>
    <phoneticPr fontId="2"/>
  </si>
  <si>
    <t>長崎大学</t>
    <rPh sb="0" eb="2">
      <t>ナガサキ</t>
    </rPh>
    <rPh sb="2" eb="4">
      <t>ダイガク</t>
    </rPh>
    <phoneticPr fontId="2"/>
  </si>
  <si>
    <t>t-CO2／㎡</t>
    <phoneticPr fontId="2"/>
  </si>
  <si>
    <t>t-CO2</t>
    <phoneticPr fontId="2"/>
  </si>
  <si>
    <t>大学（文教町、坂本町）</t>
    <rPh sb="0" eb="2">
      <t>ダイガク</t>
    </rPh>
    <rPh sb="3" eb="5">
      <t>ブンキョウ</t>
    </rPh>
    <rPh sb="5" eb="6">
      <t>マチ</t>
    </rPh>
    <rPh sb="7" eb="9">
      <t>サカモト</t>
    </rPh>
    <rPh sb="9" eb="10">
      <t>マチ</t>
    </rPh>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</si>
  <si>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</si>
  <si>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</si>
  <si>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家電小売業</t>
    <rPh sb="0" eb="2">
      <t>カデン</t>
    </rPh>
    <rPh sb="2" eb="5">
      <t>コウリギョウ</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</si>
  <si>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</si>
  <si>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</si>
  <si>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</si>
  <si>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H28～30</t>
    <phoneticPr fontId="2"/>
  </si>
  <si>
    <t>都市ガス製造、供給及び販売</t>
    <rPh sb="0" eb="2">
      <t>トシ</t>
    </rPh>
    <rPh sb="4" eb="6">
      <t>セイゾウ</t>
    </rPh>
    <rPh sb="7" eb="9">
      <t>キョウキュウ</t>
    </rPh>
    <rPh sb="9" eb="10">
      <t>オヨ</t>
    </rPh>
    <rPh sb="11" eb="13">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</si>
  <si>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</si>
  <si>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</si>
  <si>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日本遠洋旋網漁業協同組合</t>
    <rPh sb="0" eb="2">
      <t>ニホン</t>
    </rPh>
    <rPh sb="2" eb="4">
      <t>エンヨウ</t>
    </rPh>
    <rPh sb="4" eb="5">
      <t>メグル</t>
    </rPh>
    <rPh sb="5" eb="6">
      <t>アミ</t>
    </rPh>
    <rPh sb="6" eb="8">
      <t>ギョギョウ</t>
    </rPh>
    <rPh sb="8" eb="10">
      <t>キョウドウ</t>
    </rPh>
    <rPh sb="10" eb="12">
      <t>クミアイ</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</si>
  <si>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</si>
  <si>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</si>
  <si>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</si>
  <si>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</si>
  <si>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</si>
  <si>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○松浦製氷冷凍工場、松浦第二冷凍工場、松浦第三製氷冷凍工場、相浦冷蔵庫、水産加工場に共通
　　・メンテナンスによるエネルギーロスの低減</t>
    <rPh sb="1" eb="3">
      <t>マツウラ</t>
    </rPh>
    <rPh sb="3" eb="5">
      <t>セイヒョウ</t>
    </rPh>
    <rPh sb="5" eb="7">
      <t>レイトウ</t>
    </rPh>
    <rPh sb="7" eb="9">
      <t>コウジョウ</t>
    </rPh>
    <rPh sb="10" eb="18">
      <t>マツウラダイニレイトウコウジョウ</t>
    </rPh>
    <rPh sb="19" eb="21">
      <t>マツウラ</t>
    </rPh>
    <rPh sb="21" eb="22">
      <t>ダイ</t>
    </rPh>
    <rPh sb="22" eb="23">
      <t>サン</t>
    </rPh>
    <rPh sb="23" eb="25">
      <t>セイヒョウ</t>
    </rPh>
    <rPh sb="25" eb="27">
      <t>レイトウ</t>
    </rPh>
    <rPh sb="27" eb="29">
      <t>コウジョウ</t>
    </rPh>
    <rPh sb="30" eb="32">
      <t>アイノウラ</t>
    </rPh>
    <rPh sb="32" eb="35">
      <t>レイゾウコ</t>
    </rPh>
    <rPh sb="36" eb="38">
      <t>スイサン</t>
    </rPh>
    <rPh sb="38" eb="40">
      <t>カコウ</t>
    </rPh>
    <rPh sb="40" eb="41">
      <t>ジョウ</t>
    </rPh>
    <rPh sb="42" eb="44">
      <t>キョウツウ</t>
    </rPh>
    <rPh sb="65" eb="67">
      <t>テイゲン</t>
    </rPh>
    <phoneticPr fontId="2"/>
  </si>
  <si>
    <t>水産氷の製造販売、魚の冷凍・冷蔵保管、水産物加工・販売</t>
    <rPh sb="0" eb="2">
      <t>スイサン</t>
    </rPh>
    <rPh sb="2" eb="3">
      <t>コオリ</t>
    </rPh>
    <rPh sb="4" eb="6">
      <t>セイゾウ</t>
    </rPh>
    <rPh sb="6" eb="8">
      <t>ハンバイ</t>
    </rPh>
    <rPh sb="9" eb="10">
      <t>ウオ</t>
    </rPh>
    <rPh sb="11" eb="13">
      <t>レイトウ</t>
    </rPh>
    <rPh sb="14" eb="16">
      <t>レイゾウ</t>
    </rPh>
    <rPh sb="16" eb="18">
      <t>ホカン</t>
    </rPh>
    <rPh sb="19" eb="22">
      <t>スイサンブツ</t>
    </rPh>
    <rPh sb="22" eb="24">
      <t>カコウ</t>
    </rPh>
    <rPh sb="25" eb="27">
      <t>ハンバイ</t>
    </rPh>
    <phoneticPr fontId="2"/>
  </si>
  <si>
    <t>基地局等受電契約設備の増設による排出量の増加を、設備の配置や規模の最適化に取り組むとともに、エネルギー効率の高い機器を用いることで抑制する。</t>
    <rPh sb="0" eb="3">
      <t>キチキョク</t>
    </rPh>
    <rPh sb="3" eb="4">
      <t>トウ</t>
    </rPh>
    <rPh sb="4" eb="6">
      <t>ジュデン</t>
    </rPh>
    <rPh sb="6" eb="8">
      <t>ケイヤク</t>
    </rPh>
    <rPh sb="8" eb="10">
      <t>セツビ</t>
    </rPh>
    <rPh sb="11" eb="13">
      <t>ゾウセツ</t>
    </rPh>
    <rPh sb="16" eb="18">
      <t>ハイシュツ</t>
    </rPh>
    <rPh sb="18" eb="19">
      <t>リョウ</t>
    </rPh>
    <rPh sb="20" eb="22">
      <t>ゾウカ</t>
    </rPh>
    <rPh sb="24" eb="26">
      <t>セツビ</t>
    </rPh>
    <rPh sb="27" eb="29">
      <t>ハイチ</t>
    </rPh>
    <rPh sb="30" eb="32">
      <t>キボ</t>
    </rPh>
    <rPh sb="33" eb="36">
      <t>サイテキカ</t>
    </rPh>
    <rPh sb="37" eb="38">
      <t>ト</t>
    </rPh>
    <rPh sb="39" eb="40">
      <t>ク</t>
    </rPh>
    <rPh sb="51" eb="53">
      <t>コウリツ</t>
    </rPh>
    <rPh sb="54" eb="55">
      <t>タカ</t>
    </rPh>
    <rPh sb="56" eb="58">
      <t>キキ</t>
    </rPh>
    <rPh sb="59" eb="60">
      <t>モチ</t>
    </rPh>
    <rPh sb="65" eb="67">
      <t>ヨクセイ</t>
    </rPh>
    <phoneticPr fontId="2"/>
  </si>
  <si>
    <t>圧縮ガス・液化ガス製造業</t>
    <rPh sb="0" eb="2">
      <t>アッシュク</t>
    </rPh>
    <rPh sb="5" eb="7">
      <t>エキカ</t>
    </rPh>
    <rPh sb="9" eb="12">
      <t>セイゾウギョウ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</si>
  <si>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</si>
  <si>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</si>
  <si>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</si>
  <si>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</si>
  <si>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</si>
  <si>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Ｈ28～30</t>
    <phoneticPr fontId="2"/>
  </si>
  <si>
    <t>アリアケジャパン　株式会社　九州工場</t>
    <rPh sb="9" eb="13">
      <t>カブシキガイシャ</t>
    </rPh>
    <rPh sb="14" eb="16">
      <t>キュウシュウ</t>
    </rPh>
    <rPh sb="16" eb="18">
      <t>コウジョウ</t>
    </rPh>
    <phoneticPr fontId="2"/>
  </si>
  <si>
    <t>火力発電システム事業を展開、県内３拠点</t>
    <rPh sb="0" eb="2">
      <t>カリョク</t>
    </rPh>
    <rPh sb="2" eb="4">
      <t>ハツデン</t>
    </rPh>
    <rPh sb="8" eb="10">
      <t>ジギョウ</t>
    </rPh>
    <rPh sb="11" eb="13">
      <t>テンカイ</t>
    </rPh>
    <rPh sb="14" eb="16">
      <t>ケンナイ</t>
    </rPh>
    <rPh sb="17" eb="19">
      <t>キョテン</t>
    </rPh>
    <phoneticPr fontId="2"/>
  </si>
  <si>
    <t>マルキョウ</t>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</si>
  <si>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</si>
  <si>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</si>
  <si>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</si>
  <si>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</si>
  <si>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</si>
  <si>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</si>
  <si>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</si>
  <si>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</si>
  <si>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</si>
  <si>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</si>
  <si>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諫早店</t>
    <rPh sb="0" eb="3">
      <t>イサハヤテン</t>
    </rPh>
    <phoneticPr fontId="2"/>
  </si>
  <si>
    <t>久山台店</t>
    <rPh sb="0" eb="2">
      <t>クヤマ</t>
    </rPh>
    <rPh sb="2" eb="3">
      <t>ダイ</t>
    </rPh>
    <rPh sb="3" eb="4">
      <t>ミセ</t>
    </rPh>
    <phoneticPr fontId="2"/>
  </si>
  <si>
    <t>大村店</t>
    <rPh sb="0" eb="3">
      <t>オオムラテン</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</si>
  <si>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</si>
  <si>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</si>
  <si>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</si>
  <si>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</si>
  <si>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</si>
  <si>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スーパーマーケットとして県内１６店舗を展開中</t>
    <rPh sb="12" eb="14">
      <t>ケンナイ</t>
    </rPh>
    <rPh sb="16" eb="18">
      <t>テンポ</t>
    </rPh>
    <rPh sb="19" eb="22">
      <t>テンカイチュウ</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</si>
  <si>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</si>
  <si>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</si>
  <si>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H27～30</t>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</si>
  <si>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</si>
  <si>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</si>
  <si>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t>
    <phoneticPr fontId="2"/>
  </si>
  <si>
    <t>Ｈ28～30</t>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</si>
  <si>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</si>
  <si>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</si>
  <si>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松浦市調川町平尾免字潮入２００</t>
    <rPh sb="0" eb="3">
      <t>マツウラシ</t>
    </rPh>
    <rPh sb="3" eb="6">
      <t>ツキノカワチョウ</t>
    </rPh>
    <rPh sb="6" eb="8">
      <t>ヒラオ</t>
    </rPh>
    <rPh sb="8" eb="9">
      <t>メン</t>
    </rPh>
    <rPh sb="9" eb="10">
      <t>ジ</t>
    </rPh>
    <rPh sb="10" eb="12">
      <t>シオイリ</t>
    </rPh>
    <phoneticPr fontId="2"/>
  </si>
  <si>
    <t>夏季及び冬季に、全庁において照明、パソコン等のこまめな節電、クールビズ・ウォームビズの推進</t>
    <rPh sb="0" eb="2">
      <t>カキ</t>
    </rPh>
    <rPh sb="2" eb="3">
      <t>オヨ</t>
    </rPh>
    <rPh sb="4" eb="6">
      <t>トウキ</t>
    </rPh>
    <rPh sb="8" eb="10">
      <t>ゼンチョウ</t>
    </rPh>
    <rPh sb="14" eb="16">
      <t>ショウメイ</t>
    </rPh>
    <rPh sb="21" eb="22">
      <t>ナド</t>
    </rPh>
    <rPh sb="27" eb="29">
      <t>セツデン</t>
    </rPh>
    <rPh sb="43" eb="45">
      <t>スイシン</t>
    </rPh>
    <phoneticPr fontId="2"/>
  </si>
  <si>
    <t>総量目標達成</t>
    <rPh sb="0" eb="2">
      <t>ソウリョウ</t>
    </rPh>
    <rPh sb="2" eb="4">
      <t>モクヒョウ</t>
    </rPh>
    <rPh sb="4" eb="6">
      <t>タッセイ</t>
    </rPh>
    <phoneticPr fontId="2"/>
  </si>
  <si>
    <t>諫早市津久葉町６－８</t>
    <rPh sb="0" eb="3">
      <t>イサハヤシ</t>
    </rPh>
    <rPh sb="3" eb="7">
      <t>ツクバマチ</t>
    </rPh>
    <phoneticPr fontId="2"/>
  </si>
  <si>
    <t>大村市溝陸町８１５ほか</t>
    <rPh sb="0" eb="3">
      <t>オオムラシ</t>
    </rPh>
    <rPh sb="3" eb="4">
      <t>ミゾ</t>
    </rPh>
    <rPh sb="4" eb="5">
      <t>リク</t>
    </rPh>
    <rPh sb="5" eb="6">
      <t>マチ</t>
    </rPh>
    <phoneticPr fontId="2"/>
  </si>
  <si>
    <t>諫早市高来町東平原９７０</t>
    <rPh sb="0" eb="3">
      <t>イサハヤシ</t>
    </rPh>
    <rPh sb="3" eb="4">
      <t>タカ</t>
    </rPh>
    <rPh sb="4" eb="5">
      <t>ク</t>
    </rPh>
    <rPh sb="5" eb="6">
      <t>マチ</t>
    </rPh>
    <rPh sb="6" eb="7">
      <t>ヒガシ</t>
    </rPh>
    <rPh sb="7" eb="9">
      <t>ヒラハラ</t>
    </rPh>
    <phoneticPr fontId="2"/>
  </si>
  <si>
    <t>西海市崎戸町蛎浦郷１５１７－３</t>
    <rPh sb="0" eb="3">
      <t>サイカイシ</t>
    </rPh>
    <rPh sb="3" eb="6">
      <t>サキトチョウ</t>
    </rPh>
    <rPh sb="6" eb="7">
      <t>カキ</t>
    </rPh>
    <rPh sb="7" eb="8">
      <t>ウラ</t>
    </rPh>
    <rPh sb="8" eb="9">
      <t>ゴウ</t>
    </rPh>
    <phoneticPr fontId="2"/>
  </si>
  <si>
    <t>クアーズテック長崎　株式会社</t>
    <rPh sb="7" eb="9">
      <t>ナガサキ</t>
    </rPh>
    <rPh sb="10" eb="14">
      <t>カブシキガイシャ</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</si>
  <si>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</si>
  <si>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</si>
  <si>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</si>
  <si>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</si>
  <si>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</si>
  <si>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</si>
  <si>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事務所等の空調温度設定を夏場28℃、冬場20℃にすることで空調消費電力を低減</t>
    <rPh sb="0" eb="2">
      <t>ジム</t>
    </rPh>
    <rPh sb="2" eb="3">
      <t>ショ</t>
    </rPh>
    <rPh sb="3" eb="4">
      <t>トウ</t>
    </rPh>
    <rPh sb="5" eb="7">
      <t>クウチョウ</t>
    </rPh>
    <rPh sb="7" eb="9">
      <t>オンド</t>
    </rPh>
    <rPh sb="9" eb="11">
      <t>セッテイ</t>
    </rPh>
    <rPh sb="12" eb="14">
      <t>ナツバ</t>
    </rPh>
    <rPh sb="18" eb="20">
      <t>フユバ</t>
    </rPh>
    <rPh sb="29" eb="31">
      <t>クウチョウ</t>
    </rPh>
    <rPh sb="31" eb="33">
      <t>ショウヒ</t>
    </rPh>
    <rPh sb="33" eb="35">
      <t>デンリョク</t>
    </rPh>
    <rPh sb="36" eb="38">
      <t>テイゲン</t>
    </rPh>
    <phoneticPr fontId="2"/>
  </si>
  <si>
    <t>規模の大小に拘らず、設備更新（省エネタイプ機器）を計画的に実施</t>
    <rPh sb="0" eb="2">
      <t>キボ</t>
    </rPh>
    <rPh sb="3" eb="5">
      <t>ダイショウ</t>
    </rPh>
    <rPh sb="6" eb="7">
      <t>コダワ</t>
    </rPh>
    <rPh sb="10" eb="12">
      <t>セツビ</t>
    </rPh>
    <rPh sb="12" eb="14">
      <t>コウシン</t>
    </rPh>
    <rPh sb="15" eb="16">
      <t>ショウ</t>
    </rPh>
    <rPh sb="21" eb="23">
      <t>キキ</t>
    </rPh>
    <rPh sb="25" eb="28">
      <t>ケイカクテキ</t>
    </rPh>
    <rPh sb="29" eb="31">
      <t>ジッシ</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</si>
  <si>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</si>
  <si>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</si>
  <si>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</si>
  <si>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</si>
  <si>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</si>
  <si>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</si>
  <si>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</si>
  <si>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平成28年度</t>
    <rPh sb="0" eb="2">
      <t>ヘイセイ</t>
    </rPh>
    <rPh sb="4" eb="6">
      <t>ネンド</t>
    </rPh>
    <phoneticPr fontId="2"/>
  </si>
  <si>
    <t>・昼休み時の消灯。
・不要な照明の間引き消灯。
・冷暖房の適切な温度設定。</t>
    <rPh sb="1" eb="3">
      <t>ヒルヤス</t>
    </rPh>
    <rPh sb="4" eb="5">
      <t>ジ</t>
    </rPh>
    <rPh sb="6" eb="8">
      <t>ショウトウ</t>
    </rPh>
    <rPh sb="11" eb="13">
      <t>フヨウ</t>
    </rPh>
    <rPh sb="14" eb="16">
      <t>ショウメイ</t>
    </rPh>
    <rPh sb="17" eb="19">
      <t>マビ</t>
    </rPh>
    <rPh sb="20" eb="22">
      <t>ショウトウ</t>
    </rPh>
    <rPh sb="25" eb="28">
      <t>レイダンボウ</t>
    </rPh>
    <rPh sb="29" eb="31">
      <t>テキセツ</t>
    </rPh>
    <rPh sb="32" eb="34">
      <t>オンド</t>
    </rPh>
    <rPh sb="34" eb="36">
      <t>セッテイ</t>
    </rPh>
    <phoneticPr fontId="2"/>
  </si>
  <si>
    <t>・診療所全体における空調温度のこまめな設定、無駄な照明の消灯など節電対策の実施。</t>
    <rPh sb="1" eb="3">
      <t>シンリョウ</t>
    </rPh>
    <rPh sb="3" eb="4">
      <t>ショ</t>
    </rPh>
    <rPh sb="4" eb="6">
      <t>ゼンタイ</t>
    </rPh>
    <rPh sb="10" eb="12">
      <t>クウチョウ</t>
    </rPh>
    <rPh sb="12" eb="14">
      <t>オンド</t>
    </rPh>
    <rPh sb="19" eb="21">
      <t>セッテイ</t>
    </rPh>
    <rPh sb="22" eb="24">
      <t>ムダ</t>
    </rPh>
    <rPh sb="25" eb="27">
      <t>ショウメイ</t>
    </rPh>
    <rPh sb="28" eb="30">
      <t>ショウトウ</t>
    </rPh>
    <rPh sb="32" eb="34">
      <t>セツデン</t>
    </rPh>
    <rPh sb="34" eb="36">
      <t>タイサク</t>
    </rPh>
    <rPh sb="37" eb="39">
      <t>ジッシ</t>
    </rPh>
    <phoneticPr fontId="2"/>
  </si>
  <si>
    <t>･専用モニターによる消費電力の監視。
・冷暖房時の扇風機等の併用。</t>
    <rPh sb="1" eb="3">
      <t>センヨウ</t>
    </rPh>
    <rPh sb="10" eb="12">
      <t>ショウヒ</t>
    </rPh>
    <rPh sb="12" eb="14">
      <t>デンリョク</t>
    </rPh>
    <rPh sb="15" eb="17">
      <t>カンシ</t>
    </rPh>
    <rPh sb="20" eb="23">
      <t>レイダンボウ</t>
    </rPh>
    <rPh sb="23" eb="24">
      <t>ジ</t>
    </rPh>
    <rPh sb="25" eb="29">
      <t>センプウキナド</t>
    </rPh>
    <rPh sb="30" eb="32">
      <t>ヘイヨウ</t>
    </rPh>
    <phoneticPr fontId="2"/>
  </si>
  <si>
    <t>基準年度排出量（平成28年度）</t>
    <rPh sb="0" eb="2">
      <t>キジュン</t>
    </rPh>
    <rPh sb="2" eb="4">
      <t>ネンド</t>
    </rPh>
    <rPh sb="4" eb="7">
      <t>ハイシュツリョウ</t>
    </rPh>
    <rPh sb="8" eb="10">
      <t>ヘイセイ</t>
    </rPh>
    <rPh sb="12" eb="14">
      <t>ネンド</t>
    </rPh>
    <phoneticPr fontId="2"/>
  </si>
  <si>
    <t>基準年度の原単位排出量（平成28年度）</t>
    <rPh sb="0" eb="2">
      <t>キジュン</t>
    </rPh>
    <rPh sb="2" eb="4">
      <t>ネンド</t>
    </rPh>
    <rPh sb="5" eb="8">
      <t>ゲンタンイ</t>
    </rPh>
    <rPh sb="8" eb="11">
      <t>ハイシュツリョウ</t>
    </rPh>
    <rPh sb="12" eb="14">
      <t>ヘイセイ</t>
    </rPh>
    <rPh sb="16" eb="18">
      <t>ネンド</t>
    </rPh>
    <phoneticPr fontId="2"/>
  </si>
  <si>
    <t>電気事業全体の目標（2030年度に排出係数0.37kg-CO2/kWh程度[使用端]）達成に向け、以下の対策により最大限努力し、九州全体の温室効果ガスの排出抑制に引き続き努めます。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電気事業は、法的な供給義務を果たすことを大前提として、送電線で繋がっている九州管内の発電所を電力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4" eb="96">
      <t>アンゼン</t>
    </rPh>
    <rPh sb="97" eb="98">
      <t>ダイ</t>
    </rPh>
    <rPh sb="98" eb="100">
      <t>ゼンテイ</t>
    </rPh>
    <rPh sb="103" eb="106">
      <t>ゲンシリョク</t>
    </rPh>
    <rPh sb="106" eb="108">
      <t>ハツデン</t>
    </rPh>
    <rPh sb="109" eb="111">
      <t>カツヨウ</t>
    </rPh>
    <rPh sb="115" eb="117">
      <t>サイセイ</t>
    </rPh>
    <rPh sb="117" eb="119">
      <t>カノウ</t>
    </rPh>
    <rPh sb="125" eb="127">
      <t>カツヨウ</t>
    </rPh>
    <rPh sb="131" eb="133">
      <t>カリョク</t>
    </rPh>
    <rPh sb="133" eb="135">
      <t>ハツデン</t>
    </rPh>
    <rPh sb="135" eb="136">
      <t>ショ</t>
    </rPh>
    <rPh sb="137" eb="138">
      <t>サラ</t>
    </rPh>
    <rPh sb="140" eb="144">
      <t>コウコウリツカ</t>
    </rPh>
    <rPh sb="145" eb="147">
      <t>テキセツ</t>
    </rPh>
    <rPh sb="148" eb="150">
      <t>イジ</t>
    </rPh>
    <rPh sb="150" eb="152">
      <t>カンリ</t>
    </rPh>
    <rPh sb="156" eb="159">
      <t>テイタンソ</t>
    </rPh>
    <rPh sb="159" eb="161">
      <t>シャカイ</t>
    </rPh>
    <rPh sb="162" eb="163">
      <t>シ</t>
    </rPh>
    <rPh sb="165" eb="166">
      <t>ショウ</t>
    </rPh>
    <rPh sb="169" eb="170">
      <t>ショウ</t>
    </rPh>
    <rPh sb="178" eb="180">
      <t>テイキョウ</t>
    </rPh>
    <rPh sb="182" eb="183">
      <t>トウ</t>
    </rPh>
    <rPh sb="186" eb="188">
      <t>モクヒョウ</t>
    </rPh>
    <rPh sb="188" eb="190">
      <t>ネンド</t>
    </rPh>
    <rPh sb="194" eb="196">
      <t>ハイシュツ</t>
    </rPh>
    <rPh sb="196" eb="197">
      <t>リョウ</t>
    </rPh>
    <rPh sb="197" eb="198">
      <t>オヨ</t>
    </rPh>
    <rPh sb="199" eb="201">
      <t>サクゲン</t>
    </rPh>
    <rPh sb="201" eb="202">
      <t>リツ</t>
    </rPh>
    <rPh sb="203" eb="204">
      <t>カンガ</t>
    </rPh>
    <rPh sb="205" eb="206">
      <t>カタ</t>
    </rPh>
    <rPh sb="208" eb="210">
      <t>デンキ</t>
    </rPh>
    <rPh sb="210" eb="212">
      <t>ジギョウ</t>
    </rPh>
    <rPh sb="214" eb="216">
      <t>ホウテキ</t>
    </rPh>
    <rPh sb="217" eb="219">
      <t>キョウキュウ</t>
    </rPh>
    <rPh sb="219" eb="221">
      <t>ギム</t>
    </rPh>
    <rPh sb="222" eb="223">
      <t>ハ</t>
    </rPh>
    <rPh sb="228" eb="231">
      <t>ダイゼンテイ</t>
    </rPh>
    <rPh sb="235" eb="238">
      <t>ソウデンセン</t>
    </rPh>
    <rPh sb="239" eb="240">
      <t>ツナ</t>
    </rPh>
    <rPh sb="245" eb="247">
      <t>キュウシュウ</t>
    </rPh>
    <rPh sb="247" eb="249">
      <t>カンナイ</t>
    </rPh>
    <rPh sb="250" eb="252">
      <t>ハツデン</t>
    </rPh>
    <rPh sb="252" eb="253">
      <t>ショ</t>
    </rPh>
    <rPh sb="254" eb="256">
      <t>デンリョク</t>
    </rPh>
    <rPh sb="256" eb="258">
      <t>ジュヨウ</t>
    </rPh>
    <rPh sb="259" eb="260">
      <t>オウ</t>
    </rPh>
    <rPh sb="263" eb="265">
      <t>カンキョウ</t>
    </rPh>
    <rPh sb="265" eb="266">
      <t>セイ</t>
    </rPh>
    <rPh sb="267" eb="270">
      <t>ケイザイセイ</t>
    </rPh>
    <rPh sb="271" eb="273">
      <t>ソウゴウ</t>
    </rPh>
    <rPh sb="273" eb="274">
      <t>テキ</t>
    </rPh>
    <rPh sb="275" eb="277">
      <t>カンアン</t>
    </rPh>
    <rPh sb="279" eb="281">
      <t>ゼンシャ</t>
    </rPh>
    <rPh sb="281" eb="283">
      <t>サイテキ</t>
    </rPh>
    <rPh sb="284" eb="287">
      <t>イッタイテキ</t>
    </rPh>
    <rPh sb="288" eb="290">
      <t>ウンヨウ</t>
    </rPh>
    <rPh sb="301" eb="303">
      <t>ハツデン</t>
    </rPh>
    <rPh sb="303" eb="305">
      <t>シセツ</t>
    </rPh>
    <rPh sb="310" eb="312">
      <t>キョウキュウ</t>
    </rPh>
    <rPh sb="312" eb="314">
      <t>ケイトウ</t>
    </rPh>
    <rPh sb="314" eb="316">
      <t>ゼンタイ</t>
    </rPh>
    <rPh sb="317" eb="319">
      <t>オンシツ</t>
    </rPh>
    <rPh sb="319" eb="321">
      <t>コウカ</t>
    </rPh>
    <rPh sb="324" eb="326">
      <t>ハイシュツ</t>
    </rPh>
    <rPh sb="326" eb="328">
      <t>ヨクセイ</t>
    </rPh>
    <rPh sb="329" eb="330">
      <t>ツト</t>
    </rPh>
    <rPh sb="335" eb="338">
      <t>ゴウリテキ</t>
    </rPh>
    <rPh sb="342" eb="344">
      <t>コベツ</t>
    </rPh>
    <rPh sb="344" eb="346">
      <t>チイキ</t>
    </rPh>
    <rPh sb="348" eb="350">
      <t>デンリョク</t>
    </rPh>
    <rPh sb="351" eb="353">
      <t>ネンリョウ</t>
    </rPh>
    <rPh sb="353" eb="355">
      <t>シヨウ</t>
    </rPh>
    <rPh sb="356" eb="357">
      <t>トモナ</t>
    </rPh>
    <rPh sb="361" eb="363">
      <t>ハイシュツ</t>
    </rPh>
    <rPh sb="363" eb="364">
      <t>リョウ</t>
    </rPh>
    <rPh sb="364" eb="365">
      <t>オヨ</t>
    </rPh>
    <rPh sb="366" eb="368">
      <t>サクゲン</t>
    </rPh>
    <rPh sb="368" eb="369">
      <t>リツ</t>
    </rPh>
    <rPh sb="370" eb="372">
      <t>モクヒョウ</t>
    </rPh>
    <rPh sb="373" eb="375">
      <t>メイキ</t>
    </rPh>
    <rPh sb="380" eb="382">
      <t>コンナン</t>
    </rPh>
    <rPh sb="389" eb="391">
      <t>ジョウキ</t>
    </rPh>
    <rPh sb="392" eb="394">
      <t>キュウシュウ</t>
    </rPh>
    <rPh sb="394" eb="396">
      <t>デンリョク</t>
    </rPh>
    <rPh sb="400" eb="402">
      <t>モクヒョウ</t>
    </rPh>
    <rPh sb="403" eb="405">
      <t>セッテイ</t>
    </rPh>
    <phoneticPr fontId="2"/>
  </si>
  <si>
    <t>その他施設関係【支社、営業所、配電事業所　等】</t>
    <rPh sb="2" eb="3">
      <t>タ</t>
    </rPh>
    <rPh sb="3" eb="5">
      <t>シセツ</t>
    </rPh>
    <rPh sb="5" eb="7">
      <t>カンケイ</t>
    </rPh>
    <rPh sb="8" eb="10">
      <t>シシャ</t>
    </rPh>
    <rPh sb="11" eb="13">
      <t>エイギョウ</t>
    </rPh>
    <rPh sb="13" eb="14">
      <t>ショ</t>
    </rPh>
    <rPh sb="15" eb="17">
      <t>ハイデン</t>
    </rPh>
    <rPh sb="17" eb="20">
      <t>ジギョウショ</t>
    </rPh>
    <rPh sb="21" eb="22">
      <t>トウ</t>
    </rPh>
    <phoneticPr fontId="2"/>
  </si>
  <si>
    <t>ソニーセミコンダクタマニュファクチャリング</t>
    <phoneticPr fontId="2"/>
  </si>
  <si>
    <t>（t-CO2／年間）</t>
    <rPh sb="7" eb="9">
      <t>ネンカン</t>
    </rPh>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</si>
  <si>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</si>
  <si>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</si>
  <si>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</si>
  <si>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</si>
  <si>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</si>
  <si>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</si>
  <si>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○松浦火力発電所
　　・発電効率の回復を図るべく、熱利用設備（再生式空気予熱器及びガス・ガスヒータのエレメント）を補修し、
　　　燃料消費量の削減に努めた。
○松島火力発電所
　　・定期点検（中間点検）により、設備の維持管理に努めた。</t>
    <rPh sb="1" eb="3">
      <t>マツウラ</t>
    </rPh>
    <rPh sb="3" eb="5">
      <t>カリョク</t>
    </rPh>
    <rPh sb="5" eb="7">
      <t>ハツデン</t>
    </rPh>
    <rPh sb="7" eb="8">
      <t>ショ</t>
    </rPh>
    <rPh sb="12" eb="14">
      <t>ハツデン</t>
    </rPh>
    <rPh sb="14" eb="16">
      <t>コウリツ</t>
    </rPh>
    <rPh sb="17" eb="19">
      <t>カイフク</t>
    </rPh>
    <rPh sb="20" eb="21">
      <t>ハカ</t>
    </rPh>
    <rPh sb="25" eb="26">
      <t>ネツ</t>
    </rPh>
    <rPh sb="26" eb="28">
      <t>リヨウ</t>
    </rPh>
    <rPh sb="28" eb="30">
      <t>セツビ</t>
    </rPh>
    <rPh sb="31" eb="33">
      <t>サイセイ</t>
    </rPh>
    <rPh sb="33" eb="34">
      <t>シキ</t>
    </rPh>
    <rPh sb="34" eb="36">
      <t>クウキ</t>
    </rPh>
    <rPh sb="36" eb="38">
      <t>ヨネツ</t>
    </rPh>
    <rPh sb="38" eb="39">
      <t>キ</t>
    </rPh>
    <rPh sb="39" eb="40">
      <t>オヨ</t>
    </rPh>
    <rPh sb="57" eb="59">
      <t>ホシュウ</t>
    </rPh>
    <rPh sb="65" eb="67">
      <t>ネンリョウ</t>
    </rPh>
    <rPh sb="67" eb="69">
      <t>ショウヒ</t>
    </rPh>
    <rPh sb="69" eb="70">
      <t>リョウ</t>
    </rPh>
    <rPh sb="71" eb="73">
      <t>サクゲン</t>
    </rPh>
    <rPh sb="74" eb="75">
      <t>ツト</t>
    </rPh>
    <rPh sb="80" eb="82">
      <t>マツシマ</t>
    </rPh>
    <rPh sb="82" eb="84">
      <t>カリョク</t>
    </rPh>
    <rPh sb="84" eb="86">
      <t>ハツデン</t>
    </rPh>
    <rPh sb="86" eb="87">
      <t>ショ</t>
    </rPh>
    <rPh sb="91" eb="93">
      <t>テイキ</t>
    </rPh>
    <rPh sb="93" eb="95">
      <t>テンケン</t>
    </rPh>
    <rPh sb="96" eb="98">
      <t>チュウカン</t>
    </rPh>
    <rPh sb="98" eb="100">
      <t>テンケン</t>
    </rPh>
    <rPh sb="105" eb="107">
      <t>セツビ</t>
    </rPh>
    <rPh sb="108" eb="110">
      <t>イジ</t>
    </rPh>
    <rPh sb="110" eb="112">
      <t>カンリ</t>
    </rPh>
    <rPh sb="113" eb="114">
      <t>ツト</t>
    </rPh>
    <phoneticPr fontId="2"/>
  </si>
  <si>
    <t>低公害車の導入、エネルギー消費効率の高い機器の導入、再生品の活用など、可能な取組みを実施</t>
    <rPh sb="0" eb="4">
      <t>テイコウガイシャ</t>
    </rPh>
    <rPh sb="5" eb="7">
      <t>ドウニュウ</t>
    </rPh>
    <rPh sb="13" eb="15">
      <t>ショウヒ</t>
    </rPh>
    <rPh sb="15" eb="17">
      <t>コウリツ</t>
    </rPh>
    <rPh sb="18" eb="19">
      <t>タカ</t>
    </rPh>
    <rPh sb="20" eb="22">
      <t>キキ</t>
    </rPh>
    <rPh sb="23" eb="25">
      <t>ドウニュウ</t>
    </rPh>
    <rPh sb="26" eb="28">
      <t>サイセイ</t>
    </rPh>
    <rPh sb="28" eb="29">
      <t>ヒン</t>
    </rPh>
    <rPh sb="30" eb="32">
      <t>カツヨウ</t>
    </rPh>
    <rPh sb="35" eb="37">
      <t>カノウ</t>
    </rPh>
    <rPh sb="38" eb="40">
      <t>トリク</t>
    </rPh>
    <rPh sb="42" eb="44">
      <t>ジッシ</t>
    </rPh>
    <phoneticPr fontId="2"/>
  </si>
  <si>
    <t>イオンショッピングセンター、ホームワイドの店舗運営</t>
    <rPh sb="21" eb="23">
      <t>テンポ</t>
    </rPh>
    <rPh sb="23" eb="25">
      <t>ウンエイ</t>
    </rPh>
    <phoneticPr fontId="2"/>
  </si>
  <si>
    <t>機器運転状況の適正化（冷ケース、空調機器等設定の最適化）</t>
    <rPh sb="0" eb="2">
      <t>キキ</t>
    </rPh>
    <rPh sb="2" eb="4">
      <t>ウンテン</t>
    </rPh>
    <rPh sb="4" eb="6">
      <t>ジョウキョウ</t>
    </rPh>
    <rPh sb="7" eb="10">
      <t>テキセイカ</t>
    </rPh>
    <rPh sb="11" eb="12">
      <t>レイ</t>
    </rPh>
    <rPh sb="16" eb="18">
      <t>クウチョウ</t>
    </rPh>
    <rPh sb="18" eb="21">
      <t>キキナド</t>
    </rPh>
    <rPh sb="21" eb="23">
      <t>セッテイ</t>
    </rPh>
    <rPh sb="24" eb="26">
      <t>サイテキ</t>
    </rPh>
    <rPh sb="26" eb="27">
      <t>カ</t>
    </rPh>
    <phoneticPr fontId="2"/>
  </si>
  <si>
    <t>機器運転状況の適正化（冷ケース、空調機器等設定の最適化）</t>
    <phoneticPr fontId="2"/>
  </si>
  <si>
    <t>株式会社　パラダイス</t>
    <rPh sb="0" eb="2">
      <t>カブシキ</t>
    </rPh>
    <rPh sb="2" eb="4">
      <t>カイシャ</t>
    </rPh>
    <phoneticPr fontId="2"/>
  </si>
  <si>
    <t>平成28年度</t>
    <rPh sb="0" eb="2">
      <t>ヘイセイ</t>
    </rPh>
    <rPh sb="4" eb="6">
      <t>ネンド</t>
    </rPh>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</si>
  <si>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</si>
  <si>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</si>
  <si>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平成28年度</t>
    <rPh sb="0" eb="2">
      <t>ヘイセイ</t>
    </rPh>
    <rPh sb="4" eb="6">
      <t>ネンド</t>
    </rPh>
    <phoneticPr fontId="2"/>
  </si>
  <si>
    <t>○共通（文教町２団地、坂本１団地）
　　・省エネルギータイプの空調機器の導入、LED照明器具への更新
　　・学生・教職員へ省エネ推進活動の周知徹底</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42" eb="44">
      <t>ショウメイ</t>
    </rPh>
    <rPh sb="44" eb="46">
      <t>キグ</t>
    </rPh>
    <rPh sb="48" eb="50">
      <t>コウシン</t>
    </rPh>
    <rPh sb="54" eb="56">
      <t>ガクセイ</t>
    </rPh>
    <rPh sb="57" eb="60">
      <t>キョウショクイン</t>
    </rPh>
    <rPh sb="61" eb="62">
      <t>ショウ</t>
    </rPh>
    <rPh sb="64" eb="66">
      <t>スイシン</t>
    </rPh>
    <rPh sb="66" eb="68">
      <t>カツドウ</t>
    </rPh>
    <rPh sb="69" eb="71">
      <t>シュウチ</t>
    </rPh>
    <rPh sb="71" eb="73">
      <t>テッテイ</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</si>
  <si>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</si>
  <si>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</si>
  <si>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</si>
  <si>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</si>
  <si>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</si>
  <si>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パチンコ、飲食業、アミューズメントの店舗を展開</t>
    <rPh sb="18" eb="20">
      <t>テンポ</t>
    </rPh>
    <rPh sb="21" eb="23">
      <t>テンカイ</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</si>
  <si>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</si>
  <si>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昼休み時の消灯や冷暖房の設定温度の徹底管理など</t>
    <rPh sb="0" eb="2">
      <t>ヒルヤス</t>
    </rPh>
    <rPh sb="3" eb="4">
      <t>ジ</t>
    </rPh>
    <rPh sb="5" eb="7">
      <t>ショウトウ</t>
    </rPh>
    <rPh sb="8" eb="11">
      <t>レイダンボウ</t>
    </rPh>
    <rPh sb="12" eb="14">
      <t>セッテイ</t>
    </rPh>
    <rPh sb="14" eb="16">
      <t>オンド</t>
    </rPh>
    <rPh sb="17" eb="19">
      <t>テッテイ</t>
    </rPh>
    <rPh sb="19" eb="21">
      <t>カンリ</t>
    </rPh>
    <phoneticPr fontId="2"/>
  </si>
  <si>
    <t>昼休み時の消灯や冷暖房の設定温度の徹底管理など</t>
    <phoneticPr fontId="2"/>
  </si>
  <si>
    <t>平成28年度</t>
    <rPh sb="0" eb="2">
      <t>ヘイセイ</t>
    </rPh>
    <rPh sb="4" eb="6">
      <t>ネンド</t>
    </rPh>
    <phoneticPr fontId="2"/>
  </si>
  <si>
    <t>平成28年度</t>
    <rPh sb="0" eb="2">
      <t>ヘイセイ</t>
    </rPh>
    <rPh sb="4" eb="6">
      <t>ネンド</t>
    </rPh>
    <phoneticPr fontId="2"/>
  </si>
  <si>
    <t>t-CO2/百h</t>
    <rPh sb="6" eb="7">
      <t>ヒャク</t>
    </rPh>
    <phoneticPr fontId="2"/>
  </si>
  <si>
    <t>t-CO2</t>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</si>
  <si>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</si>
  <si>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</si>
  <si>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</si>
  <si>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</si>
  <si>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総量目標達成</t>
    <rPh sb="0" eb="2">
      <t>ソウリョウ</t>
    </rPh>
    <rPh sb="2" eb="4">
      <t>モクヒョウ</t>
    </rPh>
    <rPh sb="4" eb="6">
      <t>タッセイ</t>
    </rPh>
    <phoneticPr fontId="2"/>
  </si>
  <si>
    <t>①空調設備の利用時間短縮及び夏季冷房設定温度28℃、冬季の室内温度17℃以下での暖房運転の実施　②庁舎内照明の休憩時間消灯、一部取り外し　③パソコン輝度70％以下での使用及び不使用時のシャットダウン　④庁舎（ベランダ）等の遮光用緑地（緑のカーテン）設置　⑤クールビズ及びウォームビズの実施　⑥職場での電気ポット、冷蔵庫、電子レンジ等の機器の使用禁止　⑦クールビズ期間中（5～10月）におけるノー残業デー（毎週水曜日及び金曜日）の実施　⑧庁舎照明のLED化</t>
    <rPh sb="1" eb="2">
      <t>クウ</t>
    </rPh>
    <rPh sb="2" eb="3">
      <t>チョウ</t>
    </rPh>
    <rPh sb="3" eb="5">
      <t>セツビ</t>
    </rPh>
    <rPh sb="6" eb="8">
      <t>リヨウ</t>
    </rPh>
    <rPh sb="8" eb="10">
      <t>ジカン</t>
    </rPh>
    <rPh sb="10" eb="12">
      <t>タンシュク</t>
    </rPh>
    <rPh sb="12" eb="13">
      <t>オヨ</t>
    </rPh>
    <rPh sb="14" eb="16">
      <t>カキ</t>
    </rPh>
    <rPh sb="16" eb="18">
      <t>レイボウ</t>
    </rPh>
    <rPh sb="18" eb="20">
      <t>セッテイ</t>
    </rPh>
    <rPh sb="20" eb="22">
      <t>オンド</t>
    </rPh>
    <rPh sb="26" eb="28">
      <t>トウキ</t>
    </rPh>
    <rPh sb="31" eb="33">
      <t>オンド</t>
    </rPh>
    <rPh sb="36" eb="38">
      <t>イカ</t>
    </rPh>
    <rPh sb="40" eb="42">
      <t>ダンボウ</t>
    </rPh>
    <rPh sb="42" eb="44">
      <t>ウンテン</t>
    </rPh>
    <rPh sb="45" eb="47">
      <t>ジッシ</t>
    </rPh>
    <rPh sb="49" eb="51">
      <t>チョウシャ</t>
    </rPh>
    <rPh sb="51" eb="52">
      <t>ナイ</t>
    </rPh>
    <rPh sb="52" eb="54">
      <t>ショウメイ</t>
    </rPh>
    <rPh sb="55" eb="57">
      <t>キュウケイ</t>
    </rPh>
    <rPh sb="57" eb="59">
      <t>ジカン</t>
    </rPh>
    <rPh sb="59" eb="61">
      <t>ショウトウ</t>
    </rPh>
    <rPh sb="62" eb="64">
      <t>イチブ</t>
    </rPh>
    <rPh sb="64" eb="65">
      <t>ト</t>
    </rPh>
    <rPh sb="66" eb="67">
      <t>ハズ</t>
    </rPh>
    <rPh sb="74" eb="75">
      <t>テル</t>
    </rPh>
    <rPh sb="75" eb="76">
      <t>ド</t>
    </rPh>
    <rPh sb="79" eb="81">
      <t>イカ</t>
    </rPh>
    <rPh sb="83" eb="85">
      <t>シヨウ</t>
    </rPh>
    <rPh sb="85" eb="86">
      <t>オヨ</t>
    </rPh>
    <rPh sb="87" eb="88">
      <t>フ</t>
    </rPh>
    <rPh sb="88" eb="91">
      <t>シヨウジ</t>
    </rPh>
    <rPh sb="101" eb="103">
      <t>チョウシャ</t>
    </rPh>
    <rPh sb="109" eb="110">
      <t>トウ</t>
    </rPh>
    <rPh sb="111" eb="113">
      <t>シャコウ</t>
    </rPh>
    <rPh sb="113" eb="114">
      <t>ヨウ</t>
    </rPh>
    <rPh sb="114" eb="116">
      <t>リョクチ</t>
    </rPh>
    <rPh sb="117" eb="118">
      <t>ミドリ</t>
    </rPh>
    <rPh sb="124" eb="126">
      <t>セッチ</t>
    </rPh>
    <rPh sb="133" eb="134">
      <t>オヨ</t>
    </rPh>
    <rPh sb="142" eb="144">
      <t>ジッシ</t>
    </rPh>
    <rPh sb="146" eb="148">
      <t>ショクバ</t>
    </rPh>
    <rPh sb="150" eb="152">
      <t>デンキ</t>
    </rPh>
    <rPh sb="156" eb="159">
      <t>レイゾウコ</t>
    </rPh>
    <rPh sb="160" eb="162">
      <t>デンシ</t>
    </rPh>
    <rPh sb="165" eb="166">
      <t>トウ</t>
    </rPh>
    <rPh sb="167" eb="169">
      <t>キキ</t>
    </rPh>
    <rPh sb="170" eb="172">
      <t>シヨウ</t>
    </rPh>
    <rPh sb="172" eb="174">
      <t>キンシ</t>
    </rPh>
    <rPh sb="181" eb="183">
      <t>キカン</t>
    </rPh>
    <rPh sb="183" eb="184">
      <t>ナカ</t>
    </rPh>
    <rPh sb="189" eb="190">
      <t>ガツ</t>
    </rPh>
    <rPh sb="197" eb="199">
      <t>ザンギョウ</t>
    </rPh>
    <rPh sb="202" eb="204">
      <t>マイシュウ</t>
    </rPh>
    <rPh sb="204" eb="207">
      <t>スイヨウビ</t>
    </rPh>
    <rPh sb="207" eb="208">
      <t>オヨ</t>
    </rPh>
    <rPh sb="209" eb="212">
      <t>キンヨウビ</t>
    </rPh>
    <rPh sb="214" eb="216">
      <t>ジッシ</t>
    </rPh>
    <rPh sb="218" eb="220">
      <t>チョウシャ</t>
    </rPh>
    <rPh sb="220" eb="222">
      <t>ショウメイ</t>
    </rPh>
    <rPh sb="226" eb="227">
      <t>カ</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</si>
  <si>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</si>
  <si>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諫早市永昌東町２４−１</t>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</si>
  <si>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</si>
  <si>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</si>
  <si>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</si>
  <si>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</si>
  <si>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</si>
  <si>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デマンド監視装置による空調節電</t>
    <rPh sb="4" eb="6">
      <t>カンシ</t>
    </rPh>
    <rPh sb="6" eb="8">
      <t>ソウチ</t>
    </rPh>
    <rPh sb="11" eb="13">
      <t>クウチョウ</t>
    </rPh>
    <rPh sb="13" eb="15">
      <t>セツデン</t>
    </rPh>
    <phoneticPr fontId="2"/>
  </si>
  <si>
    <t>長崎市尾上町３－１</t>
    <rPh sb="0" eb="3">
      <t>ナガサキシ</t>
    </rPh>
    <rPh sb="3" eb="6">
      <t>オガミチョウ</t>
    </rPh>
    <phoneticPr fontId="2"/>
  </si>
  <si>
    <t>H25～30</t>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</si>
  <si>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</si>
  <si>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①温度管理の徹底（夏季28℃、冬季19℃） ②LED照明器具への更新 ③昼休みの消灯、廊下等の間引き</t>
    <phoneticPr fontId="2"/>
  </si>
  <si>
    <t>①冷房の設定温度28℃、暖房の設定温度19℃に設定 ②冷房については、室温と湿度により不快指数を算出し、値が77以上となった場合に稼動、稼動時間は平日の通常業務時間内 ③空調機器のフィルター清掃の徹底</t>
    <rPh sb="12" eb="14">
      <t>ダンボウ</t>
    </rPh>
    <rPh sb="15" eb="17">
      <t>セッテイ</t>
    </rPh>
    <rPh sb="17" eb="19">
      <t>オンド</t>
    </rPh>
    <rPh sb="23" eb="25">
      <t>セッテイ</t>
    </rPh>
    <rPh sb="27" eb="29">
      <t>レイボウ</t>
    </rPh>
    <rPh sb="35" eb="37">
      <t>シツオン</t>
    </rPh>
    <rPh sb="38" eb="40">
      <t>シツド</t>
    </rPh>
    <rPh sb="43" eb="45">
      <t>フカイ</t>
    </rPh>
    <rPh sb="45" eb="47">
      <t>シスウ</t>
    </rPh>
    <rPh sb="48" eb="50">
      <t>サンシュツ</t>
    </rPh>
    <rPh sb="52" eb="53">
      <t>アタイ</t>
    </rPh>
    <rPh sb="56" eb="58">
      <t>イジョウ</t>
    </rPh>
    <rPh sb="62" eb="64">
      <t>バアイ</t>
    </rPh>
    <rPh sb="65" eb="67">
      <t>カドウ</t>
    </rPh>
    <rPh sb="68" eb="70">
      <t>カドウ</t>
    </rPh>
    <rPh sb="70" eb="72">
      <t>ジカン</t>
    </rPh>
    <rPh sb="73" eb="75">
      <t>ヘイジツ</t>
    </rPh>
    <rPh sb="76" eb="78">
      <t>ツウジョウ</t>
    </rPh>
    <rPh sb="78" eb="80">
      <t>ギョウム</t>
    </rPh>
    <rPh sb="80" eb="82">
      <t>ジカン</t>
    </rPh>
    <rPh sb="82" eb="83">
      <t>ナイ</t>
    </rPh>
    <rPh sb="85" eb="87">
      <t>クウチョウ</t>
    </rPh>
    <rPh sb="87" eb="89">
      <t>キキ</t>
    </rPh>
    <rPh sb="95" eb="97">
      <t>セイソウ</t>
    </rPh>
    <rPh sb="98" eb="100">
      <t>テッテイ</t>
    </rPh>
    <phoneticPr fontId="2"/>
  </si>
  <si>
    <t>①照明機器のこまめな消灯や電気製品等の使用抑制 ②一定の空調使用時間及び空調温度による運転の徹底 ③クールビズ及びウォームビズの期間拡大、全庁的な推奨</t>
    <rPh sb="1" eb="3">
      <t>ショウメイ</t>
    </rPh>
    <rPh sb="3" eb="5">
      <t>キキ</t>
    </rPh>
    <rPh sb="10" eb="12">
      <t>ショウトウ</t>
    </rPh>
    <rPh sb="13" eb="15">
      <t>デンキ</t>
    </rPh>
    <rPh sb="15" eb="18">
      <t>セイヒントウ</t>
    </rPh>
    <rPh sb="19" eb="21">
      <t>シヨウ</t>
    </rPh>
    <rPh sb="21" eb="23">
      <t>ヨクセイ</t>
    </rPh>
    <rPh sb="25" eb="27">
      <t>イッテイ</t>
    </rPh>
    <rPh sb="28" eb="30">
      <t>クウチョウ</t>
    </rPh>
    <rPh sb="30" eb="32">
      <t>シヨウ</t>
    </rPh>
    <rPh sb="32" eb="34">
      <t>ジカン</t>
    </rPh>
    <rPh sb="34" eb="35">
      <t>オヨ</t>
    </rPh>
    <rPh sb="36" eb="38">
      <t>クウチョウ</t>
    </rPh>
    <rPh sb="38" eb="40">
      <t>オンド</t>
    </rPh>
    <rPh sb="43" eb="45">
      <t>ウンテン</t>
    </rPh>
    <rPh sb="46" eb="48">
      <t>テッテイ</t>
    </rPh>
    <rPh sb="55" eb="56">
      <t>オヨ</t>
    </rPh>
    <rPh sb="64" eb="66">
      <t>キカン</t>
    </rPh>
    <rPh sb="66" eb="68">
      <t>カクダイ</t>
    </rPh>
    <rPh sb="69" eb="71">
      <t>ゼンチョウ</t>
    </rPh>
    <rPh sb="71" eb="72">
      <t>テキ</t>
    </rPh>
    <rPh sb="73" eb="75">
      <t>スイショウ</t>
    </rPh>
    <phoneticPr fontId="2"/>
  </si>
  <si>
    <t>①新店舗出店時の高効率型照明（LED）等の使用 ②既存店の照明のLEDへの切替 ③デマンド監視装置導入による使用電力量削減</t>
    <rPh sb="1" eb="4">
      <t>シンテンポ</t>
    </rPh>
    <rPh sb="4" eb="6">
      <t>シュッテン</t>
    </rPh>
    <rPh sb="6" eb="7">
      <t>ジ</t>
    </rPh>
    <rPh sb="8" eb="11">
      <t>コウコウリツ</t>
    </rPh>
    <rPh sb="11" eb="12">
      <t>ガタ</t>
    </rPh>
    <rPh sb="12" eb="14">
      <t>ショウメイ</t>
    </rPh>
    <rPh sb="19" eb="20">
      <t>トウ</t>
    </rPh>
    <rPh sb="21" eb="23">
      <t>シヨウ</t>
    </rPh>
    <rPh sb="25" eb="27">
      <t>キゾン</t>
    </rPh>
    <rPh sb="27" eb="28">
      <t>テン</t>
    </rPh>
    <rPh sb="29" eb="31">
      <t>ショウメイ</t>
    </rPh>
    <rPh sb="37" eb="39">
      <t>キリカエ</t>
    </rPh>
    <rPh sb="45" eb="47">
      <t>カンシ</t>
    </rPh>
    <rPh sb="47" eb="49">
      <t>ソウチ</t>
    </rPh>
    <rPh sb="49" eb="51">
      <t>ドウニュウ</t>
    </rPh>
    <rPh sb="54" eb="56">
      <t>シヨウ</t>
    </rPh>
    <rPh sb="56" eb="58">
      <t>デンリョク</t>
    </rPh>
    <rPh sb="58" eb="59">
      <t>リョウ</t>
    </rPh>
    <rPh sb="59" eb="61">
      <t>サクゲン</t>
    </rPh>
    <phoneticPr fontId="2"/>
  </si>
  <si>
    <t>①店内照明のLEDへの改修 ②空調機のタイムスケジュール管理による間欠運転 ③自販機の省エネ設定及び取替</t>
    <phoneticPr fontId="2"/>
  </si>
  <si>
    <t>①昼休みの電燈消灯 ②エアコン温度、運転の適正管理</t>
    <rPh sb="1" eb="3">
      <t>ヒルヤス</t>
    </rPh>
    <rPh sb="5" eb="7">
      <t>デントウ</t>
    </rPh>
    <rPh sb="7" eb="9">
      <t>ショウトウ</t>
    </rPh>
    <rPh sb="15" eb="17">
      <t>オンド</t>
    </rPh>
    <rPh sb="18" eb="20">
      <t>ウンテン</t>
    </rPh>
    <rPh sb="21" eb="23">
      <t>テキセイ</t>
    </rPh>
    <rPh sb="23" eb="25">
      <t>カンリ</t>
    </rPh>
    <phoneticPr fontId="2"/>
  </si>
  <si>
    <t>①「COOL CHOICE」の推進 ②クールビズ・ウォームビズの実施 ③昼休み時間の消灯</t>
    <rPh sb="15" eb="17">
      <t>スイシン</t>
    </rPh>
    <rPh sb="32" eb="34">
      <t>ジッシ</t>
    </rPh>
    <rPh sb="36" eb="38">
      <t>ヒルヤス</t>
    </rPh>
    <rPh sb="39" eb="41">
      <t>ジカン</t>
    </rPh>
    <rPh sb="42" eb="44">
      <t>ショウトウ</t>
    </rPh>
    <phoneticPr fontId="2"/>
  </si>
  <si>
    <t>①デマンド監視装置有効利用 ②LEDランプ・省エネ器具への切替 ③空調機運転時間の適正化 ④空調室内機の洗浄</t>
    <rPh sb="5" eb="7">
      <t>カンシ</t>
    </rPh>
    <rPh sb="7" eb="9">
      <t>ソウチ</t>
    </rPh>
    <rPh sb="9" eb="11">
      <t>ユウコウ</t>
    </rPh>
    <rPh sb="11" eb="13">
      <t>リヨウ</t>
    </rPh>
    <rPh sb="22" eb="23">
      <t>ショウ</t>
    </rPh>
    <rPh sb="25" eb="27">
      <t>キグ</t>
    </rPh>
    <rPh sb="29" eb="31">
      <t>キリカエ</t>
    </rPh>
    <rPh sb="33" eb="35">
      <t>クウチョウ</t>
    </rPh>
    <rPh sb="35" eb="36">
      <t>キ</t>
    </rPh>
    <rPh sb="36" eb="38">
      <t>ウンテン</t>
    </rPh>
    <rPh sb="38" eb="40">
      <t>ジカン</t>
    </rPh>
    <rPh sb="41" eb="44">
      <t>テキセイカ</t>
    </rPh>
    <rPh sb="46" eb="48">
      <t>クウチョウ</t>
    </rPh>
    <rPh sb="48" eb="51">
      <t>シツナイキ</t>
    </rPh>
    <rPh sb="52" eb="54">
      <t>センジョウ</t>
    </rPh>
    <phoneticPr fontId="2"/>
  </si>
  <si>
    <t>①機器運転状況の最適化（食品冷ケース、空調機器等設定の最適化） ②機器更新（空調機器）による省エネ</t>
    <rPh sb="1" eb="3">
      <t>キキ</t>
    </rPh>
    <rPh sb="3" eb="5">
      <t>ウンテン</t>
    </rPh>
    <rPh sb="5" eb="7">
      <t>ジョウキョウ</t>
    </rPh>
    <rPh sb="8" eb="11">
      <t>サイテキカ</t>
    </rPh>
    <rPh sb="12" eb="14">
      <t>ショクヒン</t>
    </rPh>
    <rPh sb="14" eb="15">
      <t>レイ</t>
    </rPh>
    <rPh sb="19" eb="21">
      <t>クウチョウ</t>
    </rPh>
    <rPh sb="21" eb="23">
      <t>キキ</t>
    </rPh>
    <rPh sb="23" eb="24">
      <t>トウ</t>
    </rPh>
    <rPh sb="24" eb="26">
      <t>セッテイ</t>
    </rPh>
    <rPh sb="27" eb="30">
      <t>サイテキカ</t>
    </rPh>
    <rPh sb="33" eb="35">
      <t>キキ</t>
    </rPh>
    <rPh sb="35" eb="37">
      <t>コウシン</t>
    </rPh>
    <rPh sb="38" eb="40">
      <t>クウチョウ</t>
    </rPh>
    <rPh sb="40" eb="42">
      <t>キキ</t>
    </rPh>
    <rPh sb="46" eb="47">
      <t>ショウ</t>
    </rPh>
    <phoneticPr fontId="2"/>
  </si>
  <si>
    <t>①空調の適切な温度管理 ②不必要な電灯の消灯の徹底 ③低電力型照明設備（LED等）の導入 ④低燃費車の導入等</t>
    <rPh sb="1" eb="3">
      <t>クウチョウ</t>
    </rPh>
    <rPh sb="4" eb="6">
      <t>テキセツ</t>
    </rPh>
    <rPh sb="7" eb="9">
      <t>オンド</t>
    </rPh>
    <rPh sb="9" eb="11">
      <t>カンリ</t>
    </rPh>
    <rPh sb="12" eb="16">
      <t>２フヒツヨウ</t>
    </rPh>
    <rPh sb="17" eb="19">
      <t>デントウ</t>
    </rPh>
    <rPh sb="20" eb="22">
      <t>ショウトウ</t>
    </rPh>
    <rPh sb="23" eb="25">
      <t>テッテイ</t>
    </rPh>
    <rPh sb="27" eb="31">
      <t>テイデンリョクガタ</t>
    </rPh>
    <rPh sb="31" eb="33">
      <t>ショウメイ</t>
    </rPh>
    <rPh sb="33" eb="35">
      <t>セツビ</t>
    </rPh>
    <rPh sb="39" eb="40">
      <t>ナド</t>
    </rPh>
    <rPh sb="42" eb="44">
      <t>ドウニュウ</t>
    </rPh>
    <rPh sb="46" eb="50">
      <t>テイネンピシャ</t>
    </rPh>
    <rPh sb="51" eb="53">
      <t>ドウニュウ</t>
    </rPh>
    <rPh sb="53" eb="54">
      <t>ナド</t>
    </rPh>
    <phoneticPr fontId="2"/>
  </si>
  <si>
    <t>①冷却水ポンプ稼動台数削減 ②エアハン運転方法変更 ③室内冷暖房温度管理 ④生産MF改善</t>
    <rPh sb="1" eb="4">
      <t>レイキャクスイ</t>
    </rPh>
    <rPh sb="7" eb="9">
      <t>カドウ</t>
    </rPh>
    <rPh sb="9" eb="11">
      <t>ダイスウ</t>
    </rPh>
    <rPh sb="11" eb="13">
      <t>サクゲン</t>
    </rPh>
    <rPh sb="19" eb="21">
      <t>ウンテン</t>
    </rPh>
    <rPh sb="21" eb="23">
      <t>ホウホウ</t>
    </rPh>
    <rPh sb="23" eb="25">
      <t>ヘンコウ</t>
    </rPh>
    <rPh sb="27" eb="29">
      <t>シツナイ</t>
    </rPh>
    <rPh sb="29" eb="32">
      <t>レイダンボウ</t>
    </rPh>
    <rPh sb="32" eb="34">
      <t>オンド</t>
    </rPh>
    <rPh sb="34" eb="36">
      <t>カンリ</t>
    </rPh>
    <rPh sb="38" eb="40">
      <t>セイサン</t>
    </rPh>
    <rPh sb="42" eb="44">
      <t>カイゼン</t>
    </rPh>
    <phoneticPr fontId="2"/>
  </si>
  <si>
    <t>①町有施設４箇所でESCO事業実施 ②温暖化対策に関する情報を職員や住民向けに周知</t>
    <rPh sb="1" eb="2">
      <t>チョウ</t>
    </rPh>
    <rPh sb="2" eb="3">
      <t>ユウ</t>
    </rPh>
    <rPh sb="3" eb="5">
      <t>シセツ</t>
    </rPh>
    <rPh sb="6" eb="8">
      <t>カショ</t>
    </rPh>
    <rPh sb="13" eb="15">
      <t>ジギョウ</t>
    </rPh>
    <rPh sb="15" eb="17">
      <t>ジッシ</t>
    </rPh>
    <rPh sb="19" eb="22">
      <t>オンダンカ</t>
    </rPh>
    <rPh sb="22" eb="24">
      <t>タイサク</t>
    </rPh>
    <rPh sb="25" eb="26">
      <t>カン</t>
    </rPh>
    <rPh sb="28" eb="30">
      <t>ジョウホウ</t>
    </rPh>
    <rPh sb="31" eb="32">
      <t>ショク</t>
    </rPh>
    <rPh sb="32" eb="33">
      <t>イン</t>
    </rPh>
    <rPh sb="34" eb="36">
      <t>ジュウミン</t>
    </rPh>
    <rPh sb="36" eb="37">
      <t>ム</t>
    </rPh>
    <rPh sb="39" eb="41">
      <t>シュウチ</t>
    </rPh>
    <phoneticPr fontId="2"/>
  </si>
  <si>
    <t>①LEDタイプの照明設備導入 ②工場内照明（直管形40W）の管球間引き</t>
    <rPh sb="8" eb="10">
      <t>ショウメイ</t>
    </rPh>
    <rPh sb="10" eb="12">
      <t>セツビ</t>
    </rPh>
    <rPh sb="12" eb="14">
      <t>ドウニュウ</t>
    </rPh>
    <rPh sb="16" eb="19">
      <t>コウジョウナイ</t>
    </rPh>
    <rPh sb="19" eb="21">
      <t>ショウメイ</t>
    </rPh>
    <rPh sb="22" eb="24">
      <t>チョクカン</t>
    </rPh>
    <rPh sb="24" eb="25">
      <t>カタチ</t>
    </rPh>
    <rPh sb="30" eb="31">
      <t>カン</t>
    </rPh>
    <rPh sb="31" eb="32">
      <t>キュウ</t>
    </rPh>
    <rPh sb="32" eb="34">
      <t>マビ</t>
    </rPh>
    <phoneticPr fontId="2"/>
  </si>
  <si>
    <t>①アイドリングストップ ②地球温暖化の防止啓発活動 ③節水等 ④事務部門温度管理の徹底（夏期28℃、冬期20℃）</t>
    <rPh sb="13" eb="15">
      <t>チキュウ</t>
    </rPh>
    <rPh sb="15" eb="18">
      <t>オンダンカ</t>
    </rPh>
    <rPh sb="19" eb="21">
      <t>ボウシ</t>
    </rPh>
    <rPh sb="21" eb="23">
      <t>ケイハツ</t>
    </rPh>
    <rPh sb="23" eb="25">
      <t>カツドウ</t>
    </rPh>
    <rPh sb="27" eb="29">
      <t>セッスイ</t>
    </rPh>
    <rPh sb="29" eb="30">
      <t>トウ</t>
    </rPh>
    <rPh sb="32" eb="34">
      <t>ジム</t>
    </rPh>
    <rPh sb="34" eb="36">
      <t>ブモン</t>
    </rPh>
    <rPh sb="36" eb="38">
      <t>オンド</t>
    </rPh>
    <rPh sb="38" eb="40">
      <t>カンリ</t>
    </rPh>
    <rPh sb="41" eb="43">
      <t>テッテイ</t>
    </rPh>
    <rPh sb="44" eb="46">
      <t>カキ</t>
    </rPh>
    <rPh sb="50" eb="52">
      <t>トウキ</t>
    </rPh>
    <phoneticPr fontId="2"/>
  </si>
  <si>
    <t>①冷暖房の温度管理の徹底 ②電気使用量デマンド監視装置によるデマンド監視</t>
    <rPh sb="1" eb="4">
      <t>レイダンボウ</t>
    </rPh>
    <rPh sb="5" eb="6">
      <t>アツシ</t>
    </rPh>
    <rPh sb="6" eb="7">
      <t>タビ</t>
    </rPh>
    <rPh sb="7" eb="9">
      <t>カンリ</t>
    </rPh>
    <rPh sb="10" eb="12">
      <t>テッテイ</t>
    </rPh>
    <rPh sb="14" eb="16">
      <t>デンキ</t>
    </rPh>
    <rPh sb="16" eb="19">
      <t>シヨウリョウ</t>
    </rPh>
    <rPh sb="23" eb="25">
      <t>カンシ</t>
    </rPh>
    <rPh sb="25" eb="27">
      <t>ソウチ</t>
    </rPh>
    <rPh sb="34" eb="36">
      <t>カンシ</t>
    </rPh>
    <phoneticPr fontId="2"/>
  </si>
  <si>
    <t>①庁舎室内温度の徹底（夏季28℃、冬季19℃） ②不要な照明の断、昼休みの消灯 ③庁舎扉の全閉（夏季及び冬季） ④省エネパトロールの実施（室内温度の確認、退庁後の電源断の確認）</t>
    <rPh sb="1" eb="3">
      <t>チョウシャ</t>
    </rPh>
    <rPh sb="3" eb="5">
      <t>シツナイ</t>
    </rPh>
    <rPh sb="5" eb="7">
      <t>オンド</t>
    </rPh>
    <rPh sb="8" eb="10">
      <t>テッテイ</t>
    </rPh>
    <rPh sb="11" eb="13">
      <t>カキ</t>
    </rPh>
    <rPh sb="17" eb="19">
      <t>トウキ</t>
    </rPh>
    <rPh sb="25" eb="27">
      <t>フヨウ</t>
    </rPh>
    <rPh sb="28" eb="30">
      <t>ショウメイ</t>
    </rPh>
    <rPh sb="31" eb="32">
      <t>ダン</t>
    </rPh>
    <rPh sb="33" eb="35">
      <t>ヒルヤス</t>
    </rPh>
    <rPh sb="37" eb="39">
      <t>ショウトウ</t>
    </rPh>
    <rPh sb="41" eb="43">
      <t>チョウシャ</t>
    </rPh>
    <rPh sb="43" eb="44">
      <t>トビラ</t>
    </rPh>
    <rPh sb="45" eb="47">
      <t>ゼンヘイ</t>
    </rPh>
    <rPh sb="48" eb="50">
      <t>カキ</t>
    </rPh>
    <rPh sb="50" eb="51">
      <t>オヨ</t>
    </rPh>
    <rPh sb="52" eb="54">
      <t>トウキ</t>
    </rPh>
    <rPh sb="57" eb="58">
      <t>ショウ</t>
    </rPh>
    <rPh sb="66" eb="68">
      <t>ジッシ</t>
    </rPh>
    <rPh sb="69" eb="71">
      <t>シツナイ</t>
    </rPh>
    <rPh sb="71" eb="73">
      <t>オンド</t>
    </rPh>
    <rPh sb="74" eb="76">
      <t>カクニン</t>
    </rPh>
    <rPh sb="77" eb="79">
      <t>タイチョウ</t>
    </rPh>
    <rPh sb="79" eb="80">
      <t>ゴ</t>
    </rPh>
    <rPh sb="81" eb="83">
      <t>デンゲン</t>
    </rPh>
    <rPh sb="83" eb="84">
      <t>ダン</t>
    </rPh>
    <rPh sb="85" eb="87">
      <t>カクニン</t>
    </rPh>
    <phoneticPr fontId="2"/>
  </si>
  <si>
    <t>①改善提案制度の運用による生産性の向上 ②LED照明器具への交換及び新規設備への導入 ③エアハンドリングユニット高効率ベルトの導入 ④省エネ推進委員会による全社的な省エネ活動の計画及び実施</t>
    <rPh sb="1" eb="3">
      <t>カイゼン</t>
    </rPh>
    <rPh sb="3" eb="5">
      <t>テイアン</t>
    </rPh>
    <rPh sb="5" eb="7">
      <t>セイド</t>
    </rPh>
    <rPh sb="8" eb="10">
      <t>ウンヨウ</t>
    </rPh>
    <rPh sb="13" eb="16">
      <t>セイサンセイ</t>
    </rPh>
    <rPh sb="17" eb="19">
      <t>コウジョウ</t>
    </rPh>
    <rPh sb="24" eb="26">
      <t>ショウメイ</t>
    </rPh>
    <rPh sb="26" eb="28">
      <t>キグ</t>
    </rPh>
    <rPh sb="30" eb="32">
      <t>コウカン</t>
    </rPh>
    <rPh sb="32" eb="33">
      <t>オヨ</t>
    </rPh>
    <rPh sb="34" eb="36">
      <t>シンキ</t>
    </rPh>
    <rPh sb="36" eb="38">
      <t>セツビ</t>
    </rPh>
    <rPh sb="40" eb="42">
      <t>ドウニュウ</t>
    </rPh>
    <rPh sb="56" eb="59">
      <t>コウコウリツ</t>
    </rPh>
    <rPh sb="63" eb="65">
      <t>ドウニュウ</t>
    </rPh>
    <rPh sb="67" eb="68">
      <t>ショウ</t>
    </rPh>
    <rPh sb="70" eb="72">
      <t>スイシン</t>
    </rPh>
    <rPh sb="72" eb="75">
      <t>イインカイ</t>
    </rPh>
    <rPh sb="78" eb="81">
      <t>ゼンシャテキ</t>
    </rPh>
    <rPh sb="82" eb="83">
      <t>ショウ</t>
    </rPh>
    <rPh sb="85" eb="87">
      <t>カツドウ</t>
    </rPh>
    <rPh sb="88" eb="90">
      <t>ケイカク</t>
    </rPh>
    <rPh sb="90" eb="91">
      <t>オヨ</t>
    </rPh>
    <rPh sb="92" eb="94">
      <t>ジッシ</t>
    </rPh>
    <phoneticPr fontId="2"/>
  </si>
  <si>
    <t>①老朽変圧器をトップランナー変圧器に更新 ②冷暖房の温度設定の徹底（夏季28℃、冬季20℃）</t>
    <rPh sb="1" eb="3">
      <t>ロウキュウ</t>
    </rPh>
    <rPh sb="3" eb="6">
      <t>ヘンアツキ</t>
    </rPh>
    <rPh sb="14" eb="17">
      <t>ヘンアツキ</t>
    </rPh>
    <rPh sb="18" eb="20">
      <t>コウシン</t>
    </rPh>
    <rPh sb="22" eb="25">
      <t>レイダンボウ</t>
    </rPh>
    <rPh sb="26" eb="28">
      <t>オンド</t>
    </rPh>
    <rPh sb="28" eb="30">
      <t>セッテイ</t>
    </rPh>
    <rPh sb="31" eb="33">
      <t>テッテイ</t>
    </rPh>
    <rPh sb="34" eb="36">
      <t>カキ</t>
    </rPh>
    <rPh sb="40" eb="42">
      <t>トウキ</t>
    </rPh>
    <phoneticPr fontId="2"/>
  </si>
  <si>
    <t>①社内省エネ管理標準に基づく省エネの取組 ②新店舗や改装店舗への積極的な省エネ設備導入</t>
    <rPh sb="1" eb="3">
      <t>シャナイ</t>
    </rPh>
    <rPh sb="3" eb="4">
      <t>ショウ</t>
    </rPh>
    <rPh sb="6" eb="8">
      <t>カンリ</t>
    </rPh>
    <rPh sb="8" eb="10">
      <t>ヒョウジュン</t>
    </rPh>
    <rPh sb="11" eb="12">
      <t>モト</t>
    </rPh>
    <rPh sb="14" eb="15">
      <t>ショウ</t>
    </rPh>
    <rPh sb="18" eb="20">
      <t>トリクミ</t>
    </rPh>
    <rPh sb="22" eb="25">
      <t>シンテンポ</t>
    </rPh>
    <rPh sb="26" eb="28">
      <t>カイソウ</t>
    </rPh>
    <rPh sb="28" eb="30">
      <t>テンポ</t>
    </rPh>
    <rPh sb="32" eb="35">
      <t>セッキョクテキ</t>
    </rPh>
    <rPh sb="36" eb="37">
      <t>ショウ</t>
    </rPh>
    <rPh sb="39" eb="41">
      <t>セツビ</t>
    </rPh>
    <rPh sb="41" eb="43">
      <t>ドウニュウ</t>
    </rPh>
    <phoneticPr fontId="2"/>
  </si>
  <si>
    <t>①不要時、不要箇所の照明消灯の厳守 ②空調（冷暖房）の温度管理及び運転時間厳守 ③旧型設備の省エネ機器への更新（空調、照明、その他）</t>
    <rPh sb="1" eb="3">
      <t>フヨウ</t>
    </rPh>
    <rPh sb="3" eb="4">
      <t>ジ</t>
    </rPh>
    <rPh sb="5" eb="7">
      <t>フヨウ</t>
    </rPh>
    <rPh sb="7" eb="9">
      <t>カショ</t>
    </rPh>
    <rPh sb="10" eb="12">
      <t>ショウメイ</t>
    </rPh>
    <rPh sb="12" eb="14">
      <t>ショウトウ</t>
    </rPh>
    <rPh sb="15" eb="17">
      <t>ゲンシュ</t>
    </rPh>
    <rPh sb="19" eb="21">
      <t>クウチョウ</t>
    </rPh>
    <rPh sb="22" eb="25">
      <t>レイダンボウ</t>
    </rPh>
    <rPh sb="27" eb="29">
      <t>オンド</t>
    </rPh>
    <rPh sb="29" eb="31">
      <t>カンリ</t>
    </rPh>
    <rPh sb="31" eb="32">
      <t>オヨ</t>
    </rPh>
    <rPh sb="33" eb="35">
      <t>ウンテン</t>
    </rPh>
    <rPh sb="35" eb="37">
      <t>ジカン</t>
    </rPh>
    <rPh sb="37" eb="39">
      <t>ゲンシュ</t>
    </rPh>
    <rPh sb="41" eb="43">
      <t>キュウガタ</t>
    </rPh>
    <rPh sb="43" eb="45">
      <t>セツビ</t>
    </rPh>
    <rPh sb="46" eb="47">
      <t>ショウ</t>
    </rPh>
    <rPh sb="49" eb="51">
      <t>キキ</t>
    </rPh>
    <rPh sb="53" eb="55">
      <t>コウシン</t>
    </rPh>
    <rPh sb="56" eb="58">
      <t>クウチョウ</t>
    </rPh>
    <rPh sb="59" eb="61">
      <t>ショウメイ</t>
    </rPh>
    <rPh sb="64" eb="65">
      <t>タ</t>
    </rPh>
    <phoneticPr fontId="2"/>
  </si>
  <si>
    <t>①高効率窒素発生装置稼働ｊによる省エネ ②既存窒素発生装置リニューアルによる省エネ</t>
    <phoneticPr fontId="2"/>
  </si>
  <si>
    <t>①高効率空調機への更新 ②空調機運用時間見直し ③省エネ型蛍光灯への更新</t>
    <rPh sb="1" eb="4">
      <t>コウコウリツ</t>
    </rPh>
    <rPh sb="4" eb="6">
      <t>クウチョウ</t>
    </rPh>
    <rPh sb="6" eb="7">
      <t>キ</t>
    </rPh>
    <rPh sb="9" eb="11">
      <t>コウシン</t>
    </rPh>
    <rPh sb="13" eb="15">
      <t>クウチョウ</t>
    </rPh>
    <rPh sb="15" eb="16">
      <t>キ</t>
    </rPh>
    <rPh sb="16" eb="18">
      <t>ウンヨウ</t>
    </rPh>
    <rPh sb="18" eb="20">
      <t>ジカン</t>
    </rPh>
    <rPh sb="20" eb="22">
      <t>ミナオ</t>
    </rPh>
    <rPh sb="25" eb="26">
      <t>ショウ</t>
    </rPh>
    <rPh sb="28" eb="29">
      <t>ガタ</t>
    </rPh>
    <rPh sb="29" eb="32">
      <t>ケイコウトウ</t>
    </rPh>
    <rPh sb="34" eb="36">
      <t>コウシン</t>
    </rPh>
    <phoneticPr fontId="2"/>
  </si>
  <si>
    <t>①温度管理の徹底（夏季28℃、冬季19℃） ②LED照明器具への更新 ③昼休みの消灯、廊下等の間引き</t>
    <rPh sb="1" eb="3">
      <t>オンド</t>
    </rPh>
    <rPh sb="6" eb="8">
      <t>テッテイ</t>
    </rPh>
    <rPh sb="26" eb="28">
      <t>ショウメイ</t>
    </rPh>
    <rPh sb="28" eb="30">
      <t>キグ</t>
    </rPh>
    <rPh sb="32" eb="34">
      <t>コウシン</t>
    </rPh>
    <rPh sb="36" eb="38">
      <t>ヒルヤス</t>
    </rPh>
    <rPh sb="40" eb="42">
      <t>ショウトウ</t>
    </rPh>
    <rPh sb="43" eb="46">
      <t>ロウカナド</t>
    </rPh>
    <rPh sb="47" eb="49">
      <t>マビ</t>
    </rPh>
    <phoneticPr fontId="2"/>
  </si>
  <si>
    <t>①平成24年改定の「西海市地球温暖化実行計画2011」の実践 ②夏期及び冬期の節電取組の実施</t>
    <rPh sb="1" eb="3">
      <t>ヘイセイ</t>
    </rPh>
    <rPh sb="5" eb="6">
      <t>ネン</t>
    </rPh>
    <rPh sb="6" eb="8">
      <t>カイテイ</t>
    </rPh>
    <rPh sb="10" eb="13">
      <t>サイカイシ</t>
    </rPh>
    <rPh sb="13" eb="15">
      <t>チキュウ</t>
    </rPh>
    <rPh sb="15" eb="18">
      <t>オンダンカ</t>
    </rPh>
    <rPh sb="18" eb="22">
      <t>ジッコウケイカク</t>
    </rPh>
    <rPh sb="28" eb="30">
      <t>ジッセン</t>
    </rPh>
    <rPh sb="32" eb="34">
      <t>カキ</t>
    </rPh>
    <rPh sb="34" eb="35">
      <t>オヨ</t>
    </rPh>
    <rPh sb="36" eb="38">
      <t>トウキ</t>
    </rPh>
    <rPh sb="39" eb="41">
      <t>セツデン</t>
    </rPh>
    <rPh sb="41" eb="43">
      <t>トリクミ</t>
    </rPh>
    <rPh sb="44" eb="46">
      <t>ジッシ</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</si>
  <si>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</si>
  <si>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857-1198</t>
    <phoneticPr fontId="2"/>
  </si>
  <si>
    <t>857-1198</t>
    <phoneticPr fontId="2"/>
  </si>
  <si>
    <t>①工場内温度管理の徹底（夏季２６℃、冬季２０℃、断熱対策強化）  ②省エネルギータイプの照明設備の導入（LED化等）</t>
    <rPh sb="1" eb="4">
      <t>コウジョウナイ</t>
    </rPh>
    <rPh sb="4" eb="6">
      <t>オンド</t>
    </rPh>
    <rPh sb="6" eb="8">
      <t>カンリ</t>
    </rPh>
    <rPh sb="9" eb="11">
      <t>テッテイ</t>
    </rPh>
    <rPh sb="12" eb="14">
      <t>カキ</t>
    </rPh>
    <rPh sb="18" eb="20">
      <t>トウキ</t>
    </rPh>
    <rPh sb="24" eb="26">
      <t>ダンネツ</t>
    </rPh>
    <rPh sb="26" eb="28">
      <t>タイサク</t>
    </rPh>
    <rPh sb="28" eb="30">
      <t>キョウカ</t>
    </rPh>
    <rPh sb="34" eb="35">
      <t>ショウ</t>
    </rPh>
    <rPh sb="44" eb="46">
      <t>ショウメイ</t>
    </rPh>
    <rPh sb="46" eb="48">
      <t>セツビ</t>
    </rPh>
    <rPh sb="49" eb="51">
      <t>ドウニュウ</t>
    </rPh>
    <rPh sb="55" eb="56">
      <t>カ</t>
    </rPh>
    <rPh sb="56" eb="57">
      <t>トウ</t>
    </rPh>
    <phoneticPr fontId="2"/>
  </si>
  <si>
    <t>①老朽変圧器をトップランナー変圧器に更新 ②冷暖房の温度設定の徹底（夏季28℃、冬季20℃）</t>
    <phoneticPr fontId="2"/>
  </si>
  <si>
    <t>①照明の消灯 ②空調の温度管理（夏季28℃、冬季18℃） ③電源機器の未使用時電源オフ ④コピー機の省エネモード設定等 ⑤空調機器の更新 ⑥照明のLED化 ⑦車両の買替 ⑧エコドライブコンテストの実施。</t>
    <rPh sb="1" eb="3">
      <t>ショウメイ</t>
    </rPh>
    <rPh sb="4" eb="6">
      <t>ショウトウ</t>
    </rPh>
    <rPh sb="8" eb="10">
      <t>クウチョウ</t>
    </rPh>
    <rPh sb="11" eb="15">
      <t>オンドカンリ</t>
    </rPh>
    <rPh sb="16" eb="18">
      <t>カキ</t>
    </rPh>
    <rPh sb="22" eb="24">
      <t>トウキ</t>
    </rPh>
    <rPh sb="30" eb="32">
      <t>デンゲン</t>
    </rPh>
    <rPh sb="32" eb="34">
      <t>キキ</t>
    </rPh>
    <rPh sb="35" eb="39">
      <t>ミシヨウジ</t>
    </rPh>
    <rPh sb="39" eb="41">
      <t>デンゲン</t>
    </rPh>
    <rPh sb="48" eb="49">
      <t>キ</t>
    </rPh>
    <rPh sb="50" eb="51">
      <t>ショウ</t>
    </rPh>
    <rPh sb="56" eb="59">
      <t>セッテイナド</t>
    </rPh>
    <rPh sb="61" eb="63">
      <t>クウチョウ</t>
    </rPh>
    <rPh sb="63" eb="65">
      <t>キキ</t>
    </rPh>
    <rPh sb="66" eb="68">
      <t>コウシン</t>
    </rPh>
    <rPh sb="70" eb="72">
      <t>ショウメイ</t>
    </rPh>
    <rPh sb="76" eb="77">
      <t>カ</t>
    </rPh>
    <rPh sb="79" eb="81">
      <t>シャリョウ</t>
    </rPh>
    <rPh sb="82" eb="83">
      <t>バイ</t>
    </rPh>
    <rPh sb="83" eb="84">
      <t>タイ</t>
    </rPh>
    <rPh sb="98" eb="100">
      <t>ジッシ</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</si>
  <si>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7" eb="19">
      <t>シンテン</t>
    </rPh>
    <rPh sb="20" eb="22">
      <t>カイソウ</t>
    </rPh>
    <rPh sb="22" eb="23">
      <t>テン</t>
    </rPh>
    <rPh sb="24" eb="25">
      <t>タイ</t>
    </rPh>
    <rPh sb="27" eb="29">
      <t>フクゴウ</t>
    </rPh>
    <rPh sb="29" eb="32">
      <t>レイトウキ</t>
    </rPh>
    <rPh sb="33" eb="37">
      <t>テンナイチョウコウ</t>
    </rPh>
    <rPh sb="37" eb="39">
      <t>セツビ</t>
    </rPh>
    <rPh sb="40" eb="42">
      <t>ドウニュウ</t>
    </rPh>
    <rPh sb="44" eb="46">
      <t>テンポ</t>
    </rPh>
    <rPh sb="48" eb="50">
      <t>カンキョウ</t>
    </rPh>
    <rPh sb="50" eb="52">
      <t>キョウイク</t>
    </rPh>
    <rPh sb="61" eb="62">
      <t>ショウ</t>
    </rPh>
    <rPh sb="64" eb="66">
      <t>キョウイク</t>
    </rPh>
    <rPh sb="66" eb="68">
      <t>ジッシ</t>
    </rPh>
    <rPh sb="70" eb="73">
      <t>タイヨウコウ</t>
    </rPh>
    <rPh sb="73" eb="75">
      <t>ハツデン</t>
    </rPh>
    <rPh sb="75" eb="77">
      <t>セツビ</t>
    </rPh>
    <rPh sb="80" eb="82">
      <t>サイセイ</t>
    </rPh>
    <rPh sb="82" eb="84">
      <t>カノウ</t>
    </rPh>
    <rPh sb="90" eb="92">
      <t>デンリョク</t>
    </rPh>
    <rPh sb="94" eb="96">
      <t>キョウキュウ</t>
    </rPh>
    <phoneticPr fontId="2"/>
  </si>
  <si>
    <t>エレナ、ダイソー、ツタヤ、なかよし村</t>
    <rPh sb="17" eb="18">
      <t>ムラ</t>
    </rPh>
    <phoneticPr fontId="2"/>
  </si>
  <si>
    <t>（53店舗）H30.4月時点</t>
    <rPh sb="3" eb="5">
      <t>テンポ</t>
    </rPh>
    <rPh sb="11" eb="12">
      <t>ガツ</t>
    </rPh>
    <rPh sb="12" eb="14">
      <t>ジテン</t>
    </rPh>
    <phoneticPr fontId="2"/>
  </si>
  <si>
    <t>海上自衛隊大村航空基地</t>
    <rPh sb="0" eb="2">
      <t>カイジョウ</t>
    </rPh>
    <rPh sb="2" eb="4">
      <t>ジエイ</t>
    </rPh>
    <rPh sb="4" eb="5">
      <t>タイ</t>
    </rPh>
    <rPh sb="5" eb="7">
      <t>オオムラ</t>
    </rPh>
    <rPh sb="7" eb="9">
      <t>コウクウ</t>
    </rPh>
    <rPh sb="9" eb="11">
      <t>キチ</t>
    </rPh>
    <phoneticPr fontId="2"/>
  </si>
  <si>
    <t>（20カ所）</t>
    <rPh sb="4" eb="5">
      <t>ショ</t>
    </rPh>
    <phoneticPr fontId="2"/>
  </si>
  <si>
    <t>東京都中野区本町１－３２－２</t>
    <rPh sb="3" eb="6">
      <t>ナカノク</t>
    </rPh>
    <rPh sb="6" eb="8">
      <t>ホンマチ</t>
    </rPh>
    <phoneticPr fontId="2"/>
  </si>
  <si>
    <t>102-8081</t>
    <phoneticPr fontId="2"/>
  </si>
  <si>
    <t>東京都千代田区九段南１－１－１０</t>
    <rPh sb="0" eb="2">
      <t>トウキョウ</t>
    </rPh>
    <rPh sb="2" eb="3">
      <t>ト</t>
    </rPh>
    <rPh sb="3" eb="7">
      <t>チヨダク</t>
    </rPh>
    <rPh sb="7" eb="9">
      <t>クダン</t>
    </rPh>
    <rPh sb="9" eb="10">
      <t>ミナミ</t>
    </rPh>
    <phoneticPr fontId="2"/>
  </si>
  <si>
    <t>（３工場）</t>
    <rPh sb="2" eb="4">
      <t>コウジョウ</t>
    </rPh>
    <phoneticPr fontId="2"/>
  </si>
  <si>
    <t>醤油工場、味噌工場、酢ソース工場</t>
    <rPh sb="0" eb="2">
      <t>ショウユ</t>
    </rPh>
    <rPh sb="2" eb="4">
      <t>コウジョウ</t>
    </rPh>
    <rPh sb="5" eb="7">
      <t>ミソ</t>
    </rPh>
    <rPh sb="7" eb="9">
      <t>コウジョウ</t>
    </rPh>
    <rPh sb="10" eb="11">
      <t>ス</t>
    </rPh>
    <rPh sb="14" eb="16">
      <t>コウジョウ</t>
    </rPh>
    <phoneticPr fontId="2"/>
  </si>
  <si>
    <t>104-0031</t>
    <phoneticPr fontId="2"/>
  </si>
  <si>
    <t>東京都中央区京橋３－１－１</t>
    <rPh sb="0" eb="2">
      <t>トウキョウ</t>
    </rPh>
    <rPh sb="2" eb="3">
      <t>ト</t>
    </rPh>
    <rPh sb="3" eb="6">
      <t>チュウオウク</t>
    </rPh>
    <rPh sb="6" eb="8">
      <t>キョウバシ</t>
    </rPh>
    <phoneticPr fontId="2"/>
  </si>
  <si>
    <t>ホテルオークラJRハウステンボス</t>
    <phoneticPr fontId="2"/>
  </si>
  <si>
    <t>宿泊・料飲・宴会場を持つリゾートホテル</t>
    <rPh sb="0" eb="2">
      <t>シュクハク</t>
    </rPh>
    <rPh sb="3" eb="4">
      <t>リョウ</t>
    </rPh>
    <rPh sb="4" eb="5">
      <t>イン</t>
    </rPh>
    <rPh sb="6" eb="8">
      <t>エンカイ</t>
    </rPh>
    <rPh sb="8" eb="9">
      <t>バ</t>
    </rPh>
    <rPh sb="10" eb="11">
      <t>モ</t>
    </rPh>
    <phoneticPr fontId="2"/>
  </si>
  <si>
    <t>西九州支店　長崎ガスセンター</t>
    <rPh sb="0" eb="1">
      <t>ニシ</t>
    </rPh>
    <rPh sb="1" eb="3">
      <t>キュウシュウ</t>
    </rPh>
    <rPh sb="3" eb="5">
      <t>シテン</t>
    </rPh>
    <rPh sb="6" eb="8">
      <t>ナガサキ</t>
    </rPh>
    <phoneticPr fontId="2"/>
  </si>
  <si>
    <t>福岡県福岡市博多区博多駅東２－１３－３４</t>
    <rPh sb="0" eb="3">
      <t>フクオカケン</t>
    </rPh>
    <rPh sb="3" eb="6">
      <t>フクオカシ</t>
    </rPh>
    <rPh sb="6" eb="9">
      <t>ハカタク</t>
    </rPh>
    <rPh sb="9" eb="12">
      <t>ハカタエキ</t>
    </rPh>
    <rPh sb="12" eb="13">
      <t>ヒガシ</t>
    </rPh>
    <phoneticPr fontId="2"/>
  </si>
  <si>
    <t>長崎工場</t>
    <rPh sb="0" eb="2">
      <t>ナガサキ</t>
    </rPh>
    <rPh sb="2" eb="4">
      <t>コウジョウ</t>
    </rPh>
    <phoneticPr fontId="2"/>
  </si>
  <si>
    <t>856-0022</t>
    <phoneticPr fontId="2"/>
  </si>
  <si>
    <t>大村市雄ヶ原町１３１３－７１</t>
    <phoneticPr fontId="2"/>
  </si>
  <si>
    <t>141-6024</t>
    <phoneticPr fontId="2"/>
  </si>
  <si>
    <t>東京都品川区大崎２－１－１</t>
    <rPh sb="0" eb="2">
      <t>トウキョウ</t>
    </rPh>
    <rPh sb="2" eb="3">
      <t>ト</t>
    </rPh>
    <rPh sb="3" eb="6">
      <t>シナガワク</t>
    </rPh>
    <rPh sb="6" eb="8">
      <t>オオサキ</t>
    </rPh>
    <phoneticPr fontId="2"/>
  </si>
  <si>
    <t>松浦工場</t>
    <rPh sb="0" eb="2">
      <t>マツウラ</t>
    </rPh>
    <rPh sb="2" eb="4">
      <t>コウジョウ</t>
    </rPh>
    <phoneticPr fontId="2"/>
  </si>
  <si>
    <t>東京都港区赤坂１－９－２０</t>
    <rPh sb="0" eb="2">
      <t>トウキョウ</t>
    </rPh>
    <rPh sb="2" eb="3">
      <t>ト</t>
    </rPh>
    <rPh sb="3" eb="5">
      <t>ミナトク</t>
    </rPh>
    <rPh sb="5" eb="7">
      <t>アカサカ</t>
    </rPh>
    <phoneticPr fontId="2"/>
  </si>
  <si>
    <t>859-4531</t>
    <phoneticPr fontId="2"/>
  </si>
  <si>
    <t>福岡県福岡市博多区千代６－２－３３</t>
    <rPh sb="0" eb="3">
      <t>フクオカケン</t>
    </rPh>
    <rPh sb="3" eb="6">
      <t>フクオカシ</t>
    </rPh>
    <rPh sb="6" eb="9">
      <t>ハカタク</t>
    </rPh>
    <rPh sb="9" eb="11">
      <t>チヨ</t>
    </rPh>
    <phoneticPr fontId="2"/>
  </si>
  <si>
    <t>（11店舗）</t>
    <rPh sb="3" eb="5">
      <t>テンポ</t>
    </rPh>
    <phoneticPr fontId="2"/>
  </si>
  <si>
    <t>817-8510</t>
    <phoneticPr fontId="2"/>
  </si>
  <si>
    <t>（10事業所）</t>
    <rPh sb="3" eb="6">
      <t>ジギョウショ</t>
    </rPh>
    <phoneticPr fontId="2"/>
  </si>
  <si>
    <t>東京都品川区大崎１－１１－２</t>
    <rPh sb="0" eb="3">
      <t>トウキョウト</t>
    </rPh>
    <rPh sb="3" eb="6">
      <t>シナガワク</t>
    </rPh>
    <rPh sb="6" eb="8">
      <t>オオサキ</t>
    </rPh>
    <phoneticPr fontId="2"/>
  </si>
  <si>
    <t>（109店舗等）</t>
    <rPh sb="4" eb="6">
      <t>テンポ</t>
    </rPh>
    <rPh sb="6" eb="7">
      <t>トウ</t>
    </rPh>
    <phoneticPr fontId="2"/>
  </si>
  <si>
    <t>（6店舗）</t>
    <rPh sb="2" eb="4">
      <t>テンポ</t>
    </rPh>
    <phoneticPr fontId="2"/>
  </si>
  <si>
    <t>諫早工場、川棚工場</t>
    <rPh sb="0" eb="2">
      <t>イサハヤ</t>
    </rPh>
    <rPh sb="2" eb="4">
      <t>コウジョウ</t>
    </rPh>
    <rPh sb="5" eb="7">
      <t>カワタナ</t>
    </rPh>
    <rPh sb="7" eb="9">
      <t>コウジョウ</t>
    </rPh>
    <phoneticPr fontId="2"/>
  </si>
  <si>
    <t>２工場</t>
    <rPh sb="1" eb="3">
      <t>コウジョウ</t>
    </rPh>
    <phoneticPr fontId="2"/>
  </si>
  <si>
    <t>青森県上北郡おいらせ町松原２－１３２－３５</t>
    <rPh sb="0" eb="3">
      <t>アオモリケン</t>
    </rPh>
    <rPh sb="3" eb="5">
      <t>カミキタ</t>
    </rPh>
    <rPh sb="5" eb="6">
      <t>グン</t>
    </rPh>
    <rPh sb="10" eb="11">
      <t>マチ</t>
    </rPh>
    <rPh sb="11" eb="13">
      <t>マツバラ</t>
    </rPh>
    <phoneticPr fontId="2"/>
  </si>
  <si>
    <t>（18店舗）</t>
    <rPh sb="3" eb="5">
      <t>テンポ</t>
    </rPh>
    <phoneticPr fontId="2"/>
  </si>
  <si>
    <t>540-8511</t>
    <phoneticPr fontId="2"/>
  </si>
  <si>
    <t>長崎支店</t>
    <rPh sb="0" eb="2">
      <t>ナガサキ</t>
    </rPh>
    <rPh sb="2" eb="4">
      <t>シテン</t>
    </rPh>
    <phoneticPr fontId="2"/>
  </si>
  <si>
    <t>850-0862</t>
    <phoneticPr fontId="2"/>
  </si>
  <si>
    <t>大阪府大阪市中央区馬場町３－１５</t>
    <rPh sb="0" eb="3">
      <t>オオサカフ</t>
    </rPh>
    <rPh sb="3" eb="6">
      <t>オオサカシ</t>
    </rPh>
    <rPh sb="6" eb="8">
      <t>チュウオウ</t>
    </rPh>
    <rPh sb="8" eb="9">
      <t>ク</t>
    </rPh>
    <rPh sb="9" eb="12">
      <t>ババマチ</t>
    </rPh>
    <phoneticPr fontId="2"/>
  </si>
  <si>
    <t>滋賀県大津市月輪１－４－６</t>
    <rPh sb="0" eb="3">
      <t>シガケン</t>
    </rPh>
    <rPh sb="3" eb="6">
      <t>オオツシ</t>
    </rPh>
    <rPh sb="6" eb="7">
      <t>ツキ</t>
    </rPh>
    <rPh sb="7" eb="8">
      <t>ワ</t>
    </rPh>
    <phoneticPr fontId="2"/>
  </si>
  <si>
    <t>857-1195</t>
    <phoneticPr fontId="2"/>
  </si>
  <si>
    <t>東京都中央区築地６－１９－２０</t>
    <rPh sb="0" eb="2">
      <t>トウキョウ</t>
    </rPh>
    <rPh sb="2" eb="3">
      <t>ト</t>
    </rPh>
    <rPh sb="3" eb="6">
      <t>チュウオウク</t>
    </rPh>
    <rPh sb="6" eb="8">
      <t>ツキジ</t>
    </rPh>
    <phoneticPr fontId="2"/>
  </si>
  <si>
    <t>（87店舗）</t>
    <rPh sb="3" eb="5">
      <t>テンポ</t>
    </rPh>
    <phoneticPr fontId="2"/>
  </si>
  <si>
    <t>（188店舗）</t>
    <rPh sb="4" eb="6">
      <t>テンポ</t>
    </rPh>
    <phoneticPr fontId="2"/>
  </si>
  <si>
    <t>855-0851</t>
    <phoneticPr fontId="2"/>
  </si>
  <si>
    <t>本店、基幹センター、営農センター、支店、店舗等</t>
    <rPh sb="0" eb="2">
      <t>ホンテン</t>
    </rPh>
    <rPh sb="3" eb="5">
      <t>キカン</t>
    </rPh>
    <rPh sb="10" eb="12">
      <t>エイノウ</t>
    </rPh>
    <rPh sb="17" eb="19">
      <t>シテン</t>
    </rPh>
    <rPh sb="20" eb="22">
      <t>テンポ</t>
    </rPh>
    <rPh sb="22" eb="23">
      <t>トウ</t>
    </rPh>
    <phoneticPr fontId="2"/>
  </si>
  <si>
    <t>854-0063</t>
    <phoneticPr fontId="2"/>
  </si>
  <si>
    <t>850-8555</t>
    <phoneticPr fontId="2"/>
  </si>
  <si>
    <t>長崎みなとメディカルセンター</t>
    <rPh sb="0" eb="2">
      <t>ナガサキ</t>
    </rPh>
    <phoneticPr fontId="2"/>
  </si>
  <si>
    <t>850-8555</t>
    <phoneticPr fontId="2"/>
  </si>
  <si>
    <t>長崎市新地町６－３９</t>
    <rPh sb="0" eb="3">
      <t>ナガサキシ</t>
    </rPh>
    <rPh sb="3" eb="5">
      <t>シンチ</t>
    </rPh>
    <rPh sb="5" eb="6">
      <t>マチ</t>
    </rPh>
    <phoneticPr fontId="2"/>
  </si>
  <si>
    <t>松浦市志佐町浦免３７－１</t>
    <rPh sb="0" eb="3">
      <t>マツウラシ</t>
    </rPh>
    <rPh sb="3" eb="6">
      <t>シサチョウ</t>
    </rPh>
    <rPh sb="6" eb="8">
      <t>ウラメン</t>
    </rPh>
    <phoneticPr fontId="2"/>
  </si>
  <si>
    <t>東京都港区赤坂１－１１－３０</t>
    <rPh sb="0" eb="2">
      <t>トウキョウ</t>
    </rPh>
    <rPh sb="2" eb="3">
      <t>ト</t>
    </rPh>
    <rPh sb="3" eb="5">
      <t>ミナトク</t>
    </rPh>
    <rPh sb="5" eb="7">
      <t>アカサカ</t>
    </rPh>
    <phoneticPr fontId="2"/>
  </si>
  <si>
    <t>福岡県大野城市山田５－３－１</t>
    <rPh sb="0" eb="3">
      <t>フクオカケン</t>
    </rPh>
    <rPh sb="3" eb="7">
      <t>オオノジョウシ</t>
    </rPh>
    <rPh sb="7" eb="9">
      <t>ヤマダ</t>
    </rPh>
    <phoneticPr fontId="2"/>
  </si>
  <si>
    <t>（16店舗）</t>
    <rPh sb="3" eb="5">
      <t>テンポ</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</si>
  <si>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</si>
  <si>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</si>
  <si>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（11病院＋事務局）</t>
    <rPh sb="3" eb="5">
      <t>ビョウイン</t>
    </rPh>
    <rPh sb="6" eb="9">
      <t>ジムキョク</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</si>
  <si>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</si>
  <si>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</si>
  <si>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（支社等９、発電４）</t>
    <rPh sb="1" eb="3">
      <t>シシャ</t>
    </rPh>
    <rPh sb="3" eb="4">
      <t>トウ</t>
    </rPh>
    <rPh sb="6" eb="8">
      <t>ハツデン</t>
    </rPh>
    <phoneticPr fontId="2"/>
  </si>
  <si>
    <t>支社、営業所、発電施設</t>
    <rPh sb="0" eb="2">
      <t>シシャ</t>
    </rPh>
    <rPh sb="3" eb="6">
      <t>エイギョウショ</t>
    </rPh>
    <rPh sb="7" eb="9">
      <t>ハツデン</t>
    </rPh>
    <rPh sb="9" eb="11">
      <t>シセツ</t>
    </rPh>
    <phoneticPr fontId="2"/>
  </si>
  <si>
    <t>福岡県北九州市小倉北区魚町２－６－１０</t>
    <rPh sb="0" eb="3">
      <t>フクオカケン</t>
    </rPh>
    <rPh sb="3" eb="7">
      <t>キタキュウシュウシ</t>
    </rPh>
    <rPh sb="7" eb="11">
      <t>コクラキタク</t>
    </rPh>
    <rPh sb="11" eb="13">
      <t>ウオマチ</t>
    </rPh>
    <phoneticPr fontId="2"/>
  </si>
  <si>
    <t>（25店舗）</t>
    <rPh sb="3" eb="5">
      <t>テンポ</t>
    </rPh>
    <phoneticPr fontId="2"/>
  </si>
  <si>
    <t>大村市雄ヶ原町１３２４－２</t>
    <rPh sb="0" eb="3">
      <t>オオムラシ</t>
    </rPh>
    <rPh sb="3" eb="4">
      <t>オ</t>
    </rPh>
    <rPh sb="5" eb="7">
      <t>ハラチョウ</t>
    </rPh>
    <phoneticPr fontId="2"/>
  </si>
  <si>
    <t>732-8555</t>
    <phoneticPr fontId="2"/>
  </si>
  <si>
    <t>広島県広島市東区二葉の里３－３－１</t>
    <rPh sb="0" eb="3">
      <t>ヒロシマケン</t>
    </rPh>
    <rPh sb="3" eb="6">
      <t>ヒロシマシ</t>
    </rPh>
    <rPh sb="6" eb="8">
      <t>ヒガシク</t>
    </rPh>
    <rPh sb="8" eb="10">
      <t>フタバ</t>
    </rPh>
    <rPh sb="11" eb="12">
      <t>サト</t>
    </rPh>
    <phoneticPr fontId="2"/>
  </si>
  <si>
    <t>811-2501</t>
    <phoneticPr fontId="2"/>
  </si>
  <si>
    <t>（３支店・１営業所）</t>
    <rPh sb="2" eb="3">
      <t>シ</t>
    </rPh>
    <rPh sb="3" eb="4">
      <t>テン</t>
    </rPh>
    <rPh sb="6" eb="9">
      <t>エイギョウショ</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</si>
  <si>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</si>
  <si>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工場</t>
    <rPh sb="0" eb="2">
      <t>コウジョウ</t>
    </rPh>
    <phoneticPr fontId="2"/>
  </si>
  <si>
    <t>857-2392</t>
    <phoneticPr fontId="2"/>
  </si>
  <si>
    <t>838-0143</t>
    <phoneticPr fontId="2"/>
  </si>
  <si>
    <t>530-0001</t>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</si>
  <si>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</si>
  <si>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</si>
  <si>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</si>
  <si>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東京都目黒区東が丘２－５－２１</t>
    <rPh sb="0" eb="3">
      <t>トウキョウト</t>
    </rPh>
    <rPh sb="3" eb="6">
      <t>メグロク</t>
    </rPh>
    <rPh sb="6" eb="9">
      <t>ヒガシガオカ</t>
    </rPh>
    <phoneticPr fontId="2"/>
  </si>
  <si>
    <t>（３病院）</t>
    <rPh sb="2" eb="4">
      <t>ビョウイン</t>
    </rPh>
    <phoneticPr fontId="2"/>
  </si>
  <si>
    <t>（３病院）</t>
    <rPh sb="2" eb="4">
      <t>ビョウイン</t>
    </rPh>
    <phoneticPr fontId="2"/>
  </si>
  <si>
    <t>長崎病院、長崎医療センター、川棚医療センター</t>
    <rPh sb="0" eb="2">
      <t>ナガサキ</t>
    </rPh>
    <rPh sb="2" eb="4">
      <t>ビョウイン</t>
    </rPh>
    <rPh sb="5" eb="7">
      <t>ナガサキ</t>
    </rPh>
    <rPh sb="7" eb="9">
      <t>イリョウ</t>
    </rPh>
    <rPh sb="14" eb="16">
      <t>カワタナ</t>
    </rPh>
    <rPh sb="16" eb="18">
      <t>イリョウ</t>
    </rPh>
    <phoneticPr fontId="2"/>
  </si>
  <si>
    <t>859-4536</t>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</si>
  <si>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</si>
  <si>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</si>
  <si>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イオンショッピングセンター、ホームワイド</t>
    <phoneticPr fontId="2"/>
  </si>
  <si>
    <t>（合計10店舗）</t>
    <rPh sb="1" eb="3">
      <t>ゴウケイ</t>
    </rPh>
    <rPh sb="5" eb="7">
      <t>テンポ</t>
    </rPh>
    <phoneticPr fontId="2"/>
  </si>
  <si>
    <t>イオン</t>
    <phoneticPr fontId="2"/>
  </si>
  <si>
    <t>（合計４店舗）</t>
    <rPh sb="1" eb="3">
      <t>ゴウケイ</t>
    </rPh>
    <rPh sb="4" eb="6">
      <t>テンポ</t>
    </rPh>
    <phoneticPr fontId="2"/>
  </si>
  <si>
    <t>859-3226</t>
    <phoneticPr fontId="2"/>
  </si>
  <si>
    <t>佐世保市崎岡町１２００</t>
    <rPh sb="0" eb="4">
      <t>サセボシ</t>
    </rPh>
    <rPh sb="4" eb="5">
      <t>サキ</t>
    </rPh>
    <rPh sb="5" eb="7">
      <t>オカマチ</t>
    </rPh>
    <phoneticPr fontId="2"/>
  </si>
  <si>
    <t>P-ZONE</t>
    <phoneticPr fontId="2"/>
  </si>
  <si>
    <t>850-8575</t>
    <phoneticPr fontId="2"/>
  </si>
  <si>
    <t>長崎原爆病院ほか</t>
    <rPh sb="0" eb="2">
      <t>ナガサキ</t>
    </rPh>
    <rPh sb="2" eb="4">
      <t>ゲンバク</t>
    </rPh>
    <rPh sb="4" eb="6">
      <t>ビョウイン</t>
    </rPh>
    <phoneticPr fontId="2"/>
  </si>
  <si>
    <t>長崎市魚の町３－２８</t>
    <rPh sb="0" eb="3">
      <t>ナガサキシ</t>
    </rPh>
    <rPh sb="3" eb="4">
      <t>ウオ</t>
    </rPh>
    <rPh sb="5" eb="6">
      <t>マチ</t>
    </rPh>
    <phoneticPr fontId="2"/>
  </si>
  <si>
    <t>大村市玖島１－２５</t>
    <rPh sb="0" eb="3">
      <t>オオムラシ</t>
    </rPh>
    <rPh sb="3" eb="5">
      <t>クシマ</t>
    </rPh>
    <phoneticPr fontId="2"/>
  </si>
  <si>
    <t>文教町２団地、坂本１団地</t>
    <rPh sb="0" eb="2">
      <t>ブンキョウ</t>
    </rPh>
    <rPh sb="2" eb="3">
      <t>マチ</t>
    </rPh>
    <rPh sb="4" eb="6">
      <t>ダンチ</t>
    </rPh>
    <rPh sb="7" eb="9">
      <t>サカモト</t>
    </rPh>
    <rPh sb="10" eb="11">
      <t>ダン</t>
    </rPh>
    <rPh sb="11" eb="12">
      <t>チ</t>
    </rPh>
    <phoneticPr fontId="2"/>
  </si>
  <si>
    <t>852-8523</t>
    <phoneticPr fontId="2"/>
  </si>
  <si>
    <t>坂本２団地</t>
    <rPh sb="0" eb="2">
      <t>サカモト</t>
    </rPh>
    <rPh sb="3" eb="5">
      <t>ダンチ</t>
    </rPh>
    <phoneticPr fontId="2"/>
  </si>
  <si>
    <t>長崎市坂本１－７－１</t>
    <rPh sb="0" eb="3">
      <t>ナガサキシ</t>
    </rPh>
    <rPh sb="3" eb="5">
      <t>サカモト</t>
    </rPh>
    <phoneticPr fontId="2"/>
  </si>
  <si>
    <t>坂本２団地</t>
    <rPh sb="0" eb="2">
      <t>サカモト</t>
    </rPh>
    <rPh sb="3" eb="5">
      <t>ダンチ</t>
    </rPh>
    <phoneticPr fontId="2"/>
  </si>
  <si>
    <t>851-0198</t>
    <phoneticPr fontId="2"/>
  </si>
  <si>
    <t>長崎市中里町２１７８</t>
    <rPh sb="0" eb="3">
      <t>ナガサキシ</t>
    </rPh>
    <rPh sb="3" eb="4">
      <t>ナカ</t>
    </rPh>
    <rPh sb="4" eb="5">
      <t>サト</t>
    </rPh>
    <rPh sb="5" eb="6">
      <t>マチ</t>
    </rPh>
    <phoneticPr fontId="2"/>
  </si>
  <si>
    <t>小長井工場</t>
    <rPh sb="0" eb="3">
      <t>コナガイ</t>
    </rPh>
    <rPh sb="3" eb="5">
      <t>コウジョウ</t>
    </rPh>
    <phoneticPr fontId="2"/>
  </si>
  <si>
    <t>859-0165</t>
    <phoneticPr fontId="2"/>
  </si>
  <si>
    <t>諫早市小長井町小川原浦１６９０－１</t>
    <rPh sb="0" eb="3">
      <t>イサハヤシ</t>
    </rPh>
    <rPh sb="3" eb="7">
      <t>コナガイチョウ</t>
    </rPh>
    <rPh sb="7" eb="10">
      <t>オガワラ</t>
    </rPh>
    <rPh sb="10" eb="11">
      <t>ウラ</t>
    </rPh>
    <phoneticPr fontId="2"/>
  </si>
  <si>
    <t>佐世保市平瀬町９－３</t>
    <rPh sb="4" eb="7">
      <t>ヒラセマチ</t>
    </rPh>
    <phoneticPr fontId="2"/>
  </si>
  <si>
    <t>佐世保市総合医療センター</t>
    <rPh sb="0" eb="4">
      <t>サセボシ</t>
    </rPh>
    <rPh sb="4" eb="6">
      <t>ソウゴウ</t>
    </rPh>
    <rPh sb="6" eb="8">
      <t>イリョウ</t>
    </rPh>
    <phoneticPr fontId="2"/>
  </si>
  <si>
    <t>857-8511</t>
    <phoneticPr fontId="2"/>
  </si>
  <si>
    <t>857-8511</t>
    <phoneticPr fontId="2"/>
  </si>
  <si>
    <t>東京都港区東新橋１－９－１</t>
    <rPh sb="0" eb="3">
      <t>トウキョウト</t>
    </rPh>
    <rPh sb="3" eb="5">
      <t>ミナトク</t>
    </rPh>
    <rPh sb="5" eb="6">
      <t>ヒガシ</t>
    </rPh>
    <rPh sb="6" eb="8">
      <t>シンバシ</t>
    </rPh>
    <phoneticPr fontId="2"/>
  </si>
  <si>
    <t>興善町イーストビル</t>
    <rPh sb="0" eb="3">
      <t>コウゼンマチ</t>
    </rPh>
    <phoneticPr fontId="2"/>
  </si>
  <si>
    <t>850-0032</t>
    <phoneticPr fontId="2"/>
  </si>
  <si>
    <t>長崎市興善町６－５</t>
    <rPh sb="0" eb="3">
      <t>ナガサキシ</t>
    </rPh>
    <rPh sb="3" eb="6">
      <t>コウゼンマチ</t>
    </rPh>
    <phoneticPr fontId="2"/>
  </si>
  <si>
    <t>102-8455</t>
    <phoneticPr fontId="2"/>
  </si>
  <si>
    <t>（パチンコ９店舗、飲食31店舗、アミューズメント４店舗ほか）</t>
    <rPh sb="6" eb="8">
      <t>テンポ</t>
    </rPh>
    <rPh sb="9" eb="11">
      <t>インショク</t>
    </rPh>
    <rPh sb="13" eb="15">
      <t>テンポ</t>
    </rPh>
    <rPh sb="25" eb="27">
      <t>テンポ</t>
    </rPh>
    <phoneticPr fontId="2"/>
  </si>
  <si>
    <t>まるみつ、幸咲屋・ジョイフル、遊ing、駐車場</t>
    <rPh sb="5" eb="6">
      <t>サチ</t>
    </rPh>
    <rPh sb="6" eb="7">
      <t>サ</t>
    </rPh>
    <rPh sb="7" eb="8">
      <t>ヤ</t>
    </rPh>
    <rPh sb="15" eb="16">
      <t>アソ</t>
    </rPh>
    <rPh sb="20" eb="22">
      <t>チュウシャ</t>
    </rPh>
    <rPh sb="22" eb="23">
      <t>ジョウ</t>
    </rPh>
    <phoneticPr fontId="2"/>
  </si>
  <si>
    <t>独立行政法人　労働者健康安全機構</t>
    <rPh sb="12" eb="14">
      <t>アンゼン</t>
    </rPh>
    <phoneticPr fontId="2"/>
  </si>
  <si>
    <t>長崎労災病院</t>
    <rPh sb="0" eb="2">
      <t>ナガサキ</t>
    </rPh>
    <rPh sb="2" eb="4">
      <t>ロウサイ</t>
    </rPh>
    <rPh sb="4" eb="6">
      <t>ビョウイン</t>
    </rPh>
    <phoneticPr fontId="2"/>
  </si>
  <si>
    <t>857-0134</t>
    <phoneticPr fontId="2"/>
  </si>
  <si>
    <t>佐世保市瀬戸越２－１２－５</t>
    <rPh sb="4" eb="6">
      <t>セト</t>
    </rPh>
    <rPh sb="6" eb="7">
      <t>コ</t>
    </rPh>
    <phoneticPr fontId="2"/>
  </si>
  <si>
    <t>211-0021</t>
    <phoneticPr fontId="2"/>
  </si>
  <si>
    <t>859-4518</t>
    <phoneticPr fontId="2"/>
  </si>
  <si>
    <t>856-8610</t>
    <phoneticPr fontId="2"/>
  </si>
  <si>
    <t>長崎市飽の浦町１－１</t>
    <rPh sb="0" eb="3">
      <t>ナガサキシ</t>
    </rPh>
    <rPh sb="3" eb="4">
      <t>ア</t>
    </rPh>
    <rPh sb="5" eb="6">
      <t>ウラ</t>
    </rPh>
    <rPh sb="6" eb="7">
      <t>マチ</t>
    </rPh>
    <phoneticPr fontId="2"/>
  </si>
  <si>
    <t>850-8610</t>
    <phoneticPr fontId="2"/>
  </si>
  <si>
    <t>（３地区）</t>
    <rPh sb="2" eb="4">
      <t>チク</t>
    </rPh>
    <phoneticPr fontId="2"/>
  </si>
  <si>
    <t>飽の浦、香焼、幸町</t>
    <rPh sb="0" eb="1">
      <t>ア</t>
    </rPh>
    <rPh sb="2" eb="3">
      <t>ウラ</t>
    </rPh>
    <rPh sb="4" eb="6">
      <t>コウヤギ</t>
    </rPh>
    <rPh sb="7" eb="9">
      <t>サイワイマチ</t>
    </rPh>
    <phoneticPr fontId="2"/>
  </si>
  <si>
    <t>（工場５カ所、研究所２カ所）</t>
    <rPh sb="1" eb="3">
      <t>コウジョウ</t>
    </rPh>
    <rPh sb="5" eb="6">
      <t>ショ</t>
    </rPh>
    <rPh sb="7" eb="10">
      <t>ケンキュウショ</t>
    </rPh>
    <rPh sb="12" eb="13">
      <t>ショ</t>
    </rPh>
    <phoneticPr fontId="2"/>
  </si>
  <si>
    <t>①機器運転状況の最適化（食品冷ケース、空調機器等設定の最適化） ②機器更新（空調機器）による省エネ</t>
    <phoneticPr fontId="2"/>
  </si>
  <si>
    <t>①不要照明の間引き・昼光利用 ②待機電力削減 ③空調運転の効率化・無人室停止 ④白熱球・蛍光灯のLED化 ⑤営業時間短縮・面積縮小 ⑥エコドライブの実施等</t>
    <rPh sb="1" eb="3">
      <t>フヨウ</t>
    </rPh>
    <rPh sb="3" eb="5">
      <t>ショウメイ</t>
    </rPh>
    <rPh sb="6" eb="8">
      <t>マビ</t>
    </rPh>
    <rPh sb="10" eb="11">
      <t>ヒル</t>
    </rPh>
    <rPh sb="11" eb="12">
      <t>ヒカリ</t>
    </rPh>
    <rPh sb="12" eb="14">
      <t>リヨウ</t>
    </rPh>
    <rPh sb="16" eb="18">
      <t>タイキ</t>
    </rPh>
    <rPh sb="18" eb="20">
      <t>デンリョク</t>
    </rPh>
    <rPh sb="20" eb="22">
      <t>サクゲン</t>
    </rPh>
    <rPh sb="24" eb="26">
      <t>クウチョウ</t>
    </rPh>
    <rPh sb="26" eb="28">
      <t>ウンテン</t>
    </rPh>
    <rPh sb="29" eb="32">
      <t>コウリツカ</t>
    </rPh>
    <rPh sb="33" eb="35">
      <t>ムジン</t>
    </rPh>
    <rPh sb="35" eb="36">
      <t>シツ</t>
    </rPh>
    <rPh sb="36" eb="38">
      <t>テイシ</t>
    </rPh>
    <rPh sb="40" eb="42">
      <t>ハクネツ</t>
    </rPh>
    <rPh sb="42" eb="43">
      <t>タマ</t>
    </rPh>
    <rPh sb="44" eb="47">
      <t>ケイコウトウ</t>
    </rPh>
    <rPh sb="51" eb="52">
      <t>カ</t>
    </rPh>
    <rPh sb="54" eb="56">
      <t>エイギョウ</t>
    </rPh>
    <rPh sb="56" eb="58">
      <t>ジカン</t>
    </rPh>
    <rPh sb="58" eb="60">
      <t>タンシュク</t>
    </rPh>
    <rPh sb="61" eb="63">
      <t>メンセキ</t>
    </rPh>
    <rPh sb="63" eb="65">
      <t>シュクショウ</t>
    </rPh>
    <rPh sb="74" eb="76">
      <t>ジッシ</t>
    </rPh>
    <rPh sb="76" eb="77">
      <t>ナド</t>
    </rPh>
    <phoneticPr fontId="2"/>
  </si>
  <si>
    <t>（５工場等）</t>
    <rPh sb="2" eb="4">
      <t>コウジョウ</t>
    </rPh>
    <rPh sb="4" eb="5">
      <t>トウ</t>
    </rPh>
    <phoneticPr fontId="2"/>
  </si>
  <si>
    <t>松浦製氷冷凍工場、相浦冷蔵庫、水産加工場など</t>
    <rPh sb="0" eb="2">
      <t>マツウラ</t>
    </rPh>
    <rPh sb="2" eb="4">
      <t>セイヒョウ</t>
    </rPh>
    <rPh sb="4" eb="6">
      <t>レイトウ</t>
    </rPh>
    <rPh sb="6" eb="8">
      <t>コウジョウ</t>
    </rPh>
    <rPh sb="9" eb="11">
      <t>アイノウラ</t>
    </rPh>
    <rPh sb="11" eb="14">
      <t>レイゾウコ</t>
    </rPh>
    <rPh sb="15" eb="17">
      <t>スイサン</t>
    </rPh>
    <rPh sb="17" eb="19">
      <t>カコウ</t>
    </rPh>
    <rPh sb="19" eb="20">
      <t>バ</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</si>
  <si>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</si>
  <si>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101-8585</t>
    <phoneticPr fontId="2"/>
  </si>
  <si>
    <t>東京都千代田区岩本町３－１０－１</t>
    <rPh sb="0" eb="2">
      <t>トウキョウ</t>
    </rPh>
    <rPh sb="2" eb="3">
      <t>ト</t>
    </rPh>
    <rPh sb="3" eb="7">
      <t>チヨダク</t>
    </rPh>
    <rPh sb="7" eb="10">
      <t>イワモトチョウ</t>
    </rPh>
    <phoneticPr fontId="2"/>
  </si>
  <si>
    <t>（51店舗、１営業所、ストアベーカリー１店舗）</t>
    <rPh sb="3" eb="5">
      <t>テンポ</t>
    </rPh>
    <rPh sb="7" eb="10">
      <t>エイギョウショ</t>
    </rPh>
    <rPh sb="20" eb="22">
      <t>テンポ</t>
    </rPh>
    <phoneticPr fontId="2"/>
  </si>
  <si>
    <t>コンビニエンスストア等</t>
    <rPh sb="10" eb="11">
      <t>トウ</t>
    </rPh>
    <phoneticPr fontId="2"/>
  </si>
  <si>
    <t>長崎市香焼町３０１５ー２</t>
    <rPh sb="0" eb="3">
      <t>ナガサキシ</t>
    </rPh>
    <rPh sb="3" eb="6">
      <t>コウヤギチョウ</t>
    </rPh>
    <phoneticPr fontId="2"/>
  </si>
  <si>
    <t>香焼工場、土井首工場</t>
    <rPh sb="0" eb="2">
      <t>コウヤギ</t>
    </rPh>
    <rPh sb="2" eb="4">
      <t>コウジョウ</t>
    </rPh>
    <rPh sb="5" eb="7">
      <t>ドイ</t>
    </rPh>
    <rPh sb="7" eb="8">
      <t>クビ</t>
    </rPh>
    <rPh sb="8" eb="10">
      <t>コウジョウ</t>
    </rPh>
    <phoneticPr fontId="2"/>
  </si>
  <si>
    <t>854-0055</t>
    <phoneticPr fontId="2"/>
  </si>
  <si>
    <t>諫早市栗面町１７４－１</t>
    <rPh sb="0" eb="3">
      <t>イサハヤシ</t>
    </rPh>
    <rPh sb="3" eb="6">
      <t>クレモチョウ</t>
    </rPh>
    <phoneticPr fontId="2"/>
  </si>
  <si>
    <t>本店、支店、農機センター、LPGセンター、ライスセンター、営農センター等</t>
    <rPh sb="0" eb="2">
      <t>ホンテン</t>
    </rPh>
    <rPh sb="3" eb="5">
      <t>シテン</t>
    </rPh>
    <rPh sb="6" eb="8">
      <t>ノウキ</t>
    </rPh>
    <rPh sb="29" eb="31">
      <t>エイノウ</t>
    </rPh>
    <rPh sb="35" eb="36">
      <t>トウ</t>
    </rPh>
    <phoneticPr fontId="2"/>
  </si>
  <si>
    <t>850-8686</t>
    <phoneticPr fontId="2"/>
  </si>
  <si>
    <t>長崎市五島町２－２７</t>
    <rPh sb="0" eb="3">
      <t>ナガサキシ</t>
    </rPh>
    <rPh sb="3" eb="6">
      <t>ゴトウマチ</t>
    </rPh>
    <phoneticPr fontId="2"/>
  </si>
  <si>
    <t>09</t>
    <phoneticPr fontId="2"/>
  </si>
  <si>
    <t>長崎バス、ココウォーク等</t>
    <rPh sb="0" eb="2">
      <t>ナガサキ</t>
    </rPh>
    <rPh sb="11" eb="12">
      <t>トウ</t>
    </rPh>
    <phoneticPr fontId="2"/>
  </si>
  <si>
    <t>東京都港区虎ノ門２－１０－１</t>
    <rPh sb="0" eb="3">
      <t>トウキョウト</t>
    </rPh>
    <rPh sb="3" eb="5">
      <t>ミナトク</t>
    </rPh>
    <rPh sb="5" eb="6">
      <t>トラ</t>
    </rPh>
    <rPh sb="7" eb="8">
      <t>モン</t>
    </rPh>
    <phoneticPr fontId="2"/>
  </si>
  <si>
    <t>（２備蓄基地）</t>
    <rPh sb="2" eb="4">
      <t>ビチク</t>
    </rPh>
    <rPh sb="4" eb="6">
      <t>キチ</t>
    </rPh>
    <phoneticPr fontId="2"/>
  </si>
  <si>
    <t>上五島国家石油備蓄基地、福島国家石油ガス備蓄基地</t>
    <rPh sb="0" eb="3">
      <t>カミゴトウ</t>
    </rPh>
    <rPh sb="3" eb="5">
      <t>コッカ</t>
    </rPh>
    <rPh sb="5" eb="7">
      <t>セキユ</t>
    </rPh>
    <rPh sb="7" eb="9">
      <t>ビチク</t>
    </rPh>
    <rPh sb="9" eb="11">
      <t>キチ</t>
    </rPh>
    <rPh sb="12" eb="14">
      <t>フクシマ</t>
    </rPh>
    <rPh sb="14" eb="16">
      <t>コッカ</t>
    </rPh>
    <rPh sb="16" eb="18">
      <t>セキユ</t>
    </rPh>
    <rPh sb="20" eb="22">
      <t>ビチク</t>
    </rPh>
    <rPh sb="22" eb="24">
      <t>キチ</t>
    </rPh>
    <phoneticPr fontId="2"/>
  </si>
  <si>
    <t>857-0862</t>
    <phoneticPr fontId="2"/>
  </si>
  <si>
    <t>諫早総合病院</t>
    <rPh sb="0" eb="2">
      <t>イサハヤ</t>
    </rPh>
    <rPh sb="2" eb="4">
      <t>ソウゴウ</t>
    </rPh>
    <rPh sb="4" eb="6">
      <t>ビョウイン</t>
    </rPh>
    <phoneticPr fontId="2"/>
  </si>
  <si>
    <t>854-8501</t>
    <phoneticPr fontId="2"/>
  </si>
  <si>
    <t>諫早市永昌東町２４－１</t>
    <rPh sb="0" eb="3">
      <t>イサハヤシ</t>
    </rPh>
    <rPh sb="3" eb="5">
      <t>エイショウ</t>
    </rPh>
    <rPh sb="5" eb="6">
      <t>ヒガシ</t>
    </rPh>
    <rPh sb="6" eb="7">
      <t>マチ</t>
    </rPh>
    <phoneticPr fontId="2"/>
  </si>
  <si>
    <t>一般病院</t>
    <rPh sb="0" eb="2">
      <t>イッパン</t>
    </rPh>
    <rPh sb="2" eb="4">
      <t>ビョウイン</t>
    </rPh>
    <phoneticPr fontId="2"/>
  </si>
  <si>
    <t>852-8055</t>
    <phoneticPr fontId="2"/>
  </si>
  <si>
    <t>（２病院）</t>
    <rPh sb="2" eb="4">
      <t>ビョウイン</t>
    </rPh>
    <phoneticPr fontId="2"/>
  </si>
  <si>
    <t>道ノ尾病院、虹が丘病院</t>
    <rPh sb="0" eb="1">
      <t>ミチ</t>
    </rPh>
    <rPh sb="2" eb="3">
      <t>オ</t>
    </rPh>
    <rPh sb="3" eb="5">
      <t>ビョウイン</t>
    </rPh>
    <rPh sb="6" eb="7">
      <t>ニジ</t>
    </rPh>
    <rPh sb="8" eb="9">
      <t>オカ</t>
    </rPh>
    <rPh sb="9" eb="11">
      <t>ビョウイン</t>
    </rPh>
    <phoneticPr fontId="2"/>
  </si>
  <si>
    <t>854-0096</t>
    <phoneticPr fontId="2"/>
  </si>
  <si>
    <t>福岡県福岡市中央区那の津５－３－１</t>
    <rPh sb="0" eb="3">
      <t>フクオカケン</t>
    </rPh>
    <rPh sb="3" eb="6">
      <t>フクオカシ</t>
    </rPh>
    <rPh sb="6" eb="9">
      <t>チュウオウク</t>
    </rPh>
    <rPh sb="9" eb="10">
      <t>ナ</t>
    </rPh>
    <rPh sb="11" eb="12">
      <t>ツ</t>
    </rPh>
    <phoneticPr fontId="2"/>
  </si>
  <si>
    <t>佐世保市干尽町３６</t>
    <rPh sb="0" eb="4">
      <t>サセボシ</t>
    </rPh>
    <rPh sb="4" eb="6">
      <t>ヒヅクシ</t>
    </rPh>
    <rPh sb="6" eb="7">
      <t>チョウ</t>
    </rPh>
    <phoneticPr fontId="2"/>
  </si>
  <si>
    <t>852-8001</t>
    <phoneticPr fontId="2"/>
  </si>
  <si>
    <t>冠婚葬祭場ほか</t>
    <rPh sb="0" eb="2">
      <t>カンコン</t>
    </rPh>
    <rPh sb="2" eb="4">
      <t>ソウサイ</t>
    </rPh>
    <rPh sb="4" eb="5">
      <t>バ</t>
    </rPh>
    <phoneticPr fontId="2"/>
  </si>
  <si>
    <t>島原市弁天町２－７３８５－１</t>
    <rPh sb="0" eb="3">
      <t>シマバラシ</t>
    </rPh>
    <rPh sb="3" eb="6">
      <t>ベンテンチョウ</t>
    </rPh>
    <phoneticPr fontId="2"/>
  </si>
  <si>
    <t>（39カ所）</t>
    <rPh sb="4" eb="5">
      <t>ショ</t>
    </rPh>
    <phoneticPr fontId="2"/>
  </si>
  <si>
    <t>838-0065</t>
    <phoneticPr fontId="2"/>
  </si>
  <si>
    <t>福岡県朝倉市一ツ木１１４８－１</t>
    <rPh sb="0" eb="3">
      <t>フクオカケン</t>
    </rPh>
    <rPh sb="3" eb="6">
      <t>アサクラシ</t>
    </rPh>
    <rPh sb="6" eb="7">
      <t>ヒト</t>
    </rPh>
    <rPh sb="8" eb="9">
      <t>ギ</t>
    </rPh>
    <phoneticPr fontId="2"/>
  </si>
  <si>
    <t>削減目標を達成するため平成30年度に講じた措置</t>
    <rPh sb="0" eb="2">
      <t>サクゲン</t>
    </rPh>
    <rPh sb="2" eb="4">
      <t>モクヒョウ</t>
    </rPh>
    <rPh sb="5" eb="7">
      <t>タッセイ</t>
    </rPh>
    <rPh sb="11" eb="13">
      <t>ヘイセイ</t>
    </rPh>
    <rPh sb="15" eb="17">
      <t>ネンド</t>
    </rPh>
    <rPh sb="18" eb="19">
      <t>コウ</t>
    </rPh>
    <rPh sb="21" eb="23">
      <t>ソチ</t>
    </rPh>
    <phoneticPr fontId="2"/>
  </si>
  <si>
    <t>平成30年度</t>
    <rPh sb="0" eb="2">
      <t>ヘイセイ</t>
    </rPh>
    <rPh sb="4" eb="6">
      <t>ネンド</t>
    </rPh>
    <phoneticPr fontId="2"/>
  </si>
  <si>
    <t>①省エネ法の遵守 ②ISO14001EMPの遵守 ③燃料転換（LPG→LNG化） ④改善活動実施による冷凍設備、生産設備他、運転見直し及び更新</t>
    <rPh sb="1" eb="2">
      <t>ショウ</t>
    </rPh>
    <rPh sb="4" eb="5">
      <t>ホウ</t>
    </rPh>
    <rPh sb="6" eb="8">
      <t>ジュンシュ</t>
    </rPh>
    <rPh sb="22" eb="24">
      <t>ジュンシュ</t>
    </rPh>
    <rPh sb="26" eb="28">
      <t>ネンリョウ</t>
    </rPh>
    <rPh sb="28" eb="30">
      <t>テンカン</t>
    </rPh>
    <rPh sb="38" eb="39">
      <t>カ</t>
    </rPh>
    <rPh sb="42" eb="44">
      <t>カイゼン</t>
    </rPh>
    <rPh sb="44" eb="46">
      <t>カツドウ</t>
    </rPh>
    <rPh sb="46" eb="48">
      <t>ジッシ</t>
    </rPh>
    <rPh sb="51" eb="53">
      <t>レイトウ</t>
    </rPh>
    <rPh sb="53" eb="55">
      <t>セツビ</t>
    </rPh>
    <rPh sb="56" eb="58">
      <t>セイサン</t>
    </rPh>
    <rPh sb="58" eb="60">
      <t>セツビ</t>
    </rPh>
    <rPh sb="60" eb="61">
      <t>ホカ</t>
    </rPh>
    <rPh sb="62" eb="64">
      <t>ウンテン</t>
    </rPh>
    <rPh sb="64" eb="66">
      <t>ミナオ</t>
    </rPh>
    <rPh sb="67" eb="68">
      <t>オヨ</t>
    </rPh>
    <rPh sb="69" eb="71">
      <t>コウシン</t>
    </rPh>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</si>
  <si>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</si>
  <si>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</si>
  <si>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859-4813</t>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</si>
  <si>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</si>
  <si>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H29～R1</t>
    <phoneticPr fontId="2"/>
  </si>
  <si>
    <t>H30～R2</t>
    <phoneticPr fontId="2"/>
  </si>
  <si>
    <t>水銀灯からLED化への推進</t>
    <rPh sb="0" eb="3">
      <t>スイギントウ</t>
    </rPh>
    <rPh sb="8" eb="9">
      <t>カ</t>
    </rPh>
    <rPh sb="11" eb="13">
      <t>スイシン</t>
    </rPh>
    <phoneticPr fontId="2"/>
  </si>
  <si>
    <t>汚泥脱水機を高効率のものに更新し、乾燥を撤去（乾燥機に使用していた灯油の使用を停止し排出ガスを抑制）。</t>
    <rPh sb="0" eb="2">
      <t>オデイ</t>
    </rPh>
    <rPh sb="2" eb="5">
      <t>ダッスイキ</t>
    </rPh>
    <rPh sb="6" eb="9">
      <t>コウコウリツ</t>
    </rPh>
    <rPh sb="13" eb="15">
      <t>コウシン</t>
    </rPh>
    <rPh sb="17" eb="19">
      <t>カンソウ</t>
    </rPh>
    <rPh sb="20" eb="22">
      <t>テッキョ</t>
    </rPh>
    <rPh sb="23" eb="26">
      <t>カンソウキ</t>
    </rPh>
    <rPh sb="27" eb="29">
      <t>シヨウ</t>
    </rPh>
    <rPh sb="33" eb="35">
      <t>トウユ</t>
    </rPh>
    <rPh sb="36" eb="38">
      <t>シヨウ</t>
    </rPh>
    <rPh sb="39" eb="41">
      <t>テイシ</t>
    </rPh>
    <rPh sb="42" eb="44">
      <t>ハイシュツ</t>
    </rPh>
    <rPh sb="47" eb="49">
      <t>ヨクセイ</t>
    </rPh>
    <phoneticPr fontId="2"/>
  </si>
  <si>
    <t>①院内空調における温度設定管理の一元化 ②冷水蓄熱システムの蓄熱運転時間延長 ③エネルギー使用の見える化</t>
    <rPh sb="1" eb="3">
      <t>インナイ</t>
    </rPh>
    <rPh sb="3" eb="5">
      <t>クウチョウ</t>
    </rPh>
    <rPh sb="9" eb="11">
      <t>オンド</t>
    </rPh>
    <rPh sb="11" eb="13">
      <t>セッテイ</t>
    </rPh>
    <rPh sb="13" eb="15">
      <t>カンリ</t>
    </rPh>
    <rPh sb="16" eb="19">
      <t>イチゲンカ</t>
    </rPh>
    <rPh sb="21" eb="23">
      <t>レイスイ</t>
    </rPh>
    <rPh sb="23" eb="25">
      <t>チクネツ</t>
    </rPh>
    <rPh sb="30" eb="32">
      <t>チクネツ</t>
    </rPh>
    <rPh sb="32" eb="34">
      <t>ウンテン</t>
    </rPh>
    <rPh sb="34" eb="36">
      <t>ジカン</t>
    </rPh>
    <rPh sb="36" eb="38">
      <t>エンチョウ</t>
    </rPh>
    <rPh sb="45" eb="47">
      <t>シヨウ</t>
    </rPh>
    <rPh sb="48" eb="49">
      <t>ミ</t>
    </rPh>
    <rPh sb="51" eb="52">
      <t>カ</t>
    </rPh>
    <phoneticPr fontId="2"/>
  </si>
  <si>
    <t>①専門業者との業務委託による省エネチューニング ②２店舗改装による省エネ機器への入替 ③冷設機器の入替でフロン漏えい管理を徹底、必要に応じ冷設機器の入替え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イタク</t>
    </rPh>
    <rPh sb="14" eb="15">
      <t>ショウ</t>
    </rPh>
    <rPh sb="26" eb="28">
      <t>テンポ</t>
    </rPh>
    <rPh sb="28" eb="30">
      <t>カイソウ</t>
    </rPh>
    <rPh sb="33" eb="34">
      <t>ショウ</t>
    </rPh>
    <rPh sb="36" eb="38">
      <t>キキ</t>
    </rPh>
    <rPh sb="55" eb="56">
      <t>ロウ</t>
    </rPh>
    <rPh sb="64" eb="66">
      <t>ヒツヨウ</t>
    </rPh>
    <rPh sb="67" eb="68">
      <t>オウ</t>
    </rPh>
    <rPh sb="69" eb="70">
      <t>レイ</t>
    </rPh>
    <phoneticPr fontId="2"/>
  </si>
  <si>
    <t>①館内蛍光灯の間引き点灯を実施 ②建物のライトアップ中止と外構照明の点灯時間を日照時間に合わせて調整 ③照明のLED化実施（30％）</t>
    <rPh sb="1" eb="3">
      <t>カンナイ</t>
    </rPh>
    <rPh sb="3" eb="6">
      <t>ケイコウトウ</t>
    </rPh>
    <rPh sb="7" eb="9">
      <t>マビ</t>
    </rPh>
    <rPh sb="10" eb="12">
      <t>テントウ</t>
    </rPh>
    <rPh sb="13" eb="15">
      <t>ジッシ</t>
    </rPh>
    <rPh sb="17" eb="19">
      <t>タテモノ</t>
    </rPh>
    <rPh sb="26" eb="28">
      <t>チュウシ</t>
    </rPh>
    <rPh sb="29" eb="30">
      <t>ソト</t>
    </rPh>
    <rPh sb="30" eb="31">
      <t>カマエ</t>
    </rPh>
    <rPh sb="31" eb="33">
      <t>ショウメイ</t>
    </rPh>
    <rPh sb="34" eb="36">
      <t>テントウ</t>
    </rPh>
    <rPh sb="36" eb="38">
      <t>ジカン</t>
    </rPh>
    <rPh sb="39" eb="41">
      <t>ニッショウ</t>
    </rPh>
    <rPh sb="41" eb="43">
      <t>ジカン</t>
    </rPh>
    <rPh sb="44" eb="45">
      <t>ア</t>
    </rPh>
    <rPh sb="48" eb="49">
      <t>チョウ</t>
    </rPh>
    <rPh sb="49" eb="50">
      <t>タダシ</t>
    </rPh>
    <rPh sb="52" eb="54">
      <t>ショウメイ</t>
    </rPh>
    <rPh sb="58" eb="59">
      <t>カ</t>
    </rPh>
    <rPh sb="59" eb="61">
      <t>ジッシ</t>
    </rPh>
    <phoneticPr fontId="2"/>
  </si>
  <si>
    <t>①蒸気スチームトラップ交換 ②照明器具のＬＥＤ移行 ③男子更衣室・催事室エアコン更新 ④学童ミキサー更新 ⑤排水処理曝気ブロワーモーター（15kW２台）インバータ取付</t>
    <rPh sb="1" eb="3">
      <t>ジョウキ</t>
    </rPh>
    <rPh sb="11" eb="13">
      <t>コウカン</t>
    </rPh>
    <rPh sb="15" eb="17">
      <t>ショウメイ</t>
    </rPh>
    <rPh sb="17" eb="19">
      <t>キグ</t>
    </rPh>
    <rPh sb="23" eb="25">
      <t>イコウ</t>
    </rPh>
    <rPh sb="27" eb="29">
      <t>ダンシ</t>
    </rPh>
    <rPh sb="29" eb="32">
      <t>コウイシツ</t>
    </rPh>
    <rPh sb="33" eb="35">
      <t>サイジ</t>
    </rPh>
    <rPh sb="35" eb="36">
      <t>シツ</t>
    </rPh>
    <rPh sb="40" eb="42">
      <t>コウシン</t>
    </rPh>
    <rPh sb="44" eb="46">
      <t>ガクドウ</t>
    </rPh>
    <rPh sb="50" eb="52">
      <t>コウシン</t>
    </rPh>
    <rPh sb="54" eb="56">
      <t>ハイスイ</t>
    </rPh>
    <rPh sb="56" eb="58">
      <t>ショリ</t>
    </rPh>
    <rPh sb="58" eb="59">
      <t>バク</t>
    </rPh>
    <rPh sb="59" eb="60">
      <t>キ</t>
    </rPh>
    <rPh sb="74" eb="75">
      <t>ダイ</t>
    </rPh>
    <rPh sb="81" eb="83">
      <t>トリツケ</t>
    </rPh>
    <phoneticPr fontId="2"/>
  </si>
  <si>
    <t>812-0001</t>
    <phoneticPr fontId="2"/>
  </si>
  <si>
    <t>福岡県福岡市博多区大井２丁目３番１号</t>
    <rPh sb="0" eb="3">
      <t>フクオカケン</t>
    </rPh>
    <rPh sb="3" eb="6">
      <t>フクオカシ</t>
    </rPh>
    <rPh sb="6" eb="9">
      <t>ハカタク</t>
    </rPh>
    <rPh sb="9" eb="11">
      <t>オオイ</t>
    </rPh>
    <rPh sb="12" eb="14">
      <t>チョウメ</t>
    </rPh>
    <rPh sb="15" eb="16">
      <t>バン</t>
    </rPh>
    <rPh sb="17" eb="18">
      <t>ゴウ</t>
    </rPh>
    <phoneticPr fontId="2"/>
  </si>
  <si>
    <t>①新店５店舗で全照明のLED化、空調設備の省エネ機器、冷凍設備の省エネ機器の設置 ②既存店30店舗の店内照明のLED化 ③既存店36店舗の屋外照明のLED化 ④既存店59店舗の店内空調設備の省エネ機器への更新 ⑤既存店56店舗で冷凍機設備の省エネタイプへの更新</t>
    <rPh sb="1" eb="2">
      <t>シン</t>
    </rPh>
    <rPh sb="2" eb="3">
      <t>ミセ</t>
    </rPh>
    <rPh sb="4" eb="6">
      <t>テンポ</t>
    </rPh>
    <rPh sb="7" eb="8">
      <t>ゼン</t>
    </rPh>
    <rPh sb="8" eb="10">
      <t>ショウメイ</t>
    </rPh>
    <rPh sb="14" eb="15">
      <t>カ</t>
    </rPh>
    <rPh sb="16" eb="18">
      <t>クウチョウ</t>
    </rPh>
    <rPh sb="18" eb="20">
      <t>セツビ</t>
    </rPh>
    <rPh sb="21" eb="22">
      <t>ショウ</t>
    </rPh>
    <rPh sb="24" eb="26">
      <t>キキ</t>
    </rPh>
    <rPh sb="27" eb="29">
      <t>レイトウ</t>
    </rPh>
    <rPh sb="29" eb="31">
      <t>セツビ</t>
    </rPh>
    <rPh sb="32" eb="33">
      <t>ショウ</t>
    </rPh>
    <rPh sb="35" eb="37">
      <t>キキ</t>
    </rPh>
    <rPh sb="38" eb="40">
      <t>セッチ</t>
    </rPh>
    <rPh sb="42" eb="45">
      <t>キソンテン</t>
    </rPh>
    <rPh sb="47" eb="49">
      <t>テンポ</t>
    </rPh>
    <rPh sb="50" eb="52">
      <t>テンナイ</t>
    </rPh>
    <rPh sb="52" eb="54">
      <t>ショウメイ</t>
    </rPh>
    <rPh sb="58" eb="59">
      <t>カ</t>
    </rPh>
    <rPh sb="61" eb="64">
      <t>キソンテン</t>
    </rPh>
    <rPh sb="66" eb="68">
      <t>テンポ</t>
    </rPh>
    <rPh sb="69" eb="71">
      <t>オクガイ</t>
    </rPh>
    <rPh sb="71" eb="73">
      <t>ショウメイ</t>
    </rPh>
    <rPh sb="77" eb="78">
      <t>カ</t>
    </rPh>
    <rPh sb="80" eb="83">
      <t>キソンテン</t>
    </rPh>
    <rPh sb="85" eb="87">
      <t>テンポ</t>
    </rPh>
    <rPh sb="88" eb="90">
      <t>テンナイ</t>
    </rPh>
    <rPh sb="90" eb="92">
      <t>クウチョウ</t>
    </rPh>
    <rPh sb="92" eb="94">
      <t>セツビ</t>
    </rPh>
    <rPh sb="95" eb="96">
      <t>ショウ</t>
    </rPh>
    <rPh sb="98" eb="100">
      <t>キキ</t>
    </rPh>
    <rPh sb="102" eb="104">
      <t>コウシン</t>
    </rPh>
    <rPh sb="106" eb="108">
      <t>キゾン</t>
    </rPh>
    <rPh sb="108" eb="109">
      <t>テン</t>
    </rPh>
    <rPh sb="111" eb="113">
      <t>テンポ</t>
    </rPh>
    <rPh sb="114" eb="116">
      <t>レイトウ</t>
    </rPh>
    <rPh sb="116" eb="117">
      <t>キ</t>
    </rPh>
    <rPh sb="117" eb="119">
      <t>セツビ</t>
    </rPh>
    <rPh sb="120" eb="121">
      <t>ショウ</t>
    </rPh>
    <rPh sb="128" eb="130">
      <t>コウシン</t>
    </rPh>
    <phoneticPr fontId="2"/>
  </si>
  <si>
    <t>①工場照明のLED化、空調機の更新、乾燥炉の熱交換機更新（４台） ②コンプレッサーの稼動管理（日常稼働台数削減、休日・連休稼働台数管理、ほか ）③照明、OA機器、空調の管理強化、工場設備機械の管理強化 ④省エネパトロール実施による無駄排除及び省エネ意識の高揚</t>
    <phoneticPr fontId="2"/>
  </si>
  <si>
    <t>①醤油工場の水冷チラーを空冷タイプに更新（L2-Tech認証品） ②醤油工場の高天井水銀灯をLEDタイプに更新（L2-Tech認証品） ③省エネ活動の推進（冬場の冷蔵設備の一時休止等）</t>
    <rPh sb="1" eb="3">
      <t>ショウユ</t>
    </rPh>
    <rPh sb="3" eb="5">
      <t>コウジョウ</t>
    </rPh>
    <rPh sb="6" eb="8">
      <t>スイレイ</t>
    </rPh>
    <rPh sb="12" eb="14">
      <t>クウレイ</t>
    </rPh>
    <rPh sb="18" eb="20">
      <t>コウシン</t>
    </rPh>
    <rPh sb="28" eb="31">
      <t>ニンショウヒン</t>
    </rPh>
    <rPh sb="34" eb="36">
      <t>ショウユ</t>
    </rPh>
    <rPh sb="36" eb="38">
      <t>コウジョウ</t>
    </rPh>
    <rPh sb="39" eb="40">
      <t>コウ</t>
    </rPh>
    <rPh sb="40" eb="42">
      <t>テンジョウ</t>
    </rPh>
    <rPh sb="42" eb="45">
      <t>スイギントウ</t>
    </rPh>
    <rPh sb="53" eb="55">
      <t>コウシン</t>
    </rPh>
    <rPh sb="63" eb="65">
      <t>ニンショウ</t>
    </rPh>
    <rPh sb="65" eb="66">
      <t>ヒン</t>
    </rPh>
    <rPh sb="69" eb="70">
      <t>ショウ</t>
    </rPh>
    <rPh sb="72" eb="74">
      <t>カツドウ</t>
    </rPh>
    <rPh sb="75" eb="77">
      <t>スイシン</t>
    </rPh>
    <rPh sb="78" eb="80">
      <t>フユバ</t>
    </rPh>
    <rPh sb="81" eb="83">
      <t>レイゾウ</t>
    </rPh>
    <rPh sb="83" eb="85">
      <t>セツビ</t>
    </rPh>
    <rPh sb="86" eb="88">
      <t>イチジ</t>
    </rPh>
    <rPh sb="88" eb="90">
      <t>キュウシ</t>
    </rPh>
    <rPh sb="90" eb="91">
      <t>トウ</t>
    </rPh>
    <phoneticPr fontId="2"/>
  </si>
  <si>
    <t>①製造条件の見直し・変更の実施 ②コンプレッサー運転方法の見直し実施 ③ボイラー運転台数の見直し実施 ④製造能力向上</t>
    <rPh sb="1" eb="3">
      <t>セイゾウ</t>
    </rPh>
    <rPh sb="3" eb="5">
      <t>ジョウケン</t>
    </rPh>
    <rPh sb="6" eb="8">
      <t>ミナオ</t>
    </rPh>
    <rPh sb="10" eb="12">
      <t>ヘンコウ</t>
    </rPh>
    <rPh sb="13" eb="15">
      <t>ジッシ</t>
    </rPh>
    <rPh sb="24" eb="26">
      <t>ウンテン</t>
    </rPh>
    <rPh sb="26" eb="28">
      <t>ホウホウ</t>
    </rPh>
    <rPh sb="29" eb="31">
      <t>ミナオ</t>
    </rPh>
    <rPh sb="32" eb="34">
      <t>ジッシ</t>
    </rPh>
    <rPh sb="40" eb="43">
      <t>ウンテンダイ</t>
    </rPh>
    <rPh sb="43" eb="44">
      <t>スウ</t>
    </rPh>
    <rPh sb="45" eb="47">
      <t>ミナオ</t>
    </rPh>
    <rPh sb="48" eb="50">
      <t>ジッシ</t>
    </rPh>
    <rPh sb="52" eb="54">
      <t>セイゾウ</t>
    </rPh>
    <rPh sb="54" eb="56">
      <t>ノウリョク</t>
    </rPh>
    <rPh sb="56" eb="58">
      <t>コウジョウ</t>
    </rPh>
    <phoneticPr fontId="2"/>
  </si>
  <si>
    <t>【工場】各種製造設備の運転方法見直し
【オフィス】照明のLED化、空調使用時間短縮</t>
    <rPh sb="1" eb="3">
      <t>コウジョウ</t>
    </rPh>
    <rPh sb="4" eb="6">
      <t>カクシュ</t>
    </rPh>
    <rPh sb="6" eb="8">
      <t>セイゾウ</t>
    </rPh>
    <rPh sb="8" eb="10">
      <t>セツビ</t>
    </rPh>
    <rPh sb="11" eb="13">
      <t>ウンテン</t>
    </rPh>
    <rPh sb="13" eb="15">
      <t>ホウホウ</t>
    </rPh>
    <rPh sb="15" eb="17">
      <t>ミナオ</t>
    </rPh>
    <rPh sb="25" eb="27">
      <t>ショウメイ</t>
    </rPh>
    <rPh sb="31" eb="32">
      <t>カ</t>
    </rPh>
    <rPh sb="33" eb="37">
      <t>クウチョウシヨウ</t>
    </rPh>
    <rPh sb="37" eb="39">
      <t>ジカン</t>
    </rPh>
    <rPh sb="39" eb="41">
      <t>タンシュク</t>
    </rPh>
    <phoneticPr fontId="2"/>
  </si>
  <si>
    <t>①各施設の電力量計を使用し、きめ細かく電力管理 ②照明器具をLEDに移行 ③機器換装時には高効率のものを選定</t>
    <rPh sb="1" eb="4">
      <t>カクシセツ</t>
    </rPh>
    <rPh sb="5" eb="7">
      <t>デンリョク</t>
    </rPh>
    <rPh sb="7" eb="8">
      <t>リョウ</t>
    </rPh>
    <rPh sb="8" eb="9">
      <t>ケイ</t>
    </rPh>
    <rPh sb="10" eb="12">
      <t>シヨウ</t>
    </rPh>
    <rPh sb="16" eb="17">
      <t>コマ</t>
    </rPh>
    <rPh sb="19" eb="21">
      <t>デンリョク</t>
    </rPh>
    <rPh sb="21" eb="23">
      <t>カンリ</t>
    </rPh>
    <rPh sb="25" eb="27">
      <t>ショウメイ</t>
    </rPh>
    <rPh sb="27" eb="29">
      <t>キグ</t>
    </rPh>
    <rPh sb="34" eb="36">
      <t>イコウ</t>
    </rPh>
    <rPh sb="38" eb="40">
      <t>キキ</t>
    </rPh>
    <rPh sb="40" eb="42">
      <t>カンソウ</t>
    </rPh>
    <rPh sb="42" eb="43">
      <t>トキ</t>
    </rPh>
    <rPh sb="45" eb="48">
      <t>コウコウリツ</t>
    </rPh>
    <rPh sb="52" eb="53">
      <t>セン</t>
    </rPh>
    <rPh sb="53" eb="54">
      <t>サダム</t>
    </rPh>
    <phoneticPr fontId="2"/>
  </si>
  <si>
    <t>①本部省エネ委員会において前年度比▲１％と目標を定め、各施設の省エネ委員による省エネ啓発活動を実施 ②省エネ機器（LEDなど）を計画的に導入</t>
    <rPh sb="1" eb="3">
      <t>ホンブ</t>
    </rPh>
    <rPh sb="3" eb="4">
      <t>ショウ</t>
    </rPh>
    <rPh sb="6" eb="9">
      <t>イインカイ</t>
    </rPh>
    <rPh sb="13" eb="16">
      <t>ゼンネンド</t>
    </rPh>
    <rPh sb="16" eb="17">
      <t>ヒ</t>
    </rPh>
    <rPh sb="21" eb="23">
      <t>モクヒョウ</t>
    </rPh>
    <rPh sb="24" eb="25">
      <t>サダ</t>
    </rPh>
    <rPh sb="27" eb="30">
      <t>カクシセツ</t>
    </rPh>
    <rPh sb="31" eb="32">
      <t>ショウ</t>
    </rPh>
    <rPh sb="34" eb="36">
      <t>イイン</t>
    </rPh>
    <rPh sb="39" eb="40">
      <t>ショウ</t>
    </rPh>
    <rPh sb="42" eb="44">
      <t>ケイハツ</t>
    </rPh>
    <rPh sb="44" eb="46">
      <t>カツドウ</t>
    </rPh>
    <rPh sb="47" eb="49">
      <t>ジッシ</t>
    </rPh>
    <rPh sb="51" eb="52">
      <t>ショウ</t>
    </rPh>
    <rPh sb="54" eb="56">
      <t>キキ</t>
    </rPh>
    <rPh sb="64" eb="67">
      <t>ケイカクテキ</t>
    </rPh>
    <rPh sb="68" eb="70">
      <t>ドウニュウ</t>
    </rPh>
    <phoneticPr fontId="2"/>
  </si>
  <si>
    <t>①ISO14001環境システムの継続的運用 ②多能工化、多技能工化の推進による生産効率UP ③生産ラインよせ止め稼動実施にて効率化追求 ④ライン突発停止の削減 ⑤本社長崎人員移動による活性化推進</t>
    <rPh sb="9" eb="11">
      <t>カンキョウ</t>
    </rPh>
    <rPh sb="16" eb="19">
      <t>ケイゾクテキ</t>
    </rPh>
    <rPh sb="19" eb="21">
      <t>ウンヨウ</t>
    </rPh>
    <rPh sb="23" eb="25">
      <t>タノウ</t>
    </rPh>
    <rPh sb="25" eb="26">
      <t>コウ</t>
    </rPh>
    <rPh sb="26" eb="27">
      <t>カ</t>
    </rPh>
    <rPh sb="28" eb="29">
      <t>タ</t>
    </rPh>
    <rPh sb="29" eb="31">
      <t>ギノウ</t>
    </rPh>
    <rPh sb="31" eb="32">
      <t>コウ</t>
    </rPh>
    <rPh sb="32" eb="33">
      <t>カ</t>
    </rPh>
    <rPh sb="34" eb="36">
      <t>スイシン</t>
    </rPh>
    <rPh sb="39" eb="41">
      <t>セイサン</t>
    </rPh>
    <rPh sb="41" eb="43">
      <t>コウリツ</t>
    </rPh>
    <rPh sb="47" eb="49">
      <t>セイサン</t>
    </rPh>
    <rPh sb="54" eb="55">
      <t>ト</t>
    </rPh>
    <rPh sb="56" eb="58">
      <t>カドウ</t>
    </rPh>
    <rPh sb="58" eb="60">
      <t>ジッシ</t>
    </rPh>
    <rPh sb="62" eb="65">
      <t>コウリツカ</t>
    </rPh>
    <rPh sb="65" eb="67">
      <t>ツイキュウ</t>
    </rPh>
    <rPh sb="72" eb="74">
      <t>トッパツ</t>
    </rPh>
    <rPh sb="74" eb="76">
      <t>テイシ</t>
    </rPh>
    <rPh sb="77" eb="79">
      <t>サクゲン</t>
    </rPh>
    <rPh sb="81" eb="83">
      <t>ホンシャ</t>
    </rPh>
    <rPh sb="83" eb="85">
      <t>ナガサキ</t>
    </rPh>
    <rPh sb="85" eb="87">
      <t>ジンイン</t>
    </rPh>
    <rPh sb="87" eb="89">
      <t>イドウ</t>
    </rPh>
    <rPh sb="92" eb="95">
      <t>カッセイカ</t>
    </rPh>
    <rPh sb="95" eb="97">
      <t>スイシン</t>
    </rPh>
    <phoneticPr fontId="2"/>
  </si>
  <si>
    <t>Ｈ30～R2</t>
    <phoneticPr fontId="2"/>
  </si>
  <si>
    <t>Ｈ29～R1</t>
    <phoneticPr fontId="2"/>
  </si>
  <si>
    <t>①既存店では、一定年数を経過した空調機、冷凍機を高効率な機器へ順次入れ替え実施
②新店では、LED照明（店内、看板）、CO2冷媒要冷・冷蔵システムを標準設備として導入
③店舗での「省エネ10か条」（フィルター清掃・適正温度管理等）の啓発</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5" eb="36">
      <t>カ</t>
    </rPh>
    <rPh sb="37" eb="39">
      <t>ジッシ</t>
    </rPh>
    <rPh sb="41" eb="42">
      <t>シン</t>
    </rPh>
    <rPh sb="42" eb="43">
      <t>テン</t>
    </rPh>
    <rPh sb="49" eb="51">
      <t>ショウメイ</t>
    </rPh>
    <rPh sb="52" eb="54">
      <t>テンナイ</t>
    </rPh>
    <rPh sb="55" eb="57">
      <t>カンバン</t>
    </rPh>
    <rPh sb="62" eb="64">
      <t>レイバイ</t>
    </rPh>
    <rPh sb="64" eb="65">
      <t>ヨウ</t>
    </rPh>
    <rPh sb="65" eb="66">
      <t>レイ</t>
    </rPh>
    <rPh sb="67" eb="69">
      <t>レイゾウ</t>
    </rPh>
    <rPh sb="74" eb="76">
      <t>ヒョウジュン</t>
    </rPh>
    <rPh sb="76" eb="78">
      <t>セツビ</t>
    </rPh>
    <rPh sb="81" eb="83">
      <t>ドウニュウ</t>
    </rPh>
    <rPh sb="85" eb="87">
      <t>テンポ</t>
    </rPh>
    <rPh sb="90" eb="91">
      <t>ショウ</t>
    </rPh>
    <rPh sb="96" eb="97">
      <t>ジョウ</t>
    </rPh>
    <rPh sb="104" eb="106">
      <t>セイソウ</t>
    </rPh>
    <rPh sb="107" eb="109">
      <t>テキセイ</t>
    </rPh>
    <rPh sb="109" eb="111">
      <t>オンド</t>
    </rPh>
    <rPh sb="111" eb="113">
      <t>カンリ</t>
    </rPh>
    <rPh sb="113" eb="114">
      <t>トウ</t>
    </rPh>
    <rPh sb="116" eb="118">
      <t>ケイハツ</t>
    </rPh>
    <phoneticPr fontId="2"/>
  </si>
  <si>
    <t>イオンの店舗経営</t>
    <rPh sb="4" eb="6">
      <t>テンポ</t>
    </rPh>
    <rPh sb="6" eb="8">
      <t>ケイエイ</t>
    </rPh>
    <phoneticPr fontId="2"/>
  </si>
  <si>
    <t>ソニーセミコンダクタマニュファクチャリング株式会社（削減目標を達成するために平成30年度に講じた措置）</t>
    <rPh sb="38" eb="40">
      <t>ヘイセイ</t>
    </rPh>
    <rPh sb="42" eb="44">
      <t>ネンド</t>
    </rPh>
    <phoneticPr fontId="2"/>
  </si>
  <si>
    <t>除害装置バックアップ待機化</t>
    <rPh sb="0" eb="2">
      <t>ジョガイ</t>
    </rPh>
    <rPh sb="2" eb="4">
      <t>ソウチ</t>
    </rPh>
    <rPh sb="10" eb="12">
      <t>タイキ</t>
    </rPh>
    <rPh sb="12" eb="13">
      <t>カ</t>
    </rPh>
    <phoneticPr fontId="2"/>
  </si>
  <si>
    <t>チラー修理時に省エネチラーへ置き換え</t>
    <rPh sb="3" eb="5">
      <t>シュウリ</t>
    </rPh>
    <rPh sb="5" eb="6">
      <t>ジ</t>
    </rPh>
    <rPh sb="7" eb="8">
      <t>ショウ</t>
    </rPh>
    <rPh sb="14" eb="15">
      <t>オ</t>
    </rPh>
    <rPh sb="16" eb="17">
      <t>カ</t>
    </rPh>
    <phoneticPr fontId="2"/>
  </si>
  <si>
    <t>排気ダクトへFAN設置に伴いCRへ排気</t>
    <rPh sb="0" eb="2">
      <t>ハイキ</t>
    </rPh>
    <rPh sb="9" eb="11">
      <t>セッチ</t>
    </rPh>
    <rPh sb="12" eb="13">
      <t>トモナ</t>
    </rPh>
    <rPh sb="17" eb="19">
      <t>ハイキ</t>
    </rPh>
    <phoneticPr fontId="2"/>
  </si>
  <si>
    <t>条件時短化による電力削減</t>
    <rPh sb="0" eb="2">
      <t>ジョウケン</t>
    </rPh>
    <rPh sb="2" eb="4">
      <t>ジタン</t>
    </rPh>
    <rPh sb="4" eb="5">
      <t>カ</t>
    </rPh>
    <rPh sb="8" eb="10">
      <t>デンリョク</t>
    </rPh>
    <rPh sb="10" eb="12">
      <t>サクゲン</t>
    </rPh>
    <phoneticPr fontId="2"/>
  </si>
  <si>
    <t>マルチCLNによる電力削減</t>
    <rPh sb="9" eb="11">
      <t>デンリョク</t>
    </rPh>
    <rPh sb="11" eb="13">
      <t>サクゲン</t>
    </rPh>
    <phoneticPr fontId="2"/>
  </si>
  <si>
    <t>条件時短化による電力削減2</t>
    <rPh sb="0" eb="2">
      <t>ジョウケン</t>
    </rPh>
    <rPh sb="2" eb="4">
      <t>ジタン</t>
    </rPh>
    <rPh sb="4" eb="5">
      <t>カ</t>
    </rPh>
    <rPh sb="8" eb="10">
      <t>デンリョク</t>
    </rPh>
    <rPh sb="10" eb="12">
      <t>サクゲン</t>
    </rPh>
    <phoneticPr fontId="2"/>
  </si>
  <si>
    <t>未負荷チャンバーランプ電源OFF</t>
    <rPh sb="0" eb="1">
      <t>ミ</t>
    </rPh>
    <rPh sb="1" eb="3">
      <t>フカ</t>
    </rPh>
    <rPh sb="11" eb="13">
      <t>デンゲン</t>
    </rPh>
    <phoneticPr fontId="2"/>
  </si>
  <si>
    <t>Fab1　CR照明LED化</t>
    <rPh sb="7" eb="9">
      <t>ショウメイ</t>
    </rPh>
    <rPh sb="12" eb="13">
      <t>カ</t>
    </rPh>
    <phoneticPr fontId="2"/>
  </si>
  <si>
    <t>Fab1　生産冷却水効率化</t>
    <rPh sb="5" eb="7">
      <t>セイサン</t>
    </rPh>
    <rPh sb="7" eb="10">
      <t>レイキャクスイ</t>
    </rPh>
    <rPh sb="10" eb="13">
      <t>コウリツカ</t>
    </rPh>
    <phoneticPr fontId="2"/>
  </si>
  <si>
    <t>Fab1　生産コンプレッサー高効率化＆ドライヤーヒート化</t>
    <rPh sb="5" eb="7">
      <t>セイサン</t>
    </rPh>
    <rPh sb="14" eb="18">
      <t>コウコウリツカ</t>
    </rPh>
    <rPh sb="27" eb="28">
      <t>カ</t>
    </rPh>
    <phoneticPr fontId="2"/>
  </si>
  <si>
    <t>第３DI棟　設備用水、CT用水ポンプのINV化</t>
    <rPh sb="0" eb="1">
      <t>ダイ</t>
    </rPh>
    <rPh sb="4" eb="5">
      <t>トウ</t>
    </rPh>
    <rPh sb="6" eb="8">
      <t>セツビ</t>
    </rPh>
    <rPh sb="8" eb="10">
      <t>ヨウスイ</t>
    </rPh>
    <rPh sb="13" eb="15">
      <t>ヨウスイ</t>
    </rPh>
    <rPh sb="22" eb="23">
      <t>カ</t>
    </rPh>
    <phoneticPr fontId="2"/>
  </si>
  <si>
    <t>第３DI棟　曝気ブロアー高効率化</t>
    <rPh sb="0" eb="1">
      <t>ダイ</t>
    </rPh>
    <rPh sb="4" eb="5">
      <t>トウ</t>
    </rPh>
    <rPh sb="6" eb="8">
      <t>バッキ</t>
    </rPh>
    <rPh sb="12" eb="16">
      <t>コウコウリツカ</t>
    </rPh>
    <phoneticPr fontId="2"/>
  </si>
  <si>
    <t>Fab1　外調機　水膜式空気浄化加湿装置導入</t>
    <rPh sb="5" eb="8">
      <t>ガイチョウキ</t>
    </rPh>
    <rPh sb="9" eb="10">
      <t>スイ</t>
    </rPh>
    <rPh sb="10" eb="11">
      <t>マク</t>
    </rPh>
    <rPh sb="11" eb="12">
      <t>シキ</t>
    </rPh>
    <rPh sb="12" eb="14">
      <t>クウキ</t>
    </rPh>
    <rPh sb="14" eb="16">
      <t>ジョウカ</t>
    </rPh>
    <rPh sb="16" eb="18">
      <t>カシツ</t>
    </rPh>
    <rPh sb="18" eb="20">
      <t>ソウチ</t>
    </rPh>
    <rPh sb="20" eb="22">
      <t>ドウニュウ</t>
    </rPh>
    <phoneticPr fontId="2"/>
  </si>
  <si>
    <t>Fab1　生産排気　スプレー式洗浄塔化導入</t>
    <rPh sb="5" eb="7">
      <t>セイサン</t>
    </rPh>
    <rPh sb="7" eb="9">
      <t>ハイキ</t>
    </rPh>
    <rPh sb="14" eb="15">
      <t>シキ</t>
    </rPh>
    <rPh sb="15" eb="17">
      <t>センジョウ</t>
    </rPh>
    <rPh sb="17" eb="18">
      <t>トウ</t>
    </rPh>
    <rPh sb="18" eb="19">
      <t>カ</t>
    </rPh>
    <rPh sb="19" eb="21">
      <t>ドウニュウ</t>
    </rPh>
    <phoneticPr fontId="2"/>
  </si>
  <si>
    <t>Fab1　一般熱排気リサイクル（外調機OA取込）</t>
    <rPh sb="5" eb="7">
      <t>イッパン</t>
    </rPh>
    <rPh sb="7" eb="8">
      <t>ネツ</t>
    </rPh>
    <rPh sb="8" eb="10">
      <t>ハイキ</t>
    </rPh>
    <rPh sb="16" eb="19">
      <t>ガイチョウキ</t>
    </rPh>
    <rPh sb="21" eb="23">
      <t>トリコミ</t>
    </rPh>
    <phoneticPr fontId="2"/>
  </si>
  <si>
    <t>Fab1　イオン交換樹脂　再生蒸気温水化</t>
    <rPh sb="8" eb="10">
      <t>コウカン</t>
    </rPh>
    <rPh sb="10" eb="12">
      <t>ジュシ</t>
    </rPh>
    <rPh sb="13" eb="15">
      <t>サイセイ</t>
    </rPh>
    <rPh sb="15" eb="17">
      <t>ジョウキ</t>
    </rPh>
    <rPh sb="17" eb="19">
      <t>オンスイ</t>
    </rPh>
    <rPh sb="19" eb="20">
      <t>カ</t>
    </rPh>
    <phoneticPr fontId="2"/>
  </si>
  <si>
    <t>Fab1　冷熱源高効率化　※Fab1外調機温水化の効果も含む</t>
    <rPh sb="5" eb="7">
      <t>レイネツ</t>
    </rPh>
    <rPh sb="7" eb="8">
      <t>ゲン</t>
    </rPh>
    <rPh sb="8" eb="12">
      <t>コウコウリツカ</t>
    </rPh>
    <rPh sb="18" eb="21">
      <t>ガイチョウキ</t>
    </rPh>
    <rPh sb="21" eb="23">
      <t>オンスイ</t>
    </rPh>
    <rPh sb="23" eb="24">
      <t>カ</t>
    </rPh>
    <rPh sb="25" eb="27">
      <t>コウカ</t>
    </rPh>
    <rPh sb="28" eb="29">
      <t>フク</t>
    </rPh>
    <phoneticPr fontId="2"/>
  </si>
  <si>
    <t>１号棟外調機INV化</t>
    <rPh sb="1" eb="2">
      <t>ゴウ</t>
    </rPh>
    <rPh sb="2" eb="3">
      <t>トウ</t>
    </rPh>
    <rPh sb="3" eb="6">
      <t>ガイチョウキ</t>
    </rPh>
    <rPh sb="9" eb="10">
      <t>カ</t>
    </rPh>
    <phoneticPr fontId="2"/>
  </si>
  <si>
    <t>2018年9月</t>
    <rPh sb="4" eb="5">
      <t>ネン</t>
    </rPh>
    <rPh sb="6" eb="7">
      <t>ガツ</t>
    </rPh>
    <phoneticPr fontId="2"/>
  </si>
  <si>
    <t>Fab1　除害高性能採用による購入台数減</t>
    <rPh sb="5" eb="7">
      <t>ジョガイ</t>
    </rPh>
    <rPh sb="7" eb="10">
      <t>コウセイノウ</t>
    </rPh>
    <rPh sb="10" eb="12">
      <t>サイヨウ</t>
    </rPh>
    <rPh sb="15" eb="17">
      <t>コウニュウ</t>
    </rPh>
    <rPh sb="17" eb="19">
      <t>ダイスウ</t>
    </rPh>
    <rPh sb="19" eb="20">
      <t>ゲン</t>
    </rPh>
    <phoneticPr fontId="2"/>
  </si>
  <si>
    <t>①LED照明への取替 ②ガス使用設備の運転時間管理改善 ③炉設備等への断熱随時施工</t>
    <rPh sb="4" eb="6">
      <t>ショウメイ</t>
    </rPh>
    <rPh sb="8" eb="10">
      <t>トリカエ</t>
    </rPh>
    <rPh sb="14" eb="16">
      <t>シヨウ</t>
    </rPh>
    <rPh sb="16" eb="18">
      <t>セツビ</t>
    </rPh>
    <rPh sb="19" eb="21">
      <t>ウンテン</t>
    </rPh>
    <rPh sb="21" eb="23">
      <t>ジカン</t>
    </rPh>
    <rPh sb="23" eb="25">
      <t>カンリ</t>
    </rPh>
    <rPh sb="25" eb="27">
      <t>カイゼン</t>
    </rPh>
    <rPh sb="29" eb="30">
      <t>ロ</t>
    </rPh>
    <rPh sb="30" eb="32">
      <t>セツビ</t>
    </rPh>
    <rPh sb="32" eb="33">
      <t>トウ</t>
    </rPh>
    <rPh sb="35" eb="37">
      <t>ダンネツ</t>
    </rPh>
    <rPh sb="37" eb="39">
      <t>ズイジ</t>
    </rPh>
    <rPh sb="39" eb="41">
      <t>セコウ</t>
    </rPh>
    <phoneticPr fontId="2"/>
  </si>
  <si>
    <t>①照明・空調・OA機器の高効率化（老朽化機器の更新、照明のLED化） ②照明・空調設備・OA機器の運用基準の順守（運転条件や設定温度、不使用時のスイッチオフ等） ③空調エリアの遮熱・断熱室内改善（事務所棟窓への遮熱フィルム貼付、間仕切他） ④製造工程の改善及び設備運用の見直し等（乾燥炉の稼動日数抑制等） ⑤休業日・夜間における局所変電所・分電盤等の部分停止（待機電力の削減） ⑥省エネパトロールによるエネルギー使用のムダ取り活動を実施 ⑦働き方改革等における残業時間（定時外時間）削減に伴うエネルギー使用の抑制</t>
    <rPh sb="1" eb="3">
      <t>ショウメイ</t>
    </rPh>
    <rPh sb="4" eb="6">
      <t>クウチョウ</t>
    </rPh>
    <rPh sb="9" eb="11">
      <t>キキ</t>
    </rPh>
    <rPh sb="12" eb="16">
      <t>コウコウリツカ</t>
    </rPh>
    <rPh sb="17" eb="20">
      <t>ロウキュウカ</t>
    </rPh>
    <rPh sb="20" eb="22">
      <t>キキ</t>
    </rPh>
    <rPh sb="23" eb="25">
      <t>コウシン</t>
    </rPh>
    <rPh sb="26" eb="28">
      <t>ショウメイ</t>
    </rPh>
    <rPh sb="32" eb="33">
      <t>カ</t>
    </rPh>
    <rPh sb="36" eb="38">
      <t>ショウメイ</t>
    </rPh>
    <rPh sb="39" eb="41">
      <t>クウチョウ</t>
    </rPh>
    <rPh sb="41" eb="43">
      <t>セツビ</t>
    </rPh>
    <rPh sb="46" eb="48">
      <t>キキ</t>
    </rPh>
    <rPh sb="49" eb="51">
      <t>ウンヨウ</t>
    </rPh>
    <rPh sb="51" eb="53">
      <t>キジュン</t>
    </rPh>
    <rPh sb="54" eb="56">
      <t>ジュンシュ</t>
    </rPh>
    <rPh sb="57" eb="59">
      <t>ウンテン</t>
    </rPh>
    <rPh sb="82" eb="84">
      <t>クウチョウ</t>
    </rPh>
    <rPh sb="88" eb="90">
      <t>シャネツ</t>
    </rPh>
    <rPh sb="91" eb="93">
      <t>ダンネツ</t>
    </rPh>
    <rPh sb="93" eb="95">
      <t>シツナイ</t>
    </rPh>
    <rPh sb="95" eb="97">
      <t>カイゼン</t>
    </rPh>
    <rPh sb="98" eb="100">
      <t>ジム</t>
    </rPh>
    <rPh sb="100" eb="101">
      <t>ショ</t>
    </rPh>
    <rPh sb="101" eb="102">
      <t>トウ</t>
    </rPh>
    <rPh sb="102" eb="103">
      <t>マド</t>
    </rPh>
    <rPh sb="105" eb="107">
      <t>シャネツ</t>
    </rPh>
    <rPh sb="111" eb="113">
      <t>チョウフ</t>
    </rPh>
    <rPh sb="114" eb="117">
      <t>マジキ</t>
    </rPh>
    <rPh sb="117" eb="118">
      <t>ホカ</t>
    </rPh>
    <rPh sb="121" eb="123">
      <t>セイゾウ</t>
    </rPh>
    <rPh sb="123" eb="125">
      <t>コウテイ</t>
    </rPh>
    <rPh sb="126" eb="128">
      <t>カイゼン</t>
    </rPh>
    <rPh sb="128" eb="129">
      <t>オヨ</t>
    </rPh>
    <rPh sb="130" eb="132">
      <t>セツビ</t>
    </rPh>
    <rPh sb="132" eb="134">
      <t>ウンヨウ</t>
    </rPh>
    <rPh sb="135" eb="137">
      <t>ミナオ</t>
    </rPh>
    <rPh sb="138" eb="139">
      <t>トウ</t>
    </rPh>
    <rPh sb="140" eb="142">
      <t>カンソウ</t>
    </rPh>
    <rPh sb="142" eb="143">
      <t>ロ</t>
    </rPh>
    <rPh sb="144" eb="146">
      <t>カドウ</t>
    </rPh>
    <rPh sb="146" eb="148">
      <t>ニッスウ</t>
    </rPh>
    <rPh sb="148" eb="150">
      <t>ヨクセイ</t>
    </rPh>
    <rPh sb="150" eb="151">
      <t>トウ</t>
    </rPh>
    <rPh sb="154" eb="156">
      <t>キュウギョウ</t>
    </rPh>
    <rPh sb="156" eb="157">
      <t>ビ</t>
    </rPh>
    <rPh sb="158" eb="160">
      <t>ヤカン</t>
    </rPh>
    <rPh sb="164" eb="166">
      <t>キョクショ</t>
    </rPh>
    <rPh sb="166" eb="168">
      <t>ヘンデン</t>
    </rPh>
    <rPh sb="168" eb="169">
      <t>ショ</t>
    </rPh>
    <rPh sb="170" eb="171">
      <t>ブン</t>
    </rPh>
    <rPh sb="171" eb="172">
      <t>デン</t>
    </rPh>
    <rPh sb="172" eb="173">
      <t>バン</t>
    </rPh>
    <rPh sb="173" eb="174">
      <t>トウ</t>
    </rPh>
    <rPh sb="175" eb="177">
      <t>ブブン</t>
    </rPh>
    <rPh sb="177" eb="179">
      <t>テイシ</t>
    </rPh>
    <rPh sb="180" eb="182">
      <t>タイキ</t>
    </rPh>
    <rPh sb="182" eb="184">
      <t>デンリョク</t>
    </rPh>
    <rPh sb="185" eb="187">
      <t>サクゲン</t>
    </rPh>
    <rPh sb="190" eb="191">
      <t>ショウ</t>
    </rPh>
    <rPh sb="206" eb="208">
      <t>シヨウ</t>
    </rPh>
    <rPh sb="211" eb="212">
      <t>ト</t>
    </rPh>
    <rPh sb="213" eb="215">
      <t>カツドウ</t>
    </rPh>
    <rPh sb="216" eb="218">
      <t>ジッシ</t>
    </rPh>
    <rPh sb="220" eb="221">
      <t>ハタラ</t>
    </rPh>
    <rPh sb="222" eb="223">
      <t>カタ</t>
    </rPh>
    <rPh sb="223" eb="225">
      <t>カイカク</t>
    </rPh>
    <rPh sb="225" eb="226">
      <t>トウ</t>
    </rPh>
    <rPh sb="230" eb="232">
      <t>ザンギョウ</t>
    </rPh>
    <rPh sb="232" eb="234">
      <t>ジカン</t>
    </rPh>
    <rPh sb="235" eb="237">
      <t>テイジ</t>
    </rPh>
    <rPh sb="237" eb="238">
      <t>ガイ</t>
    </rPh>
    <rPh sb="238" eb="240">
      <t>ジカン</t>
    </rPh>
    <rPh sb="241" eb="243">
      <t>サクゲン</t>
    </rPh>
    <rPh sb="244" eb="245">
      <t>トモナ</t>
    </rPh>
    <rPh sb="251" eb="253">
      <t>シヨウ</t>
    </rPh>
    <rPh sb="254" eb="256">
      <t>ヨクセイ</t>
    </rPh>
    <phoneticPr fontId="2"/>
  </si>
  <si>
    <t>①エコオフィスの徹底（昼休みの消灯、就業開始時の点灯、PC省エネ設定、PCモニタ変更、ELV運転台数規制、階段の利用促進等） ②クールビズ・ウォームビズの実施 ③高効率設備への更改（通信設備、空調設備等） ④電力使用量の測定（視える化）による省エネ取組効果の確認</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60" eb="61">
      <t>トウ</t>
    </rPh>
    <rPh sb="77" eb="79">
      <t>ジッシ</t>
    </rPh>
    <rPh sb="81" eb="84">
      <t>コウコウリツ</t>
    </rPh>
    <rPh sb="84" eb="86">
      <t>セツビ</t>
    </rPh>
    <rPh sb="104" eb="106">
      <t>デンリョク</t>
    </rPh>
    <rPh sb="106" eb="108">
      <t>シヨウ</t>
    </rPh>
    <rPh sb="108" eb="109">
      <t>リョウ</t>
    </rPh>
    <rPh sb="110" eb="112">
      <t>ソクテイ</t>
    </rPh>
    <rPh sb="113" eb="114">
      <t>ミ</t>
    </rPh>
    <rPh sb="116" eb="117">
      <t>カ</t>
    </rPh>
    <rPh sb="121" eb="122">
      <t>ショウ</t>
    </rPh>
    <rPh sb="124" eb="126">
      <t>トリクミ</t>
    </rPh>
    <rPh sb="126" eb="128">
      <t>コウカ</t>
    </rPh>
    <rPh sb="129" eb="131">
      <t>カクニン</t>
    </rPh>
    <phoneticPr fontId="2"/>
  </si>
  <si>
    <t>①ボイラーの酸素割合の燃料調整、外気温に合わせた稼働台数調整 ②省エネモーター更新による電気使用量削減</t>
    <rPh sb="6" eb="8">
      <t>サンソ</t>
    </rPh>
    <rPh sb="8" eb="10">
      <t>ワリアイ</t>
    </rPh>
    <rPh sb="11" eb="13">
      <t>ネンリョウ</t>
    </rPh>
    <rPh sb="13" eb="15">
      <t>チョウセイ</t>
    </rPh>
    <rPh sb="16" eb="18">
      <t>ガイキ</t>
    </rPh>
    <rPh sb="18" eb="19">
      <t>オン</t>
    </rPh>
    <rPh sb="20" eb="21">
      <t>ア</t>
    </rPh>
    <rPh sb="24" eb="26">
      <t>カドウ</t>
    </rPh>
    <rPh sb="26" eb="28">
      <t>ダイスウ</t>
    </rPh>
    <rPh sb="28" eb="30">
      <t>チョウセイ</t>
    </rPh>
    <rPh sb="32" eb="33">
      <t>ショウ</t>
    </rPh>
    <rPh sb="39" eb="41">
      <t>コウシン</t>
    </rPh>
    <rPh sb="44" eb="46">
      <t>デンキ</t>
    </rPh>
    <rPh sb="46" eb="48">
      <t>シヨウ</t>
    </rPh>
    <rPh sb="48" eb="49">
      <t>リョウ</t>
    </rPh>
    <rPh sb="49" eb="51">
      <t>サクゲン</t>
    </rPh>
    <phoneticPr fontId="2"/>
  </si>
  <si>
    <t>①ごみ減量化でのエネルギー使用量の削減（搬入物の展開検査等実施） ②空調、照明、給排気設備の省エネ運転 ③デマンド監視装置による電力量の管理 ④環境教育の一環として、約2100人の施設見学者にごみ減量化・リサイクル等の広報を行った。</t>
    <rPh sb="3" eb="6">
      <t>ゲンリョウカ</t>
    </rPh>
    <rPh sb="13" eb="15">
      <t>シヨウ</t>
    </rPh>
    <rPh sb="15" eb="16">
      <t>リョウ</t>
    </rPh>
    <rPh sb="17" eb="19">
      <t>サクゲン</t>
    </rPh>
    <rPh sb="20" eb="22">
      <t>ハンニュウ</t>
    </rPh>
    <rPh sb="22" eb="23">
      <t>ブツ</t>
    </rPh>
    <rPh sb="24" eb="26">
      <t>テンカイ</t>
    </rPh>
    <rPh sb="26" eb="29">
      <t>ケンサトウ</t>
    </rPh>
    <rPh sb="29" eb="31">
      <t>ジッシ</t>
    </rPh>
    <rPh sb="34" eb="36">
      <t>クウチョウ</t>
    </rPh>
    <rPh sb="37" eb="39">
      <t>ショウメイ</t>
    </rPh>
    <rPh sb="40" eb="41">
      <t>キュウ</t>
    </rPh>
    <rPh sb="41" eb="43">
      <t>ハイキ</t>
    </rPh>
    <rPh sb="43" eb="45">
      <t>セツビ</t>
    </rPh>
    <rPh sb="46" eb="47">
      <t>ショウ</t>
    </rPh>
    <rPh sb="49" eb="51">
      <t>ウンテン</t>
    </rPh>
    <rPh sb="57" eb="59">
      <t>カンシ</t>
    </rPh>
    <rPh sb="59" eb="61">
      <t>ソウチ</t>
    </rPh>
    <rPh sb="64" eb="66">
      <t>デンリョク</t>
    </rPh>
    <rPh sb="66" eb="67">
      <t>リョウ</t>
    </rPh>
    <rPh sb="68" eb="70">
      <t>カンリ</t>
    </rPh>
    <rPh sb="72" eb="74">
      <t>カンキョウ</t>
    </rPh>
    <rPh sb="74" eb="76">
      <t>キョウイク</t>
    </rPh>
    <rPh sb="77" eb="79">
      <t>イッカン</t>
    </rPh>
    <rPh sb="83" eb="84">
      <t>ヤク</t>
    </rPh>
    <rPh sb="88" eb="89">
      <t>ニン</t>
    </rPh>
    <rPh sb="90" eb="92">
      <t>シセツ</t>
    </rPh>
    <rPh sb="92" eb="95">
      <t>ケンガクシャ</t>
    </rPh>
    <rPh sb="109" eb="111">
      <t>コウホウ</t>
    </rPh>
    <rPh sb="112" eb="113">
      <t>イ</t>
    </rPh>
    <phoneticPr fontId="2"/>
  </si>
  <si>
    <t>株式会社　ジョイフルサンアルファ</t>
    <rPh sb="0" eb="4">
      <t>カブシキガイシャ</t>
    </rPh>
    <phoneticPr fontId="2"/>
  </si>
  <si>
    <t>852-8061</t>
    <phoneticPr fontId="2"/>
  </si>
  <si>
    <t>長崎市滑石３丁目８－１０</t>
    <rPh sb="0" eb="3">
      <t>ナガサキシ</t>
    </rPh>
    <rPh sb="3" eb="5">
      <t>ナメシ</t>
    </rPh>
    <rPh sb="6" eb="8">
      <t>チョウメ</t>
    </rPh>
    <phoneticPr fontId="2"/>
  </si>
  <si>
    <t>（１０店舗）</t>
    <rPh sb="3" eb="5">
      <t>テンポ</t>
    </rPh>
    <phoneticPr fontId="2"/>
  </si>
  <si>
    <t>食品・日用品スーパーとして長崎市内に１０店舗を展開</t>
    <rPh sb="0" eb="2">
      <t>ショクヒン</t>
    </rPh>
    <rPh sb="3" eb="6">
      <t>ニチヨウヒン</t>
    </rPh>
    <rPh sb="13" eb="16">
      <t>ナガサキシ</t>
    </rPh>
    <rPh sb="16" eb="17">
      <t>ナイ</t>
    </rPh>
    <phoneticPr fontId="2"/>
  </si>
  <si>
    <t>空調・冷蔵関係の冷媒パイプの断熱材補修</t>
    <rPh sb="0" eb="2">
      <t>クウチョウ</t>
    </rPh>
    <rPh sb="3" eb="5">
      <t>レイゾウ</t>
    </rPh>
    <rPh sb="5" eb="7">
      <t>カンケイ</t>
    </rPh>
    <rPh sb="8" eb="10">
      <t>レイバイ</t>
    </rPh>
    <rPh sb="14" eb="16">
      <t>ダンネツ</t>
    </rPh>
    <rPh sb="16" eb="17">
      <t>ザイ</t>
    </rPh>
    <rPh sb="17" eb="19">
      <t>ホシュウ</t>
    </rPh>
    <phoneticPr fontId="2"/>
  </si>
  <si>
    <t>毎月のエネルギー使用状況を見える化し、省エネの啓蒙に努めた。</t>
    <rPh sb="0" eb="2">
      <t>マイツキ</t>
    </rPh>
    <rPh sb="8" eb="10">
      <t>シヨウ</t>
    </rPh>
    <rPh sb="10" eb="12">
      <t>ジョウキョウ</t>
    </rPh>
    <rPh sb="13" eb="14">
      <t>ミ</t>
    </rPh>
    <rPh sb="16" eb="17">
      <t>カ</t>
    </rPh>
    <rPh sb="19" eb="20">
      <t>ショウ</t>
    </rPh>
    <rPh sb="23" eb="25">
      <t>ケイモウ</t>
    </rPh>
    <rPh sb="26" eb="27">
      <t>ツト</t>
    </rPh>
    <phoneticPr fontId="2"/>
  </si>
  <si>
    <t>ガスエンジン発電機（出力7,500kW）稼働による、昼間の購入電力量削減</t>
    <rPh sb="6" eb="9">
      <t>ハツデンキ</t>
    </rPh>
    <rPh sb="10" eb="12">
      <t>シュツリョク</t>
    </rPh>
    <rPh sb="20" eb="21">
      <t>カセギ</t>
    </rPh>
    <rPh sb="21" eb="22">
      <t>ハタラ</t>
    </rPh>
    <rPh sb="26" eb="28">
      <t>ヒルマ</t>
    </rPh>
    <rPh sb="29" eb="31">
      <t>コウニュウ</t>
    </rPh>
    <rPh sb="31" eb="33">
      <t>デンリョク</t>
    </rPh>
    <rPh sb="33" eb="34">
      <t>リョウ</t>
    </rPh>
    <rPh sb="34" eb="36">
      <t>サクゲン</t>
    </rPh>
    <phoneticPr fontId="2"/>
  </si>
  <si>
    <t>冷暖房の適正な温度管理</t>
    <rPh sb="0" eb="3">
      <t>レイダンボウ</t>
    </rPh>
    <rPh sb="4" eb="6">
      <t>テキセイ</t>
    </rPh>
    <rPh sb="7" eb="9">
      <t>オンド</t>
    </rPh>
    <rPh sb="9" eb="11">
      <t>カンリ</t>
    </rPh>
    <phoneticPr fontId="2"/>
  </si>
  <si>
    <t>①エネルギー管理分科会の開催（年４回） ②熱源機器の運転効率改善（温熱源機器の停止） ③冷却水温度設定の最適化</t>
    <rPh sb="6" eb="8">
      <t>カンリ</t>
    </rPh>
    <rPh sb="8" eb="11">
      <t>ブンカカイ</t>
    </rPh>
    <rPh sb="12" eb="14">
      <t>カイサイ</t>
    </rPh>
    <rPh sb="15" eb="16">
      <t>ネン</t>
    </rPh>
    <rPh sb="17" eb="18">
      <t>カイ</t>
    </rPh>
    <rPh sb="21" eb="23">
      <t>ネツゲン</t>
    </rPh>
    <rPh sb="23" eb="25">
      <t>キキ</t>
    </rPh>
    <rPh sb="26" eb="28">
      <t>ウンテン</t>
    </rPh>
    <rPh sb="28" eb="30">
      <t>コウリツ</t>
    </rPh>
    <rPh sb="30" eb="32">
      <t>カイゼン</t>
    </rPh>
    <rPh sb="33" eb="34">
      <t>オン</t>
    </rPh>
    <rPh sb="34" eb="36">
      <t>ネツゲン</t>
    </rPh>
    <rPh sb="36" eb="38">
      <t>キキ</t>
    </rPh>
    <rPh sb="39" eb="41">
      <t>テイシ</t>
    </rPh>
    <rPh sb="44" eb="47">
      <t>レイキャクスイ</t>
    </rPh>
    <rPh sb="47" eb="49">
      <t>オンド</t>
    </rPh>
    <rPh sb="49" eb="51">
      <t>セッテイ</t>
    </rPh>
    <rPh sb="52" eb="55">
      <t>サイテキカ</t>
    </rPh>
    <phoneticPr fontId="2"/>
  </si>
  <si>
    <t>設備の省エネ部会を組織し目標達成のため、ネットワーク設備の電力低減を図るための装置導入計画を立て、実施実績を本社CSR部へ報告し管理している。</t>
    <rPh sb="0" eb="2">
      <t>セツビ</t>
    </rPh>
    <rPh sb="3" eb="4">
      <t>ショウ</t>
    </rPh>
    <rPh sb="6" eb="8">
      <t>ブカイ</t>
    </rPh>
    <rPh sb="9" eb="11">
      <t>ソシキ</t>
    </rPh>
    <rPh sb="12" eb="14">
      <t>モクヒョウ</t>
    </rPh>
    <rPh sb="14" eb="16">
      <t>タッセイ</t>
    </rPh>
    <rPh sb="26" eb="28">
      <t>セツビ</t>
    </rPh>
    <rPh sb="29" eb="31">
      <t>デンリョク</t>
    </rPh>
    <rPh sb="31" eb="33">
      <t>テイゲン</t>
    </rPh>
    <rPh sb="34" eb="35">
      <t>ハカ</t>
    </rPh>
    <rPh sb="39" eb="41">
      <t>ソウチ</t>
    </rPh>
    <rPh sb="41" eb="43">
      <t>ドウニュウ</t>
    </rPh>
    <rPh sb="43" eb="45">
      <t>ケイカク</t>
    </rPh>
    <rPh sb="46" eb="47">
      <t>タ</t>
    </rPh>
    <rPh sb="49" eb="51">
      <t>ジッシ</t>
    </rPh>
    <rPh sb="51" eb="53">
      <t>ジッセキ</t>
    </rPh>
    <rPh sb="54" eb="56">
      <t>ホンシャ</t>
    </rPh>
    <rPh sb="59" eb="60">
      <t>ブ</t>
    </rPh>
    <rPh sb="61" eb="63">
      <t>ホウコク</t>
    </rPh>
    <rPh sb="64" eb="66">
      <t>カンリ</t>
    </rPh>
    <phoneticPr fontId="2"/>
  </si>
  <si>
    <t>削減目標を達成するため平成30年度に講じた措置</t>
    <phoneticPr fontId="2"/>
  </si>
  <si>
    <t>○長崎県支部
　　・未使用の室内灯の消灯。空調の温度管理。
○長崎原爆病院
　　・照明LED導入。高効率モーター導入。トップランナー変圧器導入。BEMS導入。
○長崎原爆諫早病院
　　・電気設備、空調設備を一部更新。
○長崎県赤十字血液センター
　　・室内温度管理の徹底（夏季28℃、冬季20℃）。LED照明に一部変更。</t>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1" eb="33">
      <t>ナガサキ</t>
    </rPh>
    <rPh sb="33" eb="35">
      <t>ゲンバク</t>
    </rPh>
    <rPh sb="35" eb="37">
      <t>ビョウイン</t>
    </rPh>
    <rPh sb="41" eb="43">
      <t>ショウメイ</t>
    </rPh>
    <rPh sb="46" eb="48">
      <t>ドウニュウ</t>
    </rPh>
    <rPh sb="49" eb="52">
      <t>コウコウリツ</t>
    </rPh>
    <rPh sb="56" eb="58">
      <t>ドウニュウ</t>
    </rPh>
    <rPh sb="66" eb="68">
      <t>ヘンアツ</t>
    </rPh>
    <rPh sb="68" eb="69">
      <t>キ</t>
    </rPh>
    <rPh sb="69" eb="71">
      <t>ドウニュウ</t>
    </rPh>
    <rPh sb="76" eb="78">
      <t>ドウニュウ</t>
    </rPh>
    <rPh sb="81" eb="83">
      <t>ナガサキ</t>
    </rPh>
    <rPh sb="83" eb="85">
      <t>ゲンバク</t>
    </rPh>
    <rPh sb="85" eb="87">
      <t>イサハヤ</t>
    </rPh>
    <rPh sb="87" eb="89">
      <t>ビョウイン</t>
    </rPh>
    <rPh sb="93" eb="95">
      <t>デンキ</t>
    </rPh>
    <rPh sb="95" eb="97">
      <t>セツビ</t>
    </rPh>
    <rPh sb="98" eb="100">
      <t>クウチョウ</t>
    </rPh>
    <rPh sb="100" eb="102">
      <t>セツビ</t>
    </rPh>
    <rPh sb="103" eb="105">
      <t>イチブ</t>
    </rPh>
    <rPh sb="105" eb="107">
      <t>コウシン</t>
    </rPh>
    <rPh sb="110" eb="113">
      <t>ナガサキケン</t>
    </rPh>
    <rPh sb="113" eb="116">
      <t>セキジュウジ</t>
    </rPh>
    <rPh sb="116" eb="118">
      <t>ケツエキ</t>
    </rPh>
    <rPh sb="126" eb="128">
      <t>シツナイ</t>
    </rPh>
    <rPh sb="128" eb="130">
      <t>オンド</t>
    </rPh>
    <rPh sb="130" eb="132">
      <t>カンリ</t>
    </rPh>
    <rPh sb="133" eb="135">
      <t>テッテイ</t>
    </rPh>
    <rPh sb="136" eb="138">
      <t>カキ</t>
    </rPh>
    <rPh sb="142" eb="144">
      <t>トウキ</t>
    </rPh>
    <rPh sb="152" eb="154">
      <t>ショウメイ</t>
    </rPh>
    <rPh sb="155" eb="157">
      <t>イチブ</t>
    </rPh>
    <rPh sb="157" eb="159">
      <t>ヘンコウ</t>
    </rPh>
    <phoneticPr fontId="2"/>
  </si>
  <si>
    <t>①設備導入・更新時に高効率機器を採用（空調設備等） ②構内蛍光灯・水銀灯をLED灯に更新 ③製造歩留まり改善によるエネルギー原単位の削減</t>
    <rPh sb="1" eb="3">
      <t>セツビ</t>
    </rPh>
    <rPh sb="3" eb="5">
      <t>ドウニュウ</t>
    </rPh>
    <rPh sb="6" eb="9">
      <t>コウシンジ</t>
    </rPh>
    <rPh sb="10" eb="13">
      <t>コウコウリツ</t>
    </rPh>
    <rPh sb="13" eb="15">
      <t>キキ</t>
    </rPh>
    <rPh sb="16" eb="18">
      <t>サイヨウ</t>
    </rPh>
    <rPh sb="19" eb="21">
      <t>クウチョウ</t>
    </rPh>
    <rPh sb="21" eb="23">
      <t>セツビ</t>
    </rPh>
    <rPh sb="23" eb="24">
      <t>トウ</t>
    </rPh>
    <rPh sb="27" eb="29">
      <t>コウナイ</t>
    </rPh>
    <rPh sb="29" eb="32">
      <t>ケイコウトウ</t>
    </rPh>
    <rPh sb="33" eb="36">
      <t>スイギントウ</t>
    </rPh>
    <rPh sb="40" eb="41">
      <t>トウ</t>
    </rPh>
    <rPh sb="42" eb="44">
      <t>コウシン</t>
    </rPh>
    <rPh sb="46" eb="48">
      <t>セイゾウ</t>
    </rPh>
    <rPh sb="48" eb="50">
      <t>ブド</t>
    </rPh>
    <rPh sb="52" eb="54">
      <t>カイゼン</t>
    </rPh>
    <rPh sb="62" eb="65">
      <t>ゲンタンイ</t>
    </rPh>
    <rPh sb="66" eb="68">
      <t>サクゲン</t>
    </rPh>
    <phoneticPr fontId="2"/>
  </si>
  <si>
    <t>①夏場（７～８月）、冷凍室外機への散水を実施し負荷を軽減 ②冷蔵庫冷凍庫を６台更新（インバーター式）し電力使用量を削減</t>
    <rPh sb="1" eb="3">
      <t>ナツバ</t>
    </rPh>
    <rPh sb="7" eb="8">
      <t>ガツ</t>
    </rPh>
    <rPh sb="10" eb="12">
      <t>レイトウ</t>
    </rPh>
    <rPh sb="12" eb="15">
      <t>シツガイキ</t>
    </rPh>
    <rPh sb="17" eb="19">
      <t>サンスイ</t>
    </rPh>
    <rPh sb="20" eb="22">
      <t>ジッシ</t>
    </rPh>
    <rPh sb="23" eb="25">
      <t>フカ</t>
    </rPh>
    <rPh sb="26" eb="28">
      <t>ケイゲン</t>
    </rPh>
    <rPh sb="30" eb="33">
      <t>レイゾウコ</t>
    </rPh>
    <rPh sb="33" eb="36">
      <t>レイトウコ</t>
    </rPh>
    <rPh sb="38" eb="39">
      <t>ダイ</t>
    </rPh>
    <rPh sb="39" eb="41">
      <t>コウシン</t>
    </rPh>
    <rPh sb="48" eb="49">
      <t>シキ</t>
    </rPh>
    <rPh sb="51" eb="53">
      <t>デンリョク</t>
    </rPh>
    <rPh sb="53" eb="56">
      <t>シヨウリョウ</t>
    </rPh>
    <rPh sb="57" eb="59">
      <t>サクゲン</t>
    </rPh>
    <phoneticPr fontId="2"/>
  </si>
  <si>
    <t>総量目標達成</t>
    <rPh sb="0" eb="2">
      <t>ソウリョウ</t>
    </rPh>
    <rPh sb="2" eb="4">
      <t>モクヒョウ</t>
    </rPh>
    <rPh sb="4" eb="6">
      <t>タッセイ</t>
    </rPh>
    <phoneticPr fontId="2"/>
  </si>
  <si>
    <t>①本部及び営業店舗の室温管理の徹底（クールビズ28℃設定、ウォームビズ20℃設定） ②夏季軽装勤務の実施 ③冬季全店節電ライトダウン実施（18:30以降、計４日間）</t>
    <rPh sb="1" eb="3">
      <t>ホンブ</t>
    </rPh>
    <rPh sb="3" eb="4">
      <t>オヨ</t>
    </rPh>
    <rPh sb="5" eb="7">
      <t>エイギョウ</t>
    </rPh>
    <rPh sb="7" eb="9">
      <t>テンポ</t>
    </rPh>
    <rPh sb="10" eb="12">
      <t>シツオン</t>
    </rPh>
    <rPh sb="12" eb="14">
      <t>カンリ</t>
    </rPh>
    <rPh sb="15" eb="17">
      <t>テッテイ</t>
    </rPh>
    <rPh sb="26" eb="28">
      <t>セッテイ</t>
    </rPh>
    <rPh sb="38" eb="40">
      <t>セッテイ</t>
    </rPh>
    <rPh sb="43" eb="45">
      <t>カキ</t>
    </rPh>
    <rPh sb="45" eb="47">
      <t>ケイソウ</t>
    </rPh>
    <rPh sb="47" eb="49">
      <t>キンム</t>
    </rPh>
    <rPh sb="50" eb="52">
      <t>ジッシ</t>
    </rPh>
    <rPh sb="54" eb="56">
      <t>トウキ</t>
    </rPh>
    <rPh sb="56" eb="57">
      <t>ゼン</t>
    </rPh>
    <rPh sb="57" eb="58">
      <t>テン</t>
    </rPh>
    <rPh sb="58" eb="60">
      <t>セツデン</t>
    </rPh>
    <rPh sb="66" eb="68">
      <t>ジッシ</t>
    </rPh>
    <rPh sb="74" eb="76">
      <t>イコウ</t>
    </rPh>
    <rPh sb="77" eb="78">
      <t>ケイ</t>
    </rPh>
    <rPh sb="79" eb="81">
      <t>ニチカン</t>
    </rPh>
    <phoneticPr fontId="2"/>
  </si>
  <si>
    <t>実施年度排出量（平成30年度）</t>
    <rPh sb="0" eb="2">
      <t>ジッシ</t>
    </rPh>
    <rPh sb="2" eb="4">
      <t>ネンド</t>
    </rPh>
    <rPh sb="4" eb="7">
      <t>ハイシュツリョウ</t>
    </rPh>
    <rPh sb="8" eb="10">
      <t>ヘイセイ</t>
    </rPh>
    <rPh sb="12" eb="14">
      <t>ネンド</t>
    </rPh>
    <phoneticPr fontId="2"/>
  </si>
  <si>
    <t>実施年度の原単位排出量（平成30年度）</t>
    <rPh sb="0" eb="2">
      <t>ジッシ</t>
    </rPh>
    <rPh sb="2" eb="4">
      <t>ネンド</t>
    </rPh>
    <rPh sb="5" eb="8">
      <t>ゲンタンイ</t>
    </rPh>
    <rPh sb="8" eb="11">
      <t>ハイシュツリョウ</t>
    </rPh>
    <rPh sb="12" eb="14">
      <t>ヘイセイ</t>
    </rPh>
    <rPh sb="16" eb="18">
      <t>ネンド</t>
    </rPh>
    <phoneticPr fontId="2"/>
  </si>
  <si>
    <t>・再生可能エネルギーは、国産エネルギーの有効活用及び地球温暖化対策面で優れた電源であることから、九州電力グループ一体となって開発に取り組んでおり、2030年までに地熱や水力を中心に、国内外500万kW（現状213万kW＋287万kW）の開発を目指して取り組んでいます。また、各種再生可能エネルギーの特徴を活かしながら、バランスよく最大限受け入れるため、天候によって大きく変動する再生可能エネルギーの出力に対応した需給運用方策の検討、実施に取り組んでいます。</t>
    <rPh sb="1" eb="3">
      <t>サイセイ</t>
    </rPh>
    <rPh sb="3" eb="5">
      <t>カノウ</t>
    </rPh>
    <rPh sb="12" eb="14">
      <t>コクサン</t>
    </rPh>
    <rPh sb="20" eb="22">
      <t>ユウコウ</t>
    </rPh>
    <rPh sb="22" eb="24">
      <t>カツヨウ</t>
    </rPh>
    <rPh sb="24" eb="25">
      <t>オヨ</t>
    </rPh>
    <rPh sb="26" eb="28">
      <t>チキュウ</t>
    </rPh>
    <rPh sb="28" eb="31">
      <t>オンダンカ</t>
    </rPh>
    <rPh sb="31" eb="33">
      <t>タイサク</t>
    </rPh>
    <rPh sb="33" eb="34">
      <t>メン</t>
    </rPh>
    <rPh sb="35" eb="36">
      <t>スグ</t>
    </rPh>
    <rPh sb="38" eb="40">
      <t>デンゲン</t>
    </rPh>
    <rPh sb="48" eb="50">
      <t>キュウシュウ</t>
    </rPh>
    <rPh sb="50" eb="52">
      <t>デンリョク</t>
    </rPh>
    <rPh sb="56" eb="58">
      <t>イッタイ</t>
    </rPh>
    <rPh sb="62" eb="64">
      <t>カイハツ</t>
    </rPh>
    <rPh sb="65" eb="66">
      <t>ト</t>
    </rPh>
    <rPh sb="67" eb="68">
      <t>ク</t>
    </rPh>
    <rPh sb="77" eb="78">
      <t>ネン</t>
    </rPh>
    <rPh sb="81" eb="83">
      <t>チネツ</t>
    </rPh>
    <rPh sb="84" eb="86">
      <t>スイリョク</t>
    </rPh>
    <rPh sb="87" eb="89">
      <t>チュウシン</t>
    </rPh>
    <rPh sb="91" eb="94">
      <t>コクナイガイ</t>
    </rPh>
    <rPh sb="97" eb="98">
      <t>マン</t>
    </rPh>
    <rPh sb="101" eb="103">
      <t>ゲンジョウ</t>
    </rPh>
    <rPh sb="106" eb="107">
      <t>マン</t>
    </rPh>
    <rPh sb="113" eb="114">
      <t>マン</t>
    </rPh>
    <rPh sb="118" eb="120">
      <t>カイハツ</t>
    </rPh>
    <rPh sb="121" eb="123">
      <t>メザ</t>
    </rPh>
    <rPh sb="125" eb="126">
      <t>ト</t>
    </rPh>
    <rPh sb="127" eb="128">
      <t>ク</t>
    </rPh>
    <rPh sb="137" eb="139">
      <t>カクシュ</t>
    </rPh>
    <rPh sb="139" eb="141">
      <t>サイセイ</t>
    </rPh>
    <rPh sb="141" eb="143">
      <t>カノウ</t>
    </rPh>
    <rPh sb="149" eb="151">
      <t>トクチョウ</t>
    </rPh>
    <rPh sb="152" eb="153">
      <t>イ</t>
    </rPh>
    <rPh sb="165" eb="168">
      <t>サイダイゲン</t>
    </rPh>
    <rPh sb="168" eb="169">
      <t>ウ</t>
    </rPh>
    <rPh sb="170" eb="171">
      <t>イ</t>
    </rPh>
    <rPh sb="176" eb="178">
      <t>テンコウ</t>
    </rPh>
    <rPh sb="182" eb="183">
      <t>オオ</t>
    </rPh>
    <rPh sb="185" eb="187">
      <t>ヘンドウ</t>
    </rPh>
    <rPh sb="189" eb="191">
      <t>サイセイ</t>
    </rPh>
    <rPh sb="191" eb="193">
      <t>カノウ</t>
    </rPh>
    <rPh sb="199" eb="201">
      <t>シュツリョク</t>
    </rPh>
    <rPh sb="202" eb="204">
      <t>タイオウ</t>
    </rPh>
    <rPh sb="206" eb="208">
      <t>ジュキュウ</t>
    </rPh>
    <rPh sb="208" eb="210">
      <t>ウンヨウ</t>
    </rPh>
    <rPh sb="210" eb="212">
      <t>ホウサク</t>
    </rPh>
    <rPh sb="213" eb="215">
      <t>ケントウ</t>
    </rPh>
    <rPh sb="216" eb="218">
      <t>ジッシ</t>
    </rPh>
    <rPh sb="219" eb="220">
      <t>ト</t>
    </rPh>
    <rPh sb="221" eb="222">
      <t>ク</t>
    </rPh>
    <phoneticPr fontId="2"/>
  </si>
  <si>
    <t>・燃料使用量抑制及びCO2排出量抑制の観点から、火力発電所の熱効率の維持・向上に努めています。</t>
    <rPh sb="1" eb="3">
      <t>ネンリョウ</t>
    </rPh>
    <rPh sb="3" eb="6">
      <t>シヨウリョウ</t>
    </rPh>
    <rPh sb="6" eb="8">
      <t>ヨクセイ</t>
    </rPh>
    <rPh sb="8" eb="9">
      <t>オヨ</t>
    </rPh>
    <rPh sb="13" eb="15">
      <t>ハイシュツ</t>
    </rPh>
    <rPh sb="15" eb="16">
      <t>リョウ</t>
    </rPh>
    <rPh sb="16" eb="18">
      <t>ヨクセイ</t>
    </rPh>
    <rPh sb="19" eb="21">
      <t>カンテン</t>
    </rPh>
    <rPh sb="24" eb="26">
      <t>カリョク</t>
    </rPh>
    <rPh sb="26" eb="28">
      <t>ハツデン</t>
    </rPh>
    <rPh sb="28" eb="29">
      <t>ショ</t>
    </rPh>
    <rPh sb="30" eb="31">
      <t>ネツ</t>
    </rPh>
    <rPh sb="31" eb="33">
      <t>コウリツ</t>
    </rPh>
    <rPh sb="34" eb="36">
      <t>イジ</t>
    </rPh>
    <rPh sb="37" eb="39">
      <t>コウジョウ</t>
    </rPh>
    <rPh sb="40" eb="41">
      <t>ツト</t>
    </rPh>
    <phoneticPr fontId="2"/>
  </si>
  <si>
    <t>（４）車両配車計画に基づく低公害車の導入</t>
    <rPh sb="3" eb="5">
      <t>シャリョウ</t>
    </rPh>
    <rPh sb="5" eb="7">
      <t>ハイシャ</t>
    </rPh>
    <rPh sb="7" eb="9">
      <t>ケイカク</t>
    </rPh>
    <rPh sb="10" eb="11">
      <t>モト</t>
    </rPh>
    <rPh sb="13" eb="16">
      <t>テイコウガイ</t>
    </rPh>
    <rPh sb="16" eb="17">
      <t>シャ</t>
    </rPh>
    <rPh sb="18" eb="20">
      <t>ドウニュウ</t>
    </rPh>
    <phoneticPr fontId="2"/>
  </si>
  <si>
    <t>①清潔区の蛍光灯をLED照明器具へ更新 ②資材冷凍庫照明器具更新 ③自動倉庫内照明器具更新</t>
    <rPh sb="1" eb="3">
      <t>セイケツ</t>
    </rPh>
    <rPh sb="3" eb="4">
      <t>ク</t>
    </rPh>
    <rPh sb="5" eb="8">
      <t>ケイコウトウ</t>
    </rPh>
    <rPh sb="12" eb="14">
      <t>ショウメイ</t>
    </rPh>
    <rPh sb="14" eb="16">
      <t>キグ</t>
    </rPh>
    <rPh sb="17" eb="19">
      <t>コウシン</t>
    </rPh>
    <rPh sb="21" eb="23">
      <t>シザイ</t>
    </rPh>
    <rPh sb="23" eb="26">
      <t>レイトウコ</t>
    </rPh>
    <rPh sb="26" eb="28">
      <t>ショウメイ</t>
    </rPh>
    <rPh sb="28" eb="30">
      <t>キグ</t>
    </rPh>
    <rPh sb="30" eb="32">
      <t>コウシン</t>
    </rPh>
    <rPh sb="34" eb="36">
      <t>ジドウ</t>
    </rPh>
    <rPh sb="36" eb="38">
      <t>ソウコ</t>
    </rPh>
    <rPh sb="38" eb="39">
      <t>ナイ</t>
    </rPh>
    <rPh sb="39" eb="41">
      <t>ショウメイ</t>
    </rPh>
    <rPh sb="41" eb="43">
      <t>キグ</t>
    </rPh>
    <rPh sb="43" eb="45">
      <t>コウシン</t>
    </rPh>
    <phoneticPr fontId="2"/>
  </si>
  <si>
    <t>○香焼工場
　①工場内天井灯を一部LED化（144灯）
　②食堂 他　蛍光灯をLED化（174台）
　③食堂 他　エアコンを省エネタイプに更新（4台）
　④流体配管（エアー、LPG等）漏洩一斉調査補修（２回/年）
　⑤ISO14001による環境マネジメントシステムの運用
　⑥節電に関する当社指針（節電メニュー）の作成・励行（夏季・冬季）
　⑦省エネパトロールの実施（夏季・冬季）
　⑧自動車運転時（社用・私用）における「エコドライブ10」推進
○土井首工場
　①工場内天井灯を一部LED化（47灯）
　②食堂 エアコンを省エネタイプに更新（1台）
　③流体配管（エアー、LPG等）漏洩一斉調査補修（２回/年）
　④ISO14001による環境マネジメントシステムの運用
　⑤節電に関する当社指針（節電メニュー）の作成・励行（夏季・冬季）
　⑥省エネパトロールの実施（夏季・冬季）
　⑦自動車運転時（社用・私用）における「エコドライブ10」推進</t>
    <rPh sb="1" eb="3">
      <t>コウヤギ</t>
    </rPh>
    <rPh sb="3" eb="5">
      <t>コウジョウ</t>
    </rPh>
    <rPh sb="8" eb="11">
      <t>コウジョウナイ</t>
    </rPh>
    <rPh sb="11" eb="13">
      <t>テンジョウ</t>
    </rPh>
    <rPh sb="13" eb="14">
      <t>トウ</t>
    </rPh>
    <rPh sb="15" eb="17">
      <t>イチブ</t>
    </rPh>
    <rPh sb="20" eb="21">
      <t>カ</t>
    </rPh>
    <rPh sb="25" eb="26">
      <t>トウ</t>
    </rPh>
    <rPh sb="30" eb="32">
      <t>ショクドウ</t>
    </rPh>
    <rPh sb="33" eb="34">
      <t>ホカ</t>
    </rPh>
    <rPh sb="35" eb="38">
      <t>ケイコウトウ</t>
    </rPh>
    <rPh sb="42" eb="43">
      <t>カ</t>
    </rPh>
    <rPh sb="47" eb="48">
      <t>ダイ</t>
    </rPh>
    <rPh sb="52" eb="54">
      <t>ショクドウ</t>
    </rPh>
    <rPh sb="55" eb="56">
      <t>ホカ</t>
    </rPh>
    <rPh sb="62" eb="63">
      <t>ショウ</t>
    </rPh>
    <rPh sb="69" eb="71">
      <t>コウシン</t>
    </rPh>
    <rPh sb="73" eb="74">
      <t>ダイ</t>
    </rPh>
    <rPh sb="80" eb="82">
      <t>ハイカン</t>
    </rPh>
    <rPh sb="90" eb="91">
      <t>トウ</t>
    </rPh>
    <rPh sb="92" eb="94">
      <t>ロウエイ</t>
    </rPh>
    <rPh sb="94" eb="96">
      <t>イッセイ</t>
    </rPh>
    <rPh sb="96" eb="98">
      <t>チョウサ</t>
    </rPh>
    <rPh sb="98" eb="100">
      <t>ホシュウ</t>
    </rPh>
    <rPh sb="102" eb="103">
      <t>カイ</t>
    </rPh>
    <rPh sb="104" eb="105">
      <t>ネン</t>
    </rPh>
    <rPh sb="193" eb="196">
      <t>ジドウシャ</t>
    </rPh>
    <rPh sb="196" eb="198">
      <t>ウンテン</t>
    </rPh>
    <rPh sb="198" eb="199">
      <t>ジ</t>
    </rPh>
    <rPh sb="200" eb="202">
      <t>シャヨウ</t>
    </rPh>
    <rPh sb="203" eb="205">
      <t>シヨウ</t>
    </rPh>
    <rPh sb="220" eb="222">
      <t>スイシン</t>
    </rPh>
    <rPh sb="224" eb="226">
      <t>ドイ</t>
    </rPh>
    <rPh sb="226" eb="227">
      <t>クビ</t>
    </rPh>
    <rPh sb="227" eb="229">
      <t>コウジョウ</t>
    </rPh>
    <rPh sb="232" eb="235">
      <t>コウジョウナイ</t>
    </rPh>
    <rPh sb="235" eb="237">
      <t>テンジョウ</t>
    </rPh>
    <rPh sb="237" eb="238">
      <t>トウ</t>
    </rPh>
    <rPh sb="239" eb="241">
      <t>イチブ</t>
    </rPh>
    <rPh sb="244" eb="245">
      <t>カ</t>
    </rPh>
    <rPh sb="248" eb="249">
      <t>トウ</t>
    </rPh>
    <rPh sb="253" eb="255">
      <t>ショクドウ</t>
    </rPh>
    <rPh sb="261" eb="262">
      <t>ショウ</t>
    </rPh>
    <rPh sb="268" eb="270">
      <t>コウシン</t>
    </rPh>
    <rPh sb="272" eb="273">
      <t>ダイ</t>
    </rPh>
    <rPh sb="277" eb="279">
      <t>リュウタイ</t>
    </rPh>
    <rPh sb="279" eb="281">
      <t>ハイカン</t>
    </rPh>
    <rPh sb="289" eb="290">
      <t>トウ</t>
    </rPh>
    <rPh sb="291" eb="293">
      <t>ロウエイ</t>
    </rPh>
    <rPh sb="293" eb="295">
      <t>イッセイ</t>
    </rPh>
    <rPh sb="295" eb="297">
      <t>チョウサ</t>
    </rPh>
    <rPh sb="297" eb="299">
      <t>ホシュウ</t>
    </rPh>
    <rPh sb="301" eb="302">
      <t>カイ</t>
    </rPh>
    <rPh sb="303" eb="304">
      <t>ネン</t>
    </rPh>
    <phoneticPr fontId="2"/>
  </si>
  <si>
    <t>鋼材・関連製品の倉庫業及び鋼材の加工・切断・組立溶接の工場として長崎市内に２工場を展開</t>
    <rPh sb="0" eb="2">
      <t>コウザイ</t>
    </rPh>
    <rPh sb="3" eb="5">
      <t>カンレン</t>
    </rPh>
    <rPh sb="5" eb="7">
      <t>セイヒン</t>
    </rPh>
    <rPh sb="8" eb="10">
      <t>ソウコ</t>
    </rPh>
    <rPh sb="10" eb="11">
      <t>ギョウ</t>
    </rPh>
    <rPh sb="11" eb="12">
      <t>オヨ</t>
    </rPh>
    <rPh sb="13" eb="15">
      <t>コウザイ</t>
    </rPh>
    <rPh sb="16" eb="18">
      <t>カコウ</t>
    </rPh>
    <rPh sb="19" eb="21">
      <t>セツダン</t>
    </rPh>
    <rPh sb="22" eb="24">
      <t>クミタ</t>
    </rPh>
    <rPh sb="24" eb="26">
      <t>ヨウセツ</t>
    </rPh>
    <rPh sb="27" eb="29">
      <t>コウジョウ</t>
    </rPh>
    <rPh sb="32" eb="36">
      <t>ナガサキシナイ</t>
    </rPh>
    <rPh sb="38" eb="40">
      <t>コウジョウ</t>
    </rPh>
    <rPh sb="41" eb="43">
      <t>テンカイ</t>
    </rPh>
    <phoneticPr fontId="2"/>
  </si>
  <si>
    <t>①高圧トランストップランナー機器の採用 ②高効率冷凍機への切替 ③場内照明LED化</t>
    <rPh sb="1" eb="3">
      <t>コウアツ</t>
    </rPh>
    <rPh sb="14" eb="16">
      <t>キキ</t>
    </rPh>
    <rPh sb="17" eb="19">
      <t>サイヨウ</t>
    </rPh>
    <rPh sb="21" eb="24">
      <t>コウコウリツ</t>
    </rPh>
    <rPh sb="24" eb="27">
      <t>レイトウキ</t>
    </rPh>
    <rPh sb="29" eb="31">
      <t>キリカエ</t>
    </rPh>
    <rPh sb="33" eb="35">
      <t>ジョウナイ</t>
    </rPh>
    <rPh sb="35" eb="37">
      <t>ショウメイ</t>
    </rPh>
    <rPh sb="40" eb="41">
      <t>カ</t>
    </rPh>
    <phoneticPr fontId="2"/>
  </si>
  <si>
    <t>①冷凍冷蔵冷却装置の更新による使用電力の削減 ②生産性向上によるCO2原単位の削減 ③生産設備の省エネタイプへの更新による使用電力の削減 ④照明器具の高効率機器（LED）への変更による使用電力の削減 ⑤蒸気配管（バルブ等）の断熱施工に よる燃料使用量の削減 ⑥冷凍設備補機やポンプ類の高効率モーター変更による使用電力の削減 ⑦圧縮エアー漏れ修繕によるエアーコンプレッサー電力削減 ⑧重油ボイラ稼働率削減、LPGガスボイラ稼働率向上 ⑨ISO14001による全員参加の省エネ活動 ⑩吸排気バランスの適正化　　等</t>
    <rPh sb="1" eb="3">
      <t>レイトウ</t>
    </rPh>
    <rPh sb="3" eb="5">
      <t>レイゾウ</t>
    </rPh>
    <rPh sb="5" eb="7">
      <t>レイキャク</t>
    </rPh>
    <rPh sb="7" eb="9">
      <t>ソウチ</t>
    </rPh>
    <rPh sb="10" eb="12">
      <t>コウシン</t>
    </rPh>
    <rPh sb="15" eb="17">
      <t>シヨウ</t>
    </rPh>
    <rPh sb="17" eb="19">
      <t>デンリョク</t>
    </rPh>
    <rPh sb="20" eb="22">
      <t>サクゲン</t>
    </rPh>
    <rPh sb="24" eb="27">
      <t>セイサンセイ</t>
    </rPh>
    <rPh sb="27" eb="29">
      <t>コウジョウ</t>
    </rPh>
    <rPh sb="35" eb="38">
      <t>ゲンタンイ</t>
    </rPh>
    <rPh sb="39" eb="41">
      <t>サクゲン</t>
    </rPh>
    <rPh sb="43" eb="45">
      <t>セイサン</t>
    </rPh>
    <rPh sb="45" eb="47">
      <t>セツビ</t>
    </rPh>
    <rPh sb="48" eb="49">
      <t>ショウ</t>
    </rPh>
    <rPh sb="56" eb="58">
      <t>コウシン</t>
    </rPh>
    <rPh sb="61" eb="63">
      <t>シヨウ</t>
    </rPh>
    <rPh sb="63" eb="65">
      <t>デンリョク</t>
    </rPh>
    <rPh sb="66" eb="68">
      <t>サクゲン</t>
    </rPh>
    <rPh sb="70" eb="72">
      <t>ショウメイ</t>
    </rPh>
    <rPh sb="72" eb="74">
      <t>キグ</t>
    </rPh>
    <rPh sb="75" eb="78">
      <t>コウコウリツ</t>
    </rPh>
    <rPh sb="78" eb="80">
      <t>キキ</t>
    </rPh>
    <rPh sb="87" eb="89">
      <t>ヘンコウ</t>
    </rPh>
    <rPh sb="92" eb="94">
      <t>シヨウ</t>
    </rPh>
    <rPh sb="94" eb="96">
      <t>デンリョク</t>
    </rPh>
    <rPh sb="97" eb="99">
      <t>サクゲン</t>
    </rPh>
    <rPh sb="101" eb="103">
      <t>ジョウキ</t>
    </rPh>
    <rPh sb="103" eb="105">
      <t>ハイカン</t>
    </rPh>
    <rPh sb="109" eb="110">
      <t>トウ</t>
    </rPh>
    <rPh sb="112" eb="114">
      <t>ダンネツ</t>
    </rPh>
    <rPh sb="114" eb="116">
      <t>セコウ</t>
    </rPh>
    <rPh sb="120" eb="122">
      <t>ネンリョウ</t>
    </rPh>
    <rPh sb="122" eb="125">
      <t>シヨウリョウ</t>
    </rPh>
    <rPh sb="126" eb="128">
      <t>サクゲン</t>
    </rPh>
    <rPh sb="130" eb="132">
      <t>レイトウ</t>
    </rPh>
    <rPh sb="132" eb="134">
      <t>セツビ</t>
    </rPh>
    <rPh sb="134" eb="135">
      <t>オギナ</t>
    </rPh>
    <rPh sb="135" eb="136">
      <t>キ</t>
    </rPh>
    <rPh sb="140" eb="141">
      <t>ルイ</t>
    </rPh>
    <rPh sb="142" eb="145">
      <t>コウコウリツ</t>
    </rPh>
    <rPh sb="149" eb="151">
      <t>ヘンコウ</t>
    </rPh>
    <rPh sb="154" eb="156">
      <t>シヨウ</t>
    </rPh>
    <rPh sb="156" eb="158">
      <t>デンリョク</t>
    </rPh>
    <rPh sb="159" eb="161">
      <t>サクゲン</t>
    </rPh>
    <rPh sb="163" eb="165">
      <t>アッシュク</t>
    </rPh>
    <rPh sb="168" eb="169">
      <t>モ</t>
    </rPh>
    <rPh sb="170" eb="172">
      <t>シュウゼン</t>
    </rPh>
    <rPh sb="185" eb="187">
      <t>デンリョク</t>
    </rPh>
    <rPh sb="187" eb="189">
      <t>サクゲン</t>
    </rPh>
    <rPh sb="191" eb="193">
      <t>ジュウユ</t>
    </rPh>
    <rPh sb="196" eb="198">
      <t>カドウ</t>
    </rPh>
    <rPh sb="198" eb="199">
      <t>リツ</t>
    </rPh>
    <rPh sb="199" eb="201">
      <t>サクゲン</t>
    </rPh>
    <rPh sb="210" eb="212">
      <t>カドウ</t>
    </rPh>
    <rPh sb="212" eb="213">
      <t>リツ</t>
    </rPh>
    <rPh sb="213" eb="215">
      <t>コウジョウ</t>
    </rPh>
    <rPh sb="228" eb="230">
      <t>ゼンイン</t>
    </rPh>
    <rPh sb="230" eb="232">
      <t>サンカ</t>
    </rPh>
    <rPh sb="233" eb="234">
      <t>ショウ</t>
    </rPh>
    <rPh sb="236" eb="238">
      <t>カツドウ</t>
    </rPh>
    <rPh sb="240" eb="241">
      <t>キュウ</t>
    </rPh>
    <rPh sb="241" eb="243">
      <t>ハイキ</t>
    </rPh>
    <rPh sb="248" eb="251">
      <t>テキセイカ</t>
    </rPh>
    <rPh sb="253" eb="254">
      <t>トウ</t>
    </rPh>
    <phoneticPr fontId="2"/>
  </si>
  <si>
    <t>H30～R3</t>
    <phoneticPr fontId="2"/>
  </si>
  <si>
    <t>①コンプレッサーのインバーター化 ②イオン交換膜更新</t>
    <rPh sb="15" eb="16">
      <t>カ</t>
    </rPh>
    <rPh sb="21" eb="23">
      <t>コウカン</t>
    </rPh>
    <rPh sb="23" eb="24">
      <t>マク</t>
    </rPh>
    <rPh sb="24" eb="26">
      <t>コウシン</t>
    </rPh>
    <phoneticPr fontId="2"/>
  </si>
  <si>
    <t>H30～R1</t>
    <phoneticPr fontId="2"/>
  </si>
  <si>
    <t>①電気室の高効率変圧器への代替 ②ドック排水ポンプ省エネ型へ代替 ③空調機・冷蔵庫省エネ型へ代替 ④照明のLED化</t>
    <rPh sb="1" eb="3">
      <t>デンキ</t>
    </rPh>
    <rPh sb="3" eb="4">
      <t>シツ</t>
    </rPh>
    <rPh sb="5" eb="8">
      <t>コウコウリツ</t>
    </rPh>
    <rPh sb="8" eb="11">
      <t>ヘンアツキ</t>
    </rPh>
    <rPh sb="13" eb="15">
      <t>ダイタイ</t>
    </rPh>
    <rPh sb="20" eb="22">
      <t>ハイスイ</t>
    </rPh>
    <rPh sb="25" eb="26">
      <t>ショウ</t>
    </rPh>
    <rPh sb="28" eb="29">
      <t>ガタ</t>
    </rPh>
    <rPh sb="30" eb="32">
      <t>ダイタイ</t>
    </rPh>
    <rPh sb="34" eb="36">
      <t>クウチョウ</t>
    </rPh>
    <rPh sb="36" eb="37">
      <t>キ</t>
    </rPh>
    <rPh sb="38" eb="41">
      <t>レイゾウコ</t>
    </rPh>
    <rPh sb="41" eb="42">
      <t>ショウ</t>
    </rPh>
    <rPh sb="44" eb="45">
      <t>ガタ</t>
    </rPh>
    <rPh sb="46" eb="48">
      <t>ダイタイ</t>
    </rPh>
    <rPh sb="50" eb="52">
      <t>ショウメイ</t>
    </rPh>
    <rPh sb="56" eb="57">
      <t>カ</t>
    </rPh>
    <phoneticPr fontId="2"/>
  </si>
  <si>
    <t>令和元年度</t>
    <rPh sb="0" eb="2">
      <t>レイワ</t>
    </rPh>
    <rPh sb="2" eb="3">
      <t>モト</t>
    </rPh>
    <rPh sb="3" eb="5">
      <t>ネンド</t>
    </rPh>
    <phoneticPr fontId="2"/>
  </si>
  <si>
    <t>目標年度排出量（令和元年度）</t>
    <rPh sb="0" eb="2">
      <t>モクヒョウ</t>
    </rPh>
    <rPh sb="2" eb="4">
      <t>ネンド</t>
    </rPh>
    <rPh sb="4" eb="7">
      <t>ハイシュツリョウ</t>
    </rPh>
    <rPh sb="8" eb="10">
      <t>レイワ</t>
    </rPh>
    <rPh sb="10" eb="11">
      <t>モト</t>
    </rPh>
    <rPh sb="11" eb="13">
      <t>ネンド</t>
    </rPh>
    <phoneticPr fontId="2"/>
  </si>
  <si>
    <t>目標年度の原単位排出量（令和元年度）</t>
    <rPh sb="0" eb="2">
      <t>モクヒョウ</t>
    </rPh>
    <rPh sb="2" eb="4">
      <t>ネンド</t>
    </rPh>
    <rPh sb="5" eb="8">
      <t>ゲンタンイ</t>
    </rPh>
    <rPh sb="8" eb="11">
      <t>ハイシュツリョウ</t>
    </rPh>
    <rPh sb="12" eb="14">
      <t>レイワ</t>
    </rPh>
    <rPh sb="14" eb="15">
      <t>モト</t>
    </rPh>
    <rPh sb="15" eb="17">
      <t>ネンド</t>
    </rPh>
    <phoneticPr fontId="2"/>
  </si>
  <si>
    <t>目標年度排出量（令和元年度）</t>
    <rPh sb="0" eb="2">
      <t>モクヒョウ</t>
    </rPh>
    <rPh sb="2" eb="4">
      <t>ネンド</t>
    </rPh>
    <rPh sb="4" eb="7">
      <t>ハイシュツリョウ</t>
    </rPh>
    <rPh sb="8" eb="10">
      <t>レイワ</t>
    </rPh>
    <rPh sb="10" eb="11">
      <t>ガン</t>
    </rPh>
    <rPh sb="11" eb="13">
      <t>ネンド</t>
    </rPh>
    <phoneticPr fontId="2"/>
  </si>
  <si>
    <t>①省エネルギータイプの空調機器の導入 ②LED照明器具への更新 ③学生・教職員へ省エネ推進活動の周知徹底</t>
    <rPh sb="1" eb="2">
      <t>ショウ</t>
    </rPh>
    <rPh sb="11" eb="13">
      <t>クウチョウ</t>
    </rPh>
    <rPh sb="13" eb="14">
      <t>キ</t>
    </rPh>
    <rPh sb="14" eb="15">
      <t>キ</t>
    </rPh>
    <rPh sb="16" eb="18">
      <t>ドウニュウ</t>
    </rPh>
    <rPh sb="23" eb="25">
      <t>ショウメイ</t>
    </rPh>
    <rPh sb="25" eb="27">
      <t>キグ</t>
    </rPh>
    <rPh sb="29" eb="31">
      <t>コウシン</t>
    </rPh>
    <rPh sb="33" eb="35">
      <t>ガクセイ</t>
    </rPh>
    <rPh sb="36" eb="39">
      <t>キョウショクイン</t>
    </rPh>
    <rPh sb="40" eb="41">
      <t>ショウ</t>
    </rPh>
    <rPh sb="43" eb="45">
      <t>スイシン</t>
    </rPh>
    <rPh sb="45" eb="47">
      <t>カツドウ</t>
    </rPh>
    <rPh sb="48" eb="50">
      <t>シュウチ</t>
    </rPh>
    <rPh sb="50" eb="52">
      <t>テッテイ</t>
    </rPh>
    <phoneticPr fontId="2"/>
  </si>
  <si>
    <t>長崎県病院企業団（削減目標を達成するために平成30年度に講じた措置）</t>
    <rPh sb="0" eb="3">
      <t>ナガサキケン</t>
    </rPh>
    <rPh sb="3" eb="5">
      <t>ビョウイン</t>
    </rPh>
    <rPh sb="5" eb="7">
      <t>キギョウ</t>
    </rPh>
    <rPh sb="7" eb="8">
      <t>ダン</t>
    </rPh>
    <rPh sb="21" eb="23">
      <t>ヘイセイ</t>
    </rPh>
    <rPh sb="25" eb="27">
      <t>ネンド</t>
    </rPh>
    <phoneticPr fontId="2"/>
  </si>
  <si>
    <t>※は特記事項</t>
    <rPh sb="2" eb="4">
      <t>トッキ</t>
    </rPh>
    <rPh sb="4" eb="6">
      <t>ジコウ</t>
    </rPh>
    <phoneticPr fontId="2"/>
  </si>
  <si>
    <t>・院内空調設定温度を定め徹底。
・空調機の清掃、フィルター交換による省電力化、ＬＥＤ電球の積極導入。
・事務室の昼休み時等の消灯、電気の間引き点灯。</t>
    <rPh sb="1" eb="3">
      <t>インナイ</t>
    </rPh>
    <rPh sb="3" eb="5">
      <t>クウチョウ</t>
    </rPh>
    <rPh sb="5" eb="7">
      <t>セッテイ</t>
    </rPh>
    <rPh sb="7" eb="9">
      <t>オンド</t>
    </rPh>
    <rPh sb="10" eb="11">
      <t>サダ</t>
    </rPh>
    <rPh sb="12" eb="14">
      <t>テッテイ</t>
    </rPh>
    <rPh sb="17" eb="20">
      <t>クウチョウキ</t>
    </rPh>
    <rPh sb="21" eb="23">
      <t>セイソウ</t>
    </rPh>
    <rPh sb="29" eb="31">
      <t>コウカン</t>
    </rPh>
    <rPh sb="34" eb="38">
      <t>ショウデンリョクカ</t>
    </rPh>
    <rPh sb="42" eb="44">
      <t>デンキュウ</t>
    </rPh>
    <rPh sb="45" eb="47">
      <t>セッキョク</t>
    </rPh>
    <rPh sb="47" eb="49">
      <t>ドウニュウ</t>
    </rPh>
    <rPh sb="52" eb="55">
      <t>ジムシツ</t>
    </rPh>
    <rPh sb="56" eb="58">
      <t>ヒルヤス</t>
    </rPh>
    <rPh sb="59" eb="60">
      <t>ジ</t>
    </rPh>
    <rPh sb="60" eb="61">
      <t>トウ</t>
    </rPh>
    <rPh sb="62" eb="64">
      <t>ショウトウ</t>
    </rPh>
    <rPh sb="65" eb="67">
      <t>デンキ</t>
    </rPh>
    <rPh sb="68" eb="70">
      <t>マビ</t>
    </rPh>
    <rPh sb="71" eb="73">
      <t>テントウ</t>
    </rPh>
    <phoneticPr fontId="2"/>
  </si>
  <si>
    <t>・白熱電球からLED電球に順次切り替え。
・不要な照明の消灯。
・冷暖房設備稼働時間の細かな設定、温度調節。
※空気調和設備を更新する場合において、ヒートポンプを活用した効率の高い熱源設備を採用。
※重油を使用するボイラー設備をプロパンガス給湯器へ更新。</t>
    <rPh sb="1" eb="3">
      <t>ハクネツ</t>
    </rPh>
    <rPh sb="3" eb="5">
      <t>デンキュウ</t>
    </rPh>
    <rPh sb="10" eb="12">
      <t>デンキュウ</t>
    </rPh>
    <rPh sb="13" eb="15">
      <t>ジュンジ</t>
    </rPh>
    <rPh sb="15" eb="16">
      <t>キ</t>
    </rPh>
    <rPh sb="17" eb="18">
      <t>カ</t>
    </rPh>
    <rPh sb="22" eb="24">
      <t>フヨウ</t>
    </rPh>
    <rPh sb="25" eb="27">
      <t>ショウメイ</t>
    </rPh>
    <rPh sb="28" eb="30">
      <t>ショウトウ</t>
    </rPh>
    <rPh sb="33" eb="36">
      <t>レイダンボウ</t>
    </rPh>
    <rPh sb="36" eb="38">
      <t>セツビ</t>
    </rPh>
    <rPh sb="38" eb="40">
      <t>カドウ</t>
    </rPh>
    <rPh sb="40" eb="42">
      <t>ジカン</t>
    </rPh>
    <rPh sb="43" eb="44">
      <t>コマ</t>
    </rPh>
    <rPh sb="46" eb="48">
      <t>セッテイ</t>
    </rPh>
    <rPh sb="49" eb="51">
      <t>オンド</t>
    </rPh>
    <rPh sb="51" eb="53">
      <t>チョウセツ</t>
    </rPh>
    <phoneticPr fontId="2"/>
  </si>
  <si>
    <t>・空調機のこまめな温度設定。
・警備員の夜間巡視時、照明・空調スイッチの消し忘れ等のチェック。
※空調改修工事を平成29年から３ヶ年計画で実施中。</t>
    <rPh sb="16" eb="19">
      <t>ケイビイン</t>
    </rPh>
    <rPh sb="20" eb="25">
      <t>ヤカンジュンシジ</t>
    </rPh>
    <rPh sb="26" eb="28">
      <t>ショウメイ</t>
    </rPh>
    <rPh sb="29" eb="31">
      <t>クウチョウ</t>
    </rPh>
    <rPh sb="36" eb="37">
      <t>ケ</t>
    </rPh>
    <rPh sb="38" eb="39">
      <t>ワス</t>
    </rPh>
    <rPh sb="40" eb="41">
      <t>ナド</t>
    </rPh>
    <rPh sb="49" eb="51">
      <t>クウチョウ</t>
    </rPh>
    <rPh sb="51" eb="53">
      <t>カイシュウ</t>
    </rPh>
    <rPh sb="53" eb="55">
      <t>コウジ</t>
    </rPh>
    <rPh sb="56" eb="58">
      <t>ヘイセイ</t>
    </rPh>
    <rPh sb="60" eb="61">
      <t>ネン</t>
    </rPh>
    <rPh sb="65" eb="66">
      <t>ネン</t>
    </rPh>
    <rPh sb="66" eb="68">
      <t>ケイカク</t>
    </rPh>
    <rPh sb="69" eb="72">
      <t>ジッシチュウ</t>
    </rPh>
    <phoneticPr fontId="2"/>
  </si>
  <si>
    <t>・冷暖房の細やかな温度調整。
・遮光カーテンやフィルム等で直射日光を遮断。
・電子カルテシステムサーバー室の室温調整。</t>
    <rPh sb="1" eb="4">
      <t>レイダンボウ</t>
    </rPh>
    <rPh sb="5" eb="6">
      <t>コマ</t>
    </rPh>
    <rPh sb="9" eb="11">
      <t>オンド</t>
    </rPh>
    <rPh sb="11" eb="13">
      <t>チョウセイ</t>
    </rPh>
    <rPh sb="16" eb="18">
      <t>シャコウ</t>
    </rPh>
    <rPh sb="27" eb="28">
      <t>トウ</t>
    </rPh>
    <rPh sb="29" eb="31">
      <t>チョクシャ</t>
    </rPh>
    <rPh sb="31" eb="33">
      <t>ニッコウ</t>
    </rPh>
    <rPh sb="34" eb="36">
      <t>シャダン</t>
    </rPh>
    <rPh sb="39" eb="41">
      <t>デンシ</t>
    </rPh>
    <rPh sb="52" eb="53">
      <t>シツ</t>
    </rPh>
    <rPh sb="54" eb="56">
      <t>シツオン</t>
    </rPh>
    <rPh sb="56" eb="58">
      <t>チョウセイ</t>
    </rPh>
    <phoneticPr fontId="2"/>
  </si>
  <si>
    <t>・エアコンの温度調整。
・適度な照明。
※施設内の掲示板や回覧で地球温暖化対策等に関する情報を提供。</t>
    <rPh sb="6" eb="8">
      <t>オンド</t>
    </rPh>
    <rPh sb="8" eb="10">
      <t>チョウセイ</t>
    </rPh>
    <rPh sb="13" eb="15">
      <t>テキド</t>
    </rPh>
    <rPh sb="16" eb="18">
      <t>ショウメイ</t>
    </rPh>
    <rPh sb="21" eb="23">
      <t>シセツ</t>
    </rPh>
    <rPh sb="23" eb="24">
      <t>ナイ</t>
    </rPh>
    <rPh sb="25" eb="28">
      <t>ケイジバン</t>
    </rPh>
    <rPh sb="29" eb="31">
      <t>カイラン</t>
    </rPh>
    <rPh sb="32" eb="34">
      <t>チキュウ</t>
    </rPh>
    <rPh sb="34" eb="37">
      <t>オンダンカ</t>
    </rPh>
    <rPh sb="37" eb="39">
      <t>タイサク</t>
    </rPh>
    <rPh sb="39" eb="40">
      <t>トウ</t>
    </rPh>
    <rPh sb="41" eb="42">
      <t>カン</t>
    </rPh>
    <rPh sb="44" eb="46">
      <t>ジョウホウ</t>
    </rPh>
    <rPh sb="47" eb="49">
      <t>テイキョウ</t>
    </rPh>
    <phoneticPr fontId="2"/>
  </si>
  <si>
    <t>・冷暖房の温度設定。
・蛍光灯の間引き。
・省エネパソコンの導入。</t>
    <rPh sb="1" eb="4">
      <t>レイダンボウ</t>
    </rPh>
    <rPh sb="5" eb="7">
      <t>オンド</t>
    </rPh>
    <rPh sb="7" eb="9">
      <t>セッテイ</t>
    </rPh>
    <rPh sb="12" eb="15">
      <t>ケイコウトウ</t>
    </rPh>
    <rPh sb="16" eb="18">
      <t>マビ</t>
    </rPh>
    <rPh sb="22" eb="23">
      <t>ショウ</t>
    </rPh>
    <rPh sb="30" eb="32">
      <t>ドウニュウ</t>
    </rPh>
    <phoneticPr fontId="2"/>
  </si>
  <si>
    <t>・冷暖房の温度設定（夏期26℃、冬期22℃）。
・こまめに照明器具を消灯。</t>
    <rPh sb="1" eb="4">
      <t>レイダンボウ</t>
    </rPh>
    <rPh sb="5" eb="7">
      <t>オンド</t>
    </rPh>
    <rPh sb="7" eb="9">
      <t>セッテイ</t>
    </rPh>
    <rPh sb="10" eb="12">
      <t>カキ</t>
    </rPh>
    <rPh sb="16" eb="18">
      <t>トウキ</t>
    </rPh>
    <rPh sb="29" eb="31">
      <t>ショウメイ</t>
    </rPh>
    <rPh sb="31" eb="33">
      <t>キグ</t>
    </rPh>
    <rPh sb="34" eb="36">
      <t>ショウトウ</t>
    </rPh>
    <phoneticPr fontId="2"/>
  </si>
  <si>
    <t>・冷暖房の設定温度を夏期28℃、冬期20℃に設定、注意喚起を促す。
・空調機の設定温度制限設定及び２時間消し忘れタイマー設定の実施。職員動線箇所の冷房を設定温度25℃～28℃、暖房を17℃～20℃に設定。
・空調機のフィルター清掃を５月と11月に実施。
※職員への意識啓発。</t>
    <rPh sb="1" eb="4">
      <t>レイダンボウ</t>
    </rPh>
    <rPh sb="5" eb="7">
      <t>セッテイ</t>
    </rPh>
    <rPh sb="7" eb="9">
      <t>オンド</t>
    </rPh>
    <rPh sb="10" eb="12">
      <t>カキ</t>
    </rPh>
    <rPh sb="16" eb="18">
      <t>トウキ</t>
    </rPh>
    <rPh sb="22" eb="24">
      <t>セッテイ</t>
    </rPh>
    <rPh sb="25" eb="27">
      <t>チュウイ</t>
    </rPh>
    <rPh sb="27" eb="29">
      <t>カンキ</t>
    </rPh>
    <rPh sb="30" eb="31">
      <t>ウナガ</t>
    </rPh>
    <rPh sb="35" eb="38">
      <t>クウチョウキ</t>
    </rPh>
    <rPh sb="39" eb="41">
      <t>セッテイ</t>
    </rPh>
    <rPh sb="41" eb="43">
      <t>オンド</t>
    </rPh>
    <rPh sb="43" eb="45">
      <t>セイゲン</t>
    </rPh>
    <rPh sb="45" eb="47">
      <t>セッテイ</t>
    </rPh>
    <rPh sb="47" eb="48">
      <t>オヨ</t>
    </rPh>
    <rPh sb="50" eb="52">
      <t>ジカン</t>
    </rPh>
    <rPh sb="52" eb="53">
      <t>ケ</t>
    </rPh>
    <rPh sb="54" eb="55">
      <t>ワス</t>
    </rPh>
    <rPh sb="60" eb="62">
      <t>セッテイ</t>
    </rPh>
    <rPh sb="63" eb="65">
      <t>ジッシ</t>
    </rPh>
    <rPh sb="66" eb="67">
      <t>ショク</t>
    </rPh>
    <rPh sb="67" eb="68">
      <t>イン</t>
    </rPh>
    <rPh sb="68" eb="70">
      <t>ドウセン</t>
    </rPh>
    <rPh sb="70" eb="72">
      <t>カショ</t>
    </rPh>
    <rPh sb="73" eb="75">
      <t>レイボウ</t>
    </rPh>
    <rPh sb="76" eb="78">
      <t>セッテイ</t>
    </rPh>
    <rPh sb="78" eb="80">
      <t>オンド</t>
    </rPh>
    <rPh sb="88" eb="90">
      <t>ダンボウ</t>
    </rPh>
    <rPh sb="99" eb="101">
      <t>セッテイ</t>
    </rPh>
    <rPh sb="104" eb="107">
      <t>クウチョウキ</t>
    </rPh>
    <rPh sb="113" eb="115">
      <t>セイソウ</t>
    </rPh>
    <rPh sb="117" eb="118">
      <t>ガツ</t>
    </rPh>
    <rPh sb="121" eb="122">
      <t>ガツ</t>
    </rPh>
    <rPh sb="123" eb="125">
      <t>ジッシ</t>
    </rPh>
    <rPh sb="128" eb="130">
      <t>ショクイン</t>
    </rPh>
    <rPh sb="132" eb="134">
      <t>イシキ</t>
    </rPh>
    <rPh sb="134" eb="136">
      <t>ケイハツ</t>
    </rPh>
    <phoneticPr fontId="2"/>
  </si>
  <si>
    <t>・空調機器の節電徹底。
・デマンド監視装置により最大デマンド値を監視、対応。
・LED照明設置。</t>
    <rPh sb="1" eb="3">
      <t>クウチョウ</t>
    </rPh>
    <rPh sb="3" eb="5">
      <t>キキ</t>
    </rPh>
    <rPh sb="6" eb="8">
      <t>セツデン</t>
    </rPh>
    <rPh sb="8" eb="10">
      <t>テッテイ</t>
    </rPh>
    <rPh sb="17" eb="19">
      <t>カンシ</t>
    </rPh>
    <rPh sb="19" eb="21">
      <t>ソウチ</t>
    </rPh>
    <rPh sb="24" eb="26">
      <t>サイダイ</t>
    </rPh>
    <rPh sb="30" eb="31">
      <t>アタイ</t>
    </rPh>
    <rPh sb="32" eb="34">
      <t>カンシ</t>
    </rPh>
    <rPh sb="35" eb="37">
      <t>タイオウ</t>
    </rPh>
    <rPh sb="45" eb="47">
      <t>セッチ</t>
    </rPh>
    <phoneticPr fontId="2"/>
  </si>
  <si>
    <t>①デマンドコントローラ装置の有効利用（電気） ②ボイラーの最適化とドレントラップの点検交換を推進（LNG） ③生産機械の更新によるエネルギー効率の向上（電気＋LNG） ④工場休止日の増加による稼働時間の削減（電気＋LNG）</t>
    <rPh sb="11" eb="13">
      <t>ソウチ</t>
    </rPh>
    <rPh sb="14" eb="16">
      <t>ユウコウ</t>
    </rPh>
    <rPh sb="16" eb="18">
      <t>リヨウ</t>
    </rPh>
    <rPh sb="19" eb="21">
      <t>デンキ</t>
    </rPh>
    <rPh sb="29" eb="32">
      <t>サイテキカ</t>
    </rPh>
    <rPh sb="41" eb="43">
      <t>テンケン</t>
    </rPh>
    <rPh sb="43" eb="45">
      <t>コウカン</t>
    </rPh>
    <rPh sb="46" eb="48">
      <t>スイシン</t>
    </rPh>
    <rPh sb="55" eb="57">
      <t>セイサン</t>
    </rPh>
    <rPh sb="57" eb="59">
      <t>キカイ</t>
    </rPh>
    <rPh sb="60" eb="62">
      <t>コウシン</t>
    </rPh>
    <rPh sb="70" eb="72">
      <t>コウリツ</t>
    </rPh>
    <rPh sb="73" eb="75">
      <t>コウジョウ</t>
    </rPh>
    <rPh sb="76" eb="78">
      <t>デンキ</t>
    </rPh>
    <rPh sb="85" eb="87">
      <t>コウジョウ</t>
    </rPh>
    <rPh sb="87" eb="90">
      <t>キュウシビ</t>
    </rPh>
    <rPh sb="91" eb="93">
      <t>ゾウカ</t>
    </rPh>
    <rPh sb="96" eb="98">
      <t>カドウ</t>
    </rPh>
    <rPh sb="98" eb="100">
      <t>ジカン</t>
    </rPh>
    <rPh sb="101" eb="103">
      <t>サクゲン</t>
    </rPh>
    <rPh sb="104" eb="106">
      <t>デンキ</t>
    </rPh>
    <phoneticPr fontId="2"/>
  </si>
  <si>
    <t>①照明器具の間引きによる削減 ②LEDスポット導入</t>
    <rPh sb="1" eb="3">
      <t>ショウメイ</t>
    </rPh>
    <rPh sb="3" eb="5">
      <t>キグ</t>
    </rPh>
    <rPh sb="6" eb="8">
      <t>マビ</t>
    </rPh>
    <rPh sb="12" eb="14">
      <t>サクゲン</t>
    </rPh>
    <rPh sb="23" eb="25">
      <t>ドウニュウ</t>
    </rPh>
    <phoneticPr fontId="2"/>
  </si>
  <si>
    <t>令和元年度</t>
    <rPh sb="0" eb="2">
      <t>レイワ</t>
    </rPh>
    <rPh sb="2" eb="3">
      <t>ガン</t>
    </rPh>
    <rPh sb="3" eb="5">
      <t>ネンド</t>
    </rPh>
    <phoneticPr fontId="2"/>
  </si>
  <si>
    <t>H30～R4</t>
    <phoneticPr fontId="2"/>
  </si>
  <si>
    <t>以下の5項目に取り組み、その進捗管理を佐世保市環境マネジメントシステムで行い、継続的に改善を図った。①省エネ行動の実践、②設備機器等の省エネ化・適正管理等、③環境負荷の少ないエネルギーの利用推進、④公用車における省エネ化の推進、⑤その他（事務用紙使用量の抑制、節水、廃棄物の削減、リサイクルの推進等）</t>
    <rPh sb="0" eb="2">
      <t>イカ</t>
    </rPh>
    <rPh sb="4" eb="6">
      <t>コウモク</t>
    </rPh>
    <rPh sb="7" eb="8">
      <t>ト</t>
    </rPh>
    <rPh sb="9" eb="10">
      <t>ク</t>
    </rPh>
    <rPh sb="14" eb="16">
      <t>シンチョク</t>
    </rPh>
    <rPh sb="16" eb="18">
      <t>カンリ</t>
    </rPh>
    <rPh sb="19" eb="23">
      <t>サセボシ</t>
    </rPh>
    <rPh sb="23" eb="25">
      <t>カンキョウ</t>
    </rPh>
    <rPh sb="36" eb="37">
      <t>オコナ</t>
    </rPh>
    <rPh sb="39" eb="42">
      <t>ケイゾクテキ</t>
    </rPh>
    <rPh sb="43" eb="45">
      <t>カイゼン</t>
    </rPh>
    <rPh sb="46" eb="47">
      <t>ハカ</t>
    </rPh>
    <rPh sb="51" eb="52">
      <t>ショウ</t>
    </rPh>
    <rPh sb="54" eb="56">
      <t>コウドウ</t>
    </rPh>
    <rPh sb="57" eb="59">
      <t>ジッセン</t>
    </rPh>
    <rPh sb="79" eb="81">
      <t>カンキョウ</t>
    </rPh>
    <rPh sb="81" eb="83">
      <t>フカ</t>
    </rPh>
    <rPh sb="84" eb="85">
      <t>スク</t>
    </rPh>
    <rPh sb="93" eb="95">
      <t>リヨウ</t>
    </rPh>
    <rPh sb="95" eb="97">
      <t>スイシン</t>
    </rPh>
    <rPh sb="99" eb="102">
      <t>コウヨウシャ</t>
    </rPh>
    <rPh sb="106" eb="107">
      <t>ショウ</t>
    </rPh>
    <rPh sb="109" eb="110">
      <t>カ</t>
    </rPh>
    <rPh sb="111" eb="113">
      <t>スイシン</t>
    </rPh>
    <rPh sb="117" eb="118">
      <t>タ</t>
    </rPh>
    <rPh sb="119" eb="121">
      <t>ジム</t>
    </rPh>
    <rPh sb="121" eb="123">
      <t>ヨウシ</t>
    </rPh>
    <rPh sb="123" eb="125">
      <t>シヨウ</t>
    </rPh>
    <rPh sb="125" eb="126">
      <t>リョウ</t>
    </rPh>
    <rPh sb="127" eb="129">
      <t>ヨクセイ</t>
    </rPh>
    <rPh sb="130" eb="132">
      <t>セッスイ</t>
    </rPh>
    <rPh sb="133" eb="136">
      <t>ハイキブツ</t>
    </rPh>
    <rPh sb="137" eb="139">
      <t>サクゲン</t>
    </rPh>
    <rPh sb="146" eb="148">
      <t>スイシン</t>
    </rPh>
    <rPh sb="148" eb="149">
      <t>トウ</t>
    </rPh>
    <phoneticPr fontId="2"/>
  </si>
  <si>
    <t>①1000RT吸収式冷凍機を1000RTターボ冷凍機に更新 ②冷水供給ポンプ10台中３台を「132kW→110kW」に更新</t>
    <rPh sb="7" eb="10">
      <t>キュウシュウシキ</t>
    </rPh>
    <rPh sb="10" eb="13">
      <t>レイトウキ</t>
    </rPh>
    <rPh sb="23" eb="26">
      <t>レイトウキ</t>
    </rPh>
    <rPh sb="27" eb="29">
      <t>コウシン</t>
    </rPh>
    <rPh sb="31" eb="33">
      <t>レイスイ</t>
    </rPh>
    <rPh sb="33" eb="35">
      <t>キョウキュウ</t>
    </rPh>
    <rPh sb="40" eb="42">
      <t>ダイチュウ</t>
    </rPh>
    <rPh sb="43" eb="44">
      <t>ダイ</t>
    </rPh>
    <rPh sb="59" eb="61">
      <t>コウシン</t>
    </rPh>
    <phoneticPr fontId="2"/>
  </si>
  <si>
    <t>①事務所の昼休みの消灯・空調設備の調整等 ②デマンド装置の設置によるピークカットの実践 ③夏季のクールビズ、冬季のウォームビズの実施 ④環境省が推奨する最新技術を利用した省エネ型自然冷媒機器導入 ⑤対馬冷凍工場において、省エネ型冷凍機リニューアル</t>
    <rPh sb="1" eb="3">
      <t>ジム</t>
    </rPh>
    <rPh sb="3" eb="4">
      <t>ショ</t>
    </rPh>
    <rPh sb="5" eb="7">
      <t>ヒルヤス</t>
    </rPh>
    <rPh sb="9" eb="11">
      <t>ショウトウ</t>
    </rPh>
    <rPh sb="12" eb="14">
      <t>クウチョウ</t>
    </rPh>
    <rPh sb="14" eb="16">
      <t>セツビ</t>
    </rPh>
    <rPh sb="17" eb="19">
      <t>チョウセイ</t>
    </rPh>
    <rPh sb="19" eb="20">
      <t>トウ</t>
    </rPh>
    <rPh sb="26" eb="28">
      <t>ソウチ</t>
    </rPh>
    <rPh sb="29" eb="31">
      <t>セッチ</t>
    </rPh>
    <rPh sb="41" eb="43">
      <t>ジッセン</t>
    </rPh>
    <rPh sb="45" eb="47">
      <t>カキ</t>
    </rPh>
    <rPh sb="54" eb="56">
      <t>トウキ</t>
    </rPh>
    <rPh sb="64" eb="66">
      <t>ジッシ</t>
    </rPh>
    <rPh sb="68" eb="70">
      <t>カンキョウ</t>
    </rPh>
    <rPh sb="70" eb="71">
      <t>ショウ</t>
    </rPh>
    <rPh sb="72" eb="74">
      <t>スイショウ</t>
    </rPh>
    <rPh sb="76" eb="78">
      <t>サイシン</t>
    </rPh>
    <rPh sb="78" eb="80">
      <t>ギジュツ</t>
    </rPh>
    <rPh sb="81" eb="83">
      <t>リヨウ</t>
    </rPh>
    <rPh sb="85" eb="86">
      <t>ショウ</t>
    </rPh>
    <rPh sb="88" eb="89">
      <t>ガタ</t>
    </rPh>
    <rPh sb="89" eb="91">
      <t>シゼン</t>
    </rPh>
    <rPh sb="91" eb="93">
      <t>レイバイ</t>
    </rPh>
    <rPh sb="93" eb="95">
      <t>キキ</t>
    </rPh>
    <rPh sb="95" eb="97">
      <t>ドウニュウ</t>
    </rPh>
    <rPh sb="99" eb="101">
      <t>ツシマ</t>
    </rPh>
    <rPh sb="101" eb="103">
      <t>レイトウ</t>
    </rPh>
    <rPh sb="103" eb="105">
      <t>コウジョウ</t>
    </rPh>
    <rPh sb="110" eb="111">
      <t>ショウ</t>
    </rPh>
    <rPh sb="113" eb="114">
      <t>ガタ</t>
    </rPh>
    <rPh sb="114" eb="117">
      <t>レイトウキ</t>
    </rPh>
    <phoneticPr fontId="2"/>
  </si>
  <si>
    <t>①太陽光パネル設置（110店：全店自家消費） ②照明LED化（売場照明178店・サインポール173店・店頭看板177店） ③加盟店向け機関紙などに「省エネ優良事例」「機器の適切な使い方」等の情報を発信し省エネ意識を共有
※上記はいずれも累計設置店舗数（平成31年3月末　県内202店）</t>
    <rPh sb="1" eb="4">
      <t>タイヨウコウ</t>
    </rPh>
    <rPh sb="7" eb="9">
      <t>セッチ</t>
    </rPh>
    <rPh sb="13" eb="14">
      <t>ミセ</t>
    </rPh>
    <rPh sb="15" eb="17">
      <t>ゼンテン</t>
    </rPh>
    <rPh sb="17" eb="19">
      <t>ジカ</t>
    </rPh>
    <rPh sb="19" eb="21">
      <t>ショウヒ</t>
    </rPh>
    <rPh sb="24" eb="26">
      <t>ショウメイ</t>
    </rPh>
    <rPh sb="29" eb="30">
      <t>カ</t>
    </rPh>
    <rPh sb="31" eb="33">
      <t>ウリバ</t>
    </rPh>
    <rPh sb="33" eb="35">
      <t>ショウメイ</t>
    </rPh>
    <rPh sb="38" eb="39">
      <t>ミセ</t>
    </rPh>
    <rPh sb="49" eb="50">
      <t>ミセ</t>
    </rPh>
    <rPh sb="51" eb="53">
      <t>テントウ</t>
    </rPh>
    <rPh sb="53" eb="55">
      <t>カンバン</t>
    </rPh>
    <rPh sb="58" eb="59">
      <t>ミセ</t>
    </rPh>
    <rPh sb="62" eb="64">
      <t>カメイ</t>
    </rPh>
    <rPh sb="64" eb="65">
      <t>テン</t>
    </rPh>
    <rPh sb="65" eb="66">
      <t>ム</t>
    </rPh>
    <rPh sb="67" eb="70">
      <t>キカンシ</t>
    </rPh>
    <rPh sb="74" eb="75">
      <t>ショウ</t>
    </rPh>
    <rPh sb="77" eb="79">
      <t>ユウリョウ</t>
    </rPh>
    <rPh sb="79" eb="81">
      <t>ジレイ</t>
    </rPh>
    <rPh sb="83" eb="85">
      <t>キキ</t>
    </rPh>
    <rPh sb="86" eb="88">
      <t>テキセツ</t>
    </rPh>
    <rPh sb="89" eb="90">
      <t>ツカ</t>
    </rPh>
    <rPh sb="91" eb="92">
      <t>カタ</t>
    </rPh>
    <rPh sb="93" eb="94">
      <t>トウ</t>
    </rPh>
    <rPh sb="95" eb="97">
      <t>ジョウホウ</t>
    </rPh>
    <rPh sb="98" eb="100">
      <t>ハッシン</t>
    </rPh>
    <rPh sb="101" eb="102">
      <t>ショウ</t>
    </rPh>
    <rPh sb="104" eb="106">
      <t>イシキ</t>
    </rPh>
    <rPh sb="107" eb="109">
      <t>キョウユウ</t>
    </rPh>
    <phoneticPr fontId="2"/>
  </si>
  <si>
    <t>①本店電気式パッケージ空調機（23年以上経過）１組の更新 ②全店に空調温度管理厳守を指示（夏場28℃、冬場20℃） ③空調機用フィルターの清掃 ④本店空調熱源運転を電気需要平準化時間に常時監視員によるデマンドと空調運転状態の確認を実施</t>
    <rPh sb="1" eb="3">
      <t>ホンテン</t>
    </rPh>
    <rPh sb="3" eb="6">
      <t>デンキシキ</t>
    </rPh>
    <rPh sb="11" eb="14">
      <t>クウチョウキ</t>
    </rPh>
    <rPh sb="17" eb="20">
      <t>ネンイジョウ</t>
    </rPh>
    <rPh sb="20" eb="22">
      <t>ケイカ</t>
    </rPh>
    <rPh sb="24" eb="25">
      <t>クミ</t>
    </rPh>
    <rPh sb="26" eb="28">
      <t>コウシン</t>
    </rPh>
    <rPh sb="30" eb="32">
      <t>ゼンテン</t>
    </rPh>
    <rPh sb="33" eb="35">
      <t>クウチョウ</t>
    </rPh>
    <rPh sb="35" eb="37">
      <t>オンド</t>
    </rPh>
    <rPh sb="37" eb="39">
      <t>カンリ</t>
    </rPh>
    <rPh sb="39" eb="41">
      <t>ゲンシュ</t>
    </rPh>
    <rPh sb="42" eb="44">
      <t>シジ</t>
    </rPh>
    <rPh sb="45" eb="47">
      <t>ナツバ</t>
    </rPh>
    <rPh sb="51" eb="53">
      <t>フユバ</t>
    </rPh>
    <rPh sb="59" eb="63">
      <t>クウチョウキヨウ</t>
    </rPh>
    <rPh sb="69" eb="71">
      <t>セイソウ</t>
    </rPh>
    <rPh sb="73" eb="75">
      <t>ホンテン</t>
    </rPh>
    <rPh sb="75" eb="77">
      <t>クウチョウ</t>
    </rPh>
    <rPh sb="77" eb="79">
      <t>ネツゲン</t>
    </rPh>
    <rPh sb="79" eb="81">
      <t>ウンテン</t>
    </rPh>
    <rPh sb="82" eb="84">
      <t>デンキ</t>
    </rPh>
    <rPh sb="84" eb="86">
      <t>ジュヨウ</t>
    </rPh>
    <rPh sb="86" eb="89">
      <t>ヘイジュンカ</t>
    </rPh>
    <rPh sb="89" eb="91">
      <t>ジカン</t>
    </rPh>
    <rPh sb="92" eb="94">
      <t>ジョウジ</t>
    </rPh>
    <rPh sb="94" eb="96">
      <t>カンシ</t>
    </rPh>
    <rPh sb="96" eb="97">
      <t>イン</t>
    </rPh>
    <rPh sb="105" eb="107">
      <t>クウチョウ</t>
    </rPh>
    <rPh sb="107" eb="109">
      <t>ウンテン</t>
    </rPh>
    <rPh sb="109" eb="111">
      <t>ジョウタイ</t>
    </rPh>
    <rPh sb="112" eb="114">
      <t>カクニン</t>
    </rPh>
    <rPh sb="115" eb="117">
      <t>ジッシ</t>
    </rPh>
    <phoneticPr fontId="2"/>
  </si>
  <si>
    <t>H26～R2</t>
    <phoneticPr fontId="2"/>
  </si>
  <si>
    <t>①高効率なボイラー・冷凍機を優先的に運転し燃料及び電力量を低減する。 ②生産性（良品率、取得率等）を改善活動により向上し生産量の増加を図る。 ③設備の省電力化（LED照明への更新、各設備の高効率型式への更新等）</t>
    <rPh sb="44" eb="46">
      <t>シュトク</t>
    </rPh>
    <phoneticPr fontId="2"/>
  </si>
  <si>
    <t>100-8792</t>
    <phoneticPr fontId="2"/>
  </si>
  <si>
    <t>①電気使用量の削減 ②燃料使用量の削減 ③省資源の徹底 ④市民及び職員の意識啓発</t>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</si>
  <si>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</si>
  <si>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全庁において電気使用量及び車両等の燃料使用量の削減</t>
    <rPh sb="0" eb="2">
      <t>ゼンチョウ</t>
    </rPh>
    <rPh sb="6" eb="8">
      <t>デンキ</t>
    </rPh>
    <rPh sb="8" eb="11">
      <t>シヨウリョウ</t>
    </rPh>
    <rPh sb="11" eb="12">
      <t>オヨ</t>
    </rPh>
    <rPh sb="13" eb="15">
      <t>シャリョウ</t>
    </rPh>
    <rPh sb="15" eb="16">
      <t>トウ</t>
    </rPh>
    <rPh sb="17" eb="19">
      <t>ネンリョウ</t>
    </rPh>
    <rPh sb="19" eb="22">
      <t>シヨウリョウ</t>
    </rPh>
    <rPh sb="23" eb="25">
      <t>サクゲン</t>
    </rPh>
    <phoneticPr fontId="2"/>
  </si>
  <si>
    <t>①店舗照明（事務所他）をLEDに更新 ②省エネシステムによる適正な空調使用管理</t>
    <rPh sb="1" eb="3">
      <t>テンポ</t>
    </rPh>
    <rPh sb="3" eb="5">
      <t>ショウメイ</t>
    </rPh>
    <rPh sb="6" eb="8">
      <t>ジム</t>
    </rPh>
    <rPh sb="8" eb="9">
      <t>ショ</t>
    </rPh>
    <rPh sb="9" eb="10">
      <t>ホカ</t>
    </rPh>
    <rPh sb="16" eb="18">
      <t>コウシン</t>
    </rPh>
    <rPh sb="20" eb="21">
      <t>ショウ</t>
    </rPh>
    <rPh sb="30" eb="32">
      <t>テキセイ</t>
    </rPh>
    <rPh sb="33" eb="37">
      <t>クウチョウシヨウ</t>
    </rPh>
    <rPh sb="37" eb="39">
      <t>カンリ</t>
    </rPh>
    <phoneticPr fontId="2"/>
  </si>
  <si>
    <t>108-0023</t>
    <phoneticPr fontId="2"/>
  </si>
  <si>
    <t>東京都港区芝浦３－１－２１</t>
    <rPh sb="0" eb="3">
      <t>トウキョウト</t>
    </rPh>
    <rPh sb="3" eb="5">
      <t>ミナトク</t>
    </rPh>
    <rPh sb="5" eb="7">
      <t>シバウラ</t>
    </rPh>
    <phoneticPr fontId="2"/>
  </si>
  <si>
    <t>①蒸気ヘッダー保温による放熱低減（完了） ②照明を低電力タイプへ変更 ③冷水ポンプのインバーター化 ④蒸気の適切な使用 ⑤LNG気化器の気化方式変更（新規） ⑥廃熱の回収（新規）</t>
    <rPh sb="1" eb="3">
      <t>ジョウキ</t>
    </rPh>
    <rPh sb="7" eb="9">
      <t>ホオン</t>
    </rPh>
    <rPh sb="12" eb="13">
      <t>ホウ</t>
    </rPh>
    <rPh sb="13" eb="14">
      <t>ネツ</t>
    </rPh>
    <rPh sb="14" eb="16">
      <t>テイゲン</t>
    </rPh>
    <rPh sb="17" eb="19">
      <t>カンリョウ</t>
    </rPh>
    <rPh sb="22" eb="24">
      <t>ショウメイ</t>
    </rPh>
    <rPh sb="25" eb="28">
      <t>テイデンリョク</t>
    </rPh>
    <rPh sb="32" eb="34">
      <t>ヘンコウ</t>
    </rPh>
    <rPh sb="36" eb="38">
      <t>レイスイ</t>
    </rPh>
    <rPh sb="48" eb="49">
      <t>カ</t>
    </rPh>
    <rPh sb="51" eb="53">
      <t>ジョウキ</t>
    </rPh>
    <rPh sb="54" eb="56">
      <t>テキセツ</t>
    </rPh>
    <rPh sb="57" eb="59">
      <t>シヨウ</t>
    </rPh>
    <rPh sb="64" eb="66">
      <t>キカ</t>
    </rPh>
    <rPh sb="66" eb="67">
      <t>キ</t>
    </rPh>
    <phoneticPr fontId="2"/>
  </si>
  <si>
    <t>業務行動の見直し</t>
    <rPh sb="0" eb="2">
      <t>ギョウム</t>
    </rPh>
    <rPh sb="2" eb="4">
      <t>コウドウ</t>
    </rPh>
    <rPh sb="5" eb="7">
      <t>ミナオ</t>
    </rPh>
    <phoneticPr fontId="2"/>
  </si>
  <si>
    <t>①大型空調機の更新 ②工場照明の一部をLEDに変更</t>
    <rPh sb="1" eb="3">
      <t>オオガタ</t>
    </rPh>
    <rPh sb="3" eb="6">
      <t>クウチョウキ</t>
    </rPh>
    <rPh sb="7" eb="9">
      <t>コウシン</t>
    </rPh>
    <rPh sb="11" eb="13">
      <t>コウジョウ</t>
    </rPh>
    <rPh sb="13" eb="15">
      <t>ショウメイ</t>
    </rPh>
    <rPh sb="16" eb="18">
      <t>イチブ</t>
    </rPh>
    <rPh sb="23" eb="25">
      <t>ヘンコウ</t>
    </rPh>
    <phoneticPr fontId="2"/>
  </si>
  <si>
    <t>①冷温水一次ポンプのインバータ化 ②ダウンライトのLED化</t>
    <rPh sb="1" eb="2">
      <t>レイ</t>
    </rPh>
    <rPh sb="2" eb="4">
      <t>オンスイ</t>
    </rPh>
    <rPh sb="4" eb="6">
      <t>イチジ</t>
    </rPh>
    <rPh sb="15" eb="16">
      <t>カ</t>
    </rPh>
    <rPh sb="28" eb="29">
      <t>カ</t>
    </rPh>
    <phoneticPr fontId="2"/>
  </si>
  <si>
    <t>①空調機の設定温度管理 ②デマンド警報装置の設置及び管理 ③開店前の不要照明の消灯、空調機の電源OFF</t>
    <rPh sb="1" eb="4">
      <t>クウチョウキ</t>
    </rPh>
    <rPh sb="5" eb="7">
      <t>セッテイ</t>
    </rPh>
    <rPh sb="7" eb="9">
      <t>オンド</t>
    </rPh>
    <rPh sb="9" eb="11">
      <t>カンリ</t>
    </rPh>
    <rPh sb="17" eb="19">
      <t>ケイホウ</t>
    </rPh>
    <rPh sb="19" eb="21">
      <t>ソウチ</t>
    </rPh>
    <rPh sb="22" eb="24">
      <t>セッチ</t>
    </rPh>
    <rPh sb="24" eb="25">
      <t>オヨ</t>
    </rPh>
    <rPh sb="26" eb="28">
      <t>カンリ</t>
    </rPh>
    <rPh sb="30" eb="32">
      <t>カイテン</t>
    </rPh>
    <rPh sb="32" eb="33">
      <t>マエ</t>
    </rPh>
    <rPh sb="34" eb="36">
      <t>フヨウ</t>
    </rPh>
    <rPh sb="36" eb="38">
      <t>ショウメイ</t>
    </rPh>
    <rPh sb="39" eb="41">
      <t>ショウトウ</t>
    </rPh>
    <rPh sb="42" eb="45">
      <t>クウチョウキ</t>
    </rPh>
    <rPh sb="46" eb="48">
      <t>デンゲン</t>
    </rPh>
    <phoneticPr fontId="2"/>
  </si>
  <si>
    <t>①島原市地球温暖化対策実行計画の推進 ②省エネ法管理標準の遵守及び夏季冬季の節電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9" eb="31">
      <t>ジュンシュ</t>
    </rPh>
    <rPh sb="31" eb="32">
      <t>オヨ</t>
    </rPh>
    <rPh sb="33" eb="35">
      <t>カキ</t>
    </rPh>
    <rPh sb="35" eb="37">
      <t>トウキ</t>
    </rPh>
    <rPh sb="38" eb="40">
      <t>セツデン</t>
    </rPh>
    <phoneticPr fontId="2"/>
  </si>
  <si>
    <t>①ボイラー圧力上昇による電気使用量削減 ②ボイラーエコノマイザーバイパス給水加熱による重油使用量削減 ③ボイラー稼働中のエコノマイザー洗浄による重油使用量削減 ④照明のLED化による電気使用量削減</t>
    <rPh sb="5" eb="7">
      <t>アツリョク</t>
    </rPh>
    <rPh sb="7" eb="9">
      <t>ジョウショウ</t>
    </rPh>
    <rPh sb="12" eb="14">
      <t>デンキ</t>
    </rPh>
    <rPh sb="14" eb="17">
      <t>シヨウリョウ</t>
    </rPh>
    <rPh sb="17" eb="19">
      <t>サクゲン</t>
    </rPh>
    <rPh sb="36" eb="38">
      <t>キュウスイ</t>
    </rPh>
    <rPh sb="38" eb="40">
      <t>カネツ</t>
    </rPh>
    <rPh sb="43" eb="45">
      <t>ジュウユ</t>
    </rPh>
    <rPh sb="45" eb="48">
      <t>シヨウリョウ</t>
    </rPh>
    <rPh sb="48" eb="50">
      <t>サクゲン</t>
    </rPh>
    <rPh sb="56" eb="59">
      <t>カドウチュウ</t>
    </rPh>
    <rPh sb="67" eb="69">
      <t>センジョウ</t>
    </rPh>
    <rPh sb="72" eb="74">
      <t>ジュウユ</t>
    </rPh>
    <rPh sb="74" eb="77">
      <t>シヨウリョウ</t>
    </rPh>
    <rPh sb="77" eb="79">
      <t>サクゲン</t>
    </rPh>
    <rPh sb="81" eb="83">
      <t>ショウメイ</t>
    </rPh>
    <rPh sb="87" eb="88">
      <t>カ</t>
    </rPh>
    <rPh sb="91" eb="93">
      <t>デンキ</t>
    </rPh>
    <rPh sb="93" eb="96">
      <t>シヨウリョウ</t>
    </rPh>
    <rPh sb="96" eb="98">
      <t>サクゲン</t>
    </rPh>
    <phoneticPr fontId="2"/>
  </si>
  <si>
    <t>①照明４０．２ＫＬ分をLEDに取り替え　②デマンド監視装置を設置し節電強化とピークカット</t>
    <rPh sb="25" eb="27">
      <t>カンシ</t>
    </rPh>
    <rPh sb="27" eb="29">
      <t>ソウチ</t>
    </rPh>
    <rPh sb="30" eb="32">
      <t>セッチ</t>
    </rPh>
    <rPh sb="33" eb="35">
      <t>セツデン</t>
    </rPh>
    <rPh sb="35" eb="37">
      <t>キョウカ</t>
    </rPh>
    <phoneticPr fontId="2"/>
  </si>
  <si>
    <t>原単位目標達成</t>
    <rPh sb="0" eb="3">
      <t>ゲンタンイ</t>
    </rPh>
    <rPh sb="3" eb="5">
      <t>モクヒョウ</t>
    </rPh>
    <rPh sb="5" eb="7">
      <t>タッセイ</t>
    </rPh>
    <phoneticPr fontId="2"/>
  </si>
  <si>
    <t>①新店舗２店に最新省エネ型設備を導入しエネルギー効率の向上を図った。
②更新期を迎えた２店舗を改装し、最新省エネ型冷凍冷蔵機器への入替を行った。</t>
    <rPh sb="7" eb="9">
      <t>サイシン</t>
    </rPh>
    <rPh sb="9" eb="10">
      <t>ショウ</t>
    </rPh>
    <rPh sb="47" eb="49">
      <t>カイソウ</t>
    </rPh>
    <rPh sb="51" eb="53">
      <t>サイシン</t>
    </rPh>
    <rPh sb="57" eb="59">
      <t>レイトウ</t>
    </rPh>
    <rPh sb="59" eb="61">
      <t>レイゾウ</t>
    </rPh>
    <rPh sb="61" eb="63">
      <t>キキ</t>
    </rPh>
    <rPh sb="65" eb="67">
      <t>イレカエ</t>
    </rPh>
    <rPh sb="68" eb="69">
      <t>オコナ</t>
    </rPh>
    <phoneticPr fontId="2"/>
  </si>
  <si>
    <t>①空調機の温度管理 ②照明機器のこまめな電源オフ ③消費エネルギーの多い設備（空調機や公用車等）の更新時に省エネを考慮した選定</t>
    <rPh sb="1" eb="4">
      <t>クウチョウキ</t>
    </rPh>
    <rPh sb="5" eb="7">
      <t>オンド</t>
    </rPh>
    <rPh sb="7" eb="9">
      <t>カンリ</t>
    </rPh>
    <rPh sb="11" eb="13">
      <t>ショウメイ</t>
    </rPh>
    <rPh sb="13" eb="15">
      <t>キキ</t>
    </rPh>
    <rPh sb="20" eb="22">
      <t>デンゲン</t>
    </rPh>
    <rPh sb="26" eb="28">
      <t>ショウヒ</t>
    </rPh>
    <rPh sb="34" eb="35">
      <t>オオ</t>
    </rPh>
    <rPh sb="36" eb="38">
      <t>セツビ</t>
    </rPh>
    <rPh sb="39" eb="42">
      <t>クウチョウキ</t>
    </rPh>
    <rPh sb="43" eb="47">
      <t>コウヨウシャナド</t>
    </rPh>
    <rPh sb="49" eb="52">
      <t>コウシンジ</t>
    </rPh>
    <rPh sb="53" eb="54">
      <t>ショウ</t>
    </rPh>
    <rPh sb="57" eb="59">
      <t>コウリョ</t>
    </rPh>
    <rPh sb="61" eb="63">
      <t>センテイ</t>
    </rPh>
    <phoneticPr fontId="2"/>
  </si>
  <si>
    <t>（福島国家石油ガス備蓄基地）日々の節電活動を推進
（上五島国家石油備蓄基地）基地内照明１１１灯を水銀灯からLEDへ変更</t>
    <rPh sb="38" eb="41">
      <t>キチナイ</t>
    </rPh>
    <rPh sb="41" eb="43">
      <t>ショウメイ</t>
    </rPh>
    <rPh sb="46" eb="47">
      <t>トウ</t>
    </rPh>
    <rPh sb="48" eb="51">
      <t>スイギントウ</t>
    </rPh>
    <rPh sb="57" eb="59">
      <t>ヘンコウ</t>
    </rPh>
    <phoneticPr fontId="2"/>
  </si>
  <si>
    <t>ココウォークのLED化工事（５階トイレ等）</t>
    <rPh sb="15" eb="16">
      <t>カイ</t>
    </rPh>
    <rPh sb="19" eb="20">
      <t>トウ</t>
    </rPh>
    <phoneticPr fontId="2"/>
  </si>
  <si>
    <t>①各ロータリーキルンの煉瓦を巻き替えた。MSキルン24リング、LONGキルン40リング、SAキルン14リング（放散熱量損失の防止）　②チューブミルの運転、電気ヒーター乾燥器を夜間運転試行にて実施</t>
    <rPh sb="1" eb="2">
      <t>カク</t>
    </rPh>
    <rPh sb="11" eb="13">
      <t>レンガ</t>
    </rPh>
    <rPh sb="14" eb="15">
      <t>マ</t>
    </rPh>
    <rPh sb="16" eb="17">
      <t>カ</t>
    </rPh>
    <rPh sb="55" eb="57">
      <t>ホウサン</t>
    </rPh>
    <rPh sb="57" eb="59">
      <t>ネツリョウ</t>
    </rPh>
    <rPh sb="59" eb="61">
      <t>ソンシツ</t>
    </rPh>
    <rPh sb="62" eb="64">
      <t>ボウシ</t>
    </rPh>
    <rPh sb="74" eb="76">
      <t>ウンテン</t>
    </rPh>
    <rPh sb="77" eb="79">
      <t>デンキ</t>
    </rPh>
    <rPh sb="83" eb="86">
      <t>カンソウキ</t>
    </rPh>
    <rPh sb="87" eb="93">
      <t>ヤカンウンテンシコウ</t>
    </rPh>
    <rPh sb="95" eb="97">
      <t>ジッシ</t>
    </rPh>
    <phoneticPr fontId="2"/>
  </si>
  <si>
    <t>①ボイラ空気比の管理 ②機器取扱いの教育</t>
    <rPh sb="4" eb="6">
      <t>クウキ</t>
    </rPh>
    <rPh sb="6" eb="7">
      <t>ヒ</t>
    </rPh>
    <rPh sb="8" eb="10">
      <t>カンリ</t>
    </rPh>
    <rPh sb="12" eb="14">
      <t>キキ</t>
    </rPh>
    <rPh sb="14" eb="16">
      <t>トリアツカ</t>
    </rPh>
    <rPh sb="18" eb="20">
      <t>キョウイク</t>
    </rPh>
    <phoneticPr fontId="2"/>
  </si>
  <si>
    <t>①空調熱源の小まめなチューニングと運用を行う ②啓発活動と巡回を通じて省エネ活動の推進を行う</t>
    <phoneticPr fontId="2"/>
  </si>
  <si>
    <t>○昭和町店、横尾店、東長崎店、日野店、黒髪店、早岐店、大野店、諫早店、久山台店、大村店、
　時津店、長与店、愛野店、有家店に共通
　　・種々の節電対策を実施
○大宮店、川棚店
　　・省エネ型ショーケース、LED照明導入による省エネ化</t>
    <rPh sb="1" eb="5">
      <t>ショウワチョウテン</t>
    </rPh>
    <rPh sb="10" eb="11">
      <t>ヒガシ</t>
    </rPh>
    <rPh sb="11" eb="14">
      <t>ナガサキテン</t>
    </rPh>
    <rPh sb="15" eb="17">
      <t>ヒノ</t>
    </rPh>
    <rPh sb="17" eb="18">
      <t>ミセ</t>
    </rPh>
    <rPh sb="19" eb="21">
      <t>クロカミ</t>
    </rPh>
    <rPh sb="21" eb="22">
      <t>ミセ</t>
    </rPh>
    <rPh sb="27" eb="30">
      <t>オオノテン</t>
    </rPh>
    <rPh sb="35" eb="37">
      <t>クヤマ</t>
    </rPh>
    <rPh sb="37" eb="38">
      <t>ダイ</t>
    </rPh>
    <rPh sb="38" eb="39">
      <t>ミセ</t>
    </rPh>
    <rPh sb="40" eb="43">
      <t>オオムラテン</t>
    </rPh>
    <rPh sb="46" eb="48">
      <t>トギツ</t>
    </rPh>
    <rPh sb="48" eb="49">
      <t>テン</t>
    </rPh>
    <rPh sb="50" eb="52">
      <t>ナガヨ</t>
    </rPh>
    <rPh sb="52" eb="53">
      <t>ミセ</t>
    </rPh>
    <rPh sb="54" eb="56">
      <t>アイノ</t>
    </rPh>
    <rPh sb="56" eb="57">
      <t>ミセ</t>
    </rPh>
    <rPh sb="58" eb="60">
      <t>アリエ</t>
    </rPh>
    <rPh sb="60" eb="61">
      <t>ミセ</t>
    </rPh>
    <rPh sb="62" eb="64">
      <t>キョウツウ</t>
    </rPh>
    <rPh sb="68" eb="69">
      <t>シュ</t>
    </rPh>
    <rPh sb="71" eb="73">
      <t>セツデン</t>
    </rPh>
    <rPh sb="73" eb="75">
      <t>タイサク</t>
    </rPh>
    <rPh sb="76" eb="78">
      <t>ジッシ</t>
    </rPh>
    <rPh sb="80" eb="82">
      <t>オオミヤ</t>
    </rPh>
    <rPh sb="82" eb="83">
      <t>ミセ</t>
    </rPh>
    <rPh sb="84" eb="86">
      <t>カワタナ</t>
    </rPh>
    <rPh sb="86" eb="87">
      <t>ミセ</t>
    </rPh>
    <rPh sb="91" eb="92">
      <t>ショウ</t>
    </rPh>
    <rPh sb="94" eb="95">
      <t>ガタ</t>
    </rPh>
    <rPh sb="105" eb="107">
      <t>ショウメイ</t>
    </rPh>
    <rPh sb="107" eb="109">
      <t>ドウニュウ</t>
    </rPh>
    <rPh sb="112" eb="113">
      <t>ショウ</t>
    </rPh>
    <rPh sb="115" eb="116">
      <t>カ</t>
    </rPh>
    <phoneticPr fontId="2"/>
  </si>
  <si>
    <t>①空調機の設定温度管理 ②施設のLED化</t>
    <rPh sb="1" eb="4">
      <t>クウチョウキ</t>
    </rPh>
    <rPh sb="5" eb="7">
      <t>セッテイ</t>
    </rPh>
    <rPh sb="7" eb="9">
      <t>オンド</t>
    </rPh>
    <rPh sb="9" eb="11">
      <t>カンリ</t>
    </rPh>
    <rPh sb="13" eb="15">
      <t>シセツ</t>
    </rPh>
    <rPh sb="19" eb="20">
      <t>カ</t>
    </rPh>
    <phoneticPr fontId="2"/>
  </si>
  <si>
    <t>①冷暖房設備のこまめな温度管理 ②重油使用量の削減 ③燃料転換（重油→都市ガス）</t>
    <rPh sb="1" eb="4">
      <t>レイダンボウ</t>
    </rPh>
    <rPh sb="4" eb="6">
      <t>セツビ</t>
    </rPh>
    <rPh sb="11" eb="13">
      <t>オンド</t>
    </rPh>
    <rPh sb="13" eb="15">
      <t>カンリ</t>
    </rPh>
    <rPh sb="17" eb="19">
      <t>ジュウユ</t>
    </rPh>
    <rPh sb="19" eb="22">
      <t>シヨウリョウ</t>
    </rPh>
    <rPh sb="23" eb="25">
      <t>サクゲン</t>
    </rPh>
    <rPh sb="27" eb="29">
      <t>ネンリョウ</t>
    </rPh>
    <rPh sb="29" eb="31">
      <t>テンカン</t>
    </rPh>
    <rPh sb="32" eb="34">
      <t>ジュウユ</t>
    </rPh>
    <rPh sb="35" eb="37">
      <t>トシ</t>
    </rPh>
    <phoneticPr fontId="2"/>
  </si>
  <si>
    <t>①エアコン温度設定 夏季28℃、冬季20℃ ②エコ運転の実施、デジタコによる運転指導強化 ③路線見直しによる走行キロ削減</t>
    <rPh sb="5" eb="7">
      <t>オンド</t>
    </rPh>
    <rPh sb="7" eb="9">
      <t>セッテイ</t>
    </rPh>
    <rPh sb="10" eb="12">
      <t>カキ</t>
    </rPh>
    <rPh sb="16" eb="18">
      <t>トウキ</t>
    </rPh>
    <rPh sb="25" eb="27">
      <t>ウンテン</t>
    </rPh>
    <rPh sb="28" eb="30">
      <t>ジッシ</t>
    </rPh>
    <rPh sb="38" eb="40">
      <t>ウンテン</t>
    </rPh>
    <rPh sb="40" eb="42">
      <t>シドウ</t>
    </rPh>
    <rPh sb="42" eb="44">
      <t>キョウカ</t>
    </rPh>
    <rPh sb="46" eb="48">
      <t>ロセン</t>
    </rPh>
    <rPh sb="48" eb="50">
      <t>ミナオ</t>
    </rPh>
    <rPh sb="54" eb="56">
      <t>ソウコウ</t>
    </rPh>
    <rPh sb="58" eb="60">
      <t>サクゲン</t>
    </rPh>
    <phoneticPr fontId="2"/>
  </si>
  <si>
    <t>省エネ（節電、ごみ減量、省エネ機器の導入、次世代自動車の導入等）、再エネ（太陽光発電設備の設置等）、グリーン購入等の取組み</t>
    <rPh sb="0" eb="1">
      <t>ショウ</t>
    </rPh>
    <rPh sb="4" eb="6">
      <t>セツデン</t>
    </rPh>
    <rPh sb="9" eb="11">
      <t>ゲンリョウ</t>
    </rPh>
    <rPh sb="12" eb="13">
      <t>ショウ</t>
    </rPh>
    <rPh sb="15" eb="17">
      <t>キキ</t>
    </rPh>
    <rPh sb="18" eb="20">
      <t>ドウニュウ</t>
    </rPh>
    <rPh sb="21" eb="24">
      <t>ジセダイ</t>
    </rPh>
    <rPh sb="24" eb="26">
      <t>ジドウ</t>
    </rPh>
    <rPh sb="26" eb="27">
      <t>シャ</t>
    </rPh>
    <rPh sb="28" eb="30">
      <t>ドウニュウ</t>
    </rPh>
    <rPh sb="30" eb="31">
      <t>ナド</t>
    </rPh>
    <rPh sb="33" eb="34">
      <t>サイ</t>
    </rPh>
    <rPh sb="37" eb="40">
      <t>タイヨウコウ</t>
    </rPh>
    <rPh sb="40" eb="42">
      <t>ハツデン</t>
    </rPh>
    <rPh sb="42" eb="44">
      <t>セツビ</t>
    </rPh>
    <rPh sb="45" eb="47">
      <t>セッチ</t>
    </rPh>
    <rPh sb="47" eb="48">
      <t>トウ</t>
    </rPh>
    <rPh sb="54" eb="57">
      <t>コウニュウトウ</t>
    </rPh>
    <rPh sb="58" eb="60">
      <t>トリク</t>
    </rPh>
    <phoneticPr fontId="2"/>
  </si>
  <si>
    <t>九州電力（削減目標を達成するために平成30年度に講じた措置）：発電施設関係</t>
    <rPh sb="0" eb="4">
      <t>キュウシュウデンリョク</t>
    </rPh>
    <rPh sb="5" eb="7">
      <t>サクゲン</t>
    </rPh>
    <rPh sb="7" eb="9">
      <t>モクヒョウ</t>
    </rPh>
    <rPh sb="10" eb="12">
      <t>タッセイ</t>
    </rPh>
    <rPh sb="17" eb="19">
      <t>ヘイセイ</t>
    </rPh>
    <rPh sb="21" eb="23">
      <t>ネンド</t>
    </rPh>
    <rPh sb="24" eb="25">
      <t>コウ</t>
    </rPh>
    <rPh sb="27" eb="29">
      <t>ソチ</t>
    </rPh>
    <rPh sb="31" eb="33">
      <t>ハツデン</t>
    </rPh>
    <rPh sb="33" eb="35">
      <t>シセツ</t>
    </rPh>
    <rPh sb="35" eb="37">
      <t>カンケイ</t>
    </rPh>
    <phoneticPr fontId="2"/>
  </si>
  <si>
    <t>九州電力（削減目標を達成するために平成30年度に講じた措置）：その他施設（支社・営業所・配電事業所　等）関係</t>
    <rPh sb="0" eb="4">
      <t>キュウシュウデンリョク</t>
    </rPh>
    <rPh sb="5" eb="7">
      <t>サクゲン</t>
    </rPh>
    <rPh sb="7" eb="9">
      <t>モクヒョウ</t>
    </rPh>
    <rPh sb="10" eb="12">
      <t>タッセイ</t>
    </rPh>
    <rPh sb="17" eb="19">
      <t>ヘイセイ</t>
    </rPh>
    <rPh sb="21" eb="23">
      <t>ネンド</t>
    </rPh>
    <rPh sb="24" eb="25">
      <t>コウ</t>
    </rPh>
    <rPh sb="27" eb="29">
      <t>ソチ</t>
    </rPh>
    <rPh sb="33" eb="34">
      <t>タ</t>
    </rPh>
    <rPh sb="34" eb="36">
      <t>シセツ</t>
    </rPh>
    <rPh sb="37" eb="39">
      <t>シシャ</t>
    </rPh>
    <rPh sb="40" eb="43">
      <t>エイギョウショ</t>
    </rPh>
    <rPh sb="44" eb="46">
      <t>ハイデン</t>
    </rPh>
    <rPh sb="46" eb="49">
      <t>ジギョウショ</t>
    </rPh>
    <rPh sb="50" eb="51">
      <t>トウ</t>
    </rPh>
    <rPh sb="52" eb="54">
      <t>カンケイ</t>
    </rPh>
    <phoneticPr fontId="2"/>
  </si>
  <si>
    <t>長崎市元船町１７－１　長崎県大波止ビル７階</t>
    <rPh sb="0" eb="3">
      <t>ナガサキシ</t>
    </rPh>
    <rPh sb="3" eb="6">
      <t>モトフナマチ</t>
    </rPh>
    <rPh sb="11" eb="14">
      <t>ナガサキケン</t>
    </rPh>
    <rPh sb="14" eb="17">
      <t>オオハト</t>
    </rPh>
    <rPh sb="20" eb="21">
      <t>カイ</t>
    </rPh>
    <phoneticPr fontId="2"/>
  </si>
  <si>
    <t>達成状況</t>
    <rPh sb="0" eb="2">
      <t>タッセイ</t>
    </rPh>
    <rPh sb="2" eb="4">
      <t>ジョウキョウ</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</si>
  <si>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</si>
  <si>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</si>
  <si>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r>
      <t>株式会社　バルカー・エフエフティ</t>
    </r>
    <r>
      <rPr>
        <sz val="11"/>
        <rFont val="ＭＳ Ｐゴシック"/>
        <family val="3"/>
        <charset val="128"/>
      </rPr>
      <t>（長崎工場）</t>
    </r>
    <rPh sb="17" eb="21">
      <t>ナガサキコウジョウ</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</si>
  <si>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</si>
  <si>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</si>
  <si>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九州・関東を中心に</t>
    </r>
    <r>
      <rPr>
        <sz val="11"/>
        <rFont val="ＭＳ Ｐゴシック"/>
        <family val="3"/>
        <charset val="128"/>
      </rPr>
      <t>18店舗（長崎県内８店舗）の遊技場を運営</t>
    </r>
    <rPh sb="0" eb="2">
      <t>キュウシュウ</t>
    </rPh>
    <rPh sb="3" eb="5">
      <t>カントウ</t>
    </rPh>
    <rPh sb="6" eb="8">
      <t>チュウシン</t>
    </rPh>
    <rPh sb="11" eb="13">
      <t>テンポ</t>
    </rPh>
    <rPh sb="14" eb="17">
      <t>ナガサキケン</t>
    </rPh>
    <rPh sb="17" eb="18">
      <t>ナイ</t>
    </rPh>
    <rPh sb="19" eb="21">
      <t>テンポ</t>
    </rPh>
    <rPh sb="23" eb="26">
      <t>ユウギジョウ</t>
    </rPh>
    <rPh sb="27" eb="29">
      <t>ウンエイ</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</si>
  <si>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</si>
  <si>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t>
    </r>
    <r>
      <rPr>
        <sz val="11"/>
        <rFont val="ＭＳ Ｐゴシック"/>
        <family val="3"/>
        <charset val="128"/>
      </rPr>
      <t>310郵便局）</t>
    </r>
    <rPh sb="4" eb="7">
      <t>ユウビンキョク</t>
    </rPh>
    <phoneticPr fontId="2"/>
  </si>
  <si>
    <r>
      <t>信越石英　株式会社　</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</si>
  <si>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</si>
  <si>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r>
      <t>食品スーパーマーケットとして長崎県内に</t>
    </r>
    <r>
      <rPr>
        <sz val="11"/>
        <rFont val="ＭＳ Ｐゴシック"/>
        <family val="3"/>
        <charset val="128"/>
      </rPr>
      <t>18店舗・事業所を展開</t>
    </r>
    <rPh sb="0" eb="2">
      <t>ショクヒン</t>
    </rPh>
    <rPh sb="14" eb="17">
      <t>ナガサキケン</t>
    </rPh>
    <rPh sb="17" eb="18">
      <t>ナイ</t>
    </rPh>
    <rPh sb="21" eb="23">
      <t>テンポ</t>
    </rPh>
    <rPh sb="24" eb="27">
      <t>ジギョウショ</t>
    </rPh>
    <rPh sb="28" eb="30">
      <t>テンカイ</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</si>
  <si>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</si>
  <si>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</si>
  <si>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</si>
  <si>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総合機器メーカーとして、県内５工場、研究所</t>
    </r>
    <r>
      <rPr>
        <sz val="11"/>
        <rFont val="ＭＳ Ｐゴシック"/>
        <family val="3"/>
        <charset val="128"/>
      </rPr>
      <t>２ヶ所を展開</t>
    </r>
    <rPh sb="0" eb="2">
      <t>ソウゴウ</t>
    </rPh>
    <rPh sb="2" eb="4">
      <t>キキ</t>
    </rPh>
    <rPh sb="12" eb="14">
      <t>ケンナイ</t>
    </rPh>
    <rPh sb="15" eb="17">
      <t>コウジョウ</t>
    </rPh>
    <rPh sb="18" eb="21">
      <t>ケンキュウショ</t>
    </rPh>
    <rPh sb="23" eb="24">
      <t>ショ</t>
    </rPh>
    <rPh sb="25" eb="27">
      <t>テンカイ</t>
    </rPh>
    <phoneticPr fontId="2"/>
  </si>
  <si>
    <r>
      <t>三菱日立パワーシステムズ株式会社　</t>
    </r>
    <r>
      <rPr>
        <sz val="11"/>
        <rFont val="ＭＳ Ｐゴシック"/>
        <family val="3"/>
        <charset val="128"/>
      </rPr>
      <t>長崎工場</t>
    </r>
    <rPh sb="0" eb="2">
      <t>ミツビシ</t>
    </rPh>
    <rPh sb="2" eb="4">
      <t>ヒタチ</t>
    </rPh>
    <rPh sb="12" eb="16">
      <t>カブシキガイシャ</t>
    </rPh>
    <rPh sb="17" eb="21">
      <t>ナガサキコウジョウ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</si>
  <si>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</si>
  <si>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r>
      <rPr>
        <sz val="11"/>
        <rFont val="ＭＳ Ｐゴシック"/>
        <family val="3"/>
        <charset val="128"/>
      </rPr>
      <t>佐世保ハウステンボス地区熱供給事業</t>
    </r>
    <rPh sb="0" eb="3">
      <t>サセボ</t>
    </rPh>
    <rPh sb="10" eb="12">
      <t>チク</t>
    </rPh>
    <rPh sb="12" eb="15">
      <t>ネツキョウキュウ</t>
    </rPh>
    <rPh sb="15" eb="17">
      <t>ジギョウ</t>
    </rPh>
    <phoneticPr fontId="2"/>
  </si>
  <si>
    <r>
      <t>（</t>
    </r>
    <r>
      <rPr>
        <sz val="11"/>
        <rFont val="ＭＳ Ｐゴシック"/>
        <family val="3"/>
        <charset val="128"/>
      </rPr>
      <t>202店舗、１本部事務所）</t>
    </r>
    <rPh sb="4" eb="6">
      <t>テンポ</t>
    </rPh>
    <rPh sb="8" eb="10">
      <t>ホンブ</t>
    </rPh>
    <rPh sb="10" eb="12">
      <t>ジム</t>
    </rPh>
    <rPh sb="12" eb="13">
      <t>ショ</t>
    </rPh>
    <phoneticPr fontId="2"/>
  </si>
  <si>
    <r>
      <t>（</t>
    </r>
    <r>
      <rPr>
        <sz val="11"/>
        <rFont val="ＭＳ Ｐゴシック"/>
        <family val="3"/>
        <charset val="128"/>
      </rPr>
      <t>３営業所、145店舗）</t>
    </r>
    <rPh sb="2" eb="5">
      <t>エイギョウショ</t>
    </rPh>
    <rPh sb="9" eb="11">
      <t>テンポ</t>
    </rPh>
    <phoneticPr fontId="2"/>
  </si>
  <si>
    <r>
      <t>（</t>
    </r>
    <r>
      <rPr>
        <sz val="11"/>
        <rFont val="ＭＳ Ｐゴシック"/>
        <family val="3"/>
        <charset val="128"/>
      </rPr>
      <t>40店舗）</t>
    </r>
    <rPh sb="3" eb="5">
      <t>テンポ</t>
    </rPh>
    <phoneticPr fontId="2"/>
  </si>
  <si>
    <r>
      <t>県内にドラッグストアを</t>
    </r>
    <r>
      <rPr>
        <sz val="11"/>
        <rFont val="ＭＳ Ｐゴシック"/>
        <family val="3"/>
        <charset val="128"/>
      </rPr>
      <t>40店舗展開</t>
    </r>
    <rPh sb="0" eb="2">
      <t>ケンナイ</t>
    </rPh>
    <rPh sb="13" eb="15">
      <t>テンポ</t>
    </rPh>
    <rPh sb="15" eb="17">
      <t>テンカイ</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</si>
  <si>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</si>
  <si>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</si>
  <si>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</si>
  <si>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 xml:space="preserve">H23～25
</t>
    </r>
    <r>
      <rPr>
        <sz val="9"/>
        <rFont val="ＭＳ Ｐゴシック"/>
        <family val="3"/>
        <charset val="128"/>
      </rPr>
      <t>（次期計画書は提出済み）</t>
    </r>
    <rPh sb="12" eb="13">
      <t>ショ</t>
    </rPh>
    <rPh sb="14" eb="16">
      <t>テイシュツ</t>
    </rPh>
    <rPh sb="16" eb="17">
      <t>ス</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</si>
  <si>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</si>
  <si>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r>
      <t xml:space="preserve">H19～23
</t>
    </r>
    <r>
      <rPr>
        <sz val="9"/>
        <rFont val="ＭＳ Ｐゴシック"/>
        <family val="3"/>
        <charset val="128"/>
      </rPr>
      <t>（現在、次期計画策定を検討中）</t>
    </r>
    <rPh sb="8" eb="10">
      <t>ゲンザイ</t>
    </rPh>
    <rPh sb="11" eb="13">
      <t>ジキ</t>
    </rPh>
    <rPh sb="13" eb="15">
      <t>ケイカク</t>
    </rPh>
    <rPh sb="15" eb="17">
      <t>サクテイ</t>
    </rPh>
    <rPh sb="18" eb="21">
      <t>ケントウチュウ</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</si>
  <si>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</si>
  <si>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r>
      <rPr>
        <sz val="11"/>
        <rFont val="ＭＳ Ｐゴシック"/>
        <family val="3"/>
        <charset val="128"/>
      </rPr>
      <t>長崎県内で８店舗の遊技場を運営</t>
    </r>
    <rPh sb="0" eb="3">
      <t>ナガサキケン</t>
    </rPh>
    <rPh sb="3" eb="4">
      <t>ナイ</t>
    </rPh>
    <rPh sb="6" eb="8">
      <t>テンポ</t>
    </rPh>
    <rPh sb="9" eb="12">
      <t>ユウギジョウ</t>
    </rPh>
    <rPh sb="13" eb="15">
      <t>ウンエイ</t>
    </rPh>
    <phoneticPr fontId="2"/>
  </si>
  <si>
    <r>
      <t>九州エア･ウォーター　株式会社（</t>
    </r>
    <r>
      <rPr>
        <sz val="11"/>
        <rFont val="ＭＳ Ｐゴシック"/>
        <family val="3"/>
        <charset val="128"/>
      </rPr>
      <t>西九州支店）</t>
    </r>
    <rPh sb="0" eb="2">
      <t>キュウシュウ</t>
    </rPh>
    <rPh sb="11" eb="15">
      <t>カブシキガイシャ</t>
    </rPh>
    <rPh sb="16" eb="17">
      <t>ニシ</t>
    </rPh>
    <rPh sb="17" eb="19">
      <t>キュウシュウ</t>
    </rPh>
    <rPh sb="19" eb="21">
      <t>シテン</t>
    </rPh>
    <phoneticPr fontId="2"/>
  </si>
  <si>
    <r>
      <t>日本フードパッカー　株式会社</t>
    </r>
    <r>
      <rPr>
        <sz val="11"/>
        <rFont val="ＭＳ Ｐゴシック"/>
        <family val="3"/>
        <charset val="128"/>
      </rPr>
      <t>（諫早工場、川棚工場）</t>
    </r>
    <rPh sb="0" eb="2">
      <t>ニホン</t>
    </rPh>
    <rPh sb="10" eb="14">
      <t>カブシキガイシャ</t>
    </rPh>
    <rPh sb="15" eb="17">
      <t>イサハヤ</t>
    </rPh>
    <rPh sb="17" eb="19">
      <t>コウジョウ</t>
    </rPh>
    <rPh sb="20" eb="22">
      <t>カワタナ</t>
    </rPh>
    <rPh sb="22" eb="24">
      <t>コウジョウ</t>
    </rPh>
    <phoneticPr fontId="2"/>
  </si>
  <si>
    <r>
      <t>ダイヤソルト　株式会社　</t>
    </r>
    <r>
      <rPr>
        <sz val="11"/>
        <rFont val="ＭＳ Ｐゴシック"/>
        <family val="3"/>
        <charset val="128"/>
      </rPr>
      <t>崎戸工場</t>
    </r>
    <rPh sb="7" eb="11">
      <t>カブシキガイシャ</t>
    </rPh>
    <rPh sb="12" eb="14">
      <t>サキト</t>
    </rPh>
    <rPh sb="14" eb="16">
      <t>コウジョウ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</si>
</sst>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_);[Red]\(#,##0.0\)"/>
    <numFmt numFmtId="177" formatCode="#,##0_);[Red]\(#,##0\)"/>
    <numFmt numFmtId="178" formatCode="0.0%"/>
    <numFmt numFmtId="179" formatCode="#,##0.00_);[Red]\(#,##0.00\)"/>
    <numFmt numFmtId="180" formatCode="#,##0.0;[Red]\-#,##0.0"/>
    <numFmt numFmtId="181" formatCode="00"/>
    <numFmt numFmtId="182" formatCode="#,##0.0_ ;[Red]\-#,##0.0\ "/>
    <numFmt numFmtId="183" formatCode="#,##0.00000_);[Red]\(#,##0.00000\)"/>
    <numFmt numFmtId="184" formatCode="#,##0.0000_);[Red]\(#,##0.0000\)"/>
    <numFmt numFmtId="185" formatCode="#,##0.000_);[Red]\(#,##0.000\)"/>
    <numFmt numFmtId="186" formatCode="0.00_ "/>
    <numFmt numFmtId="187" formatCode="#,##0.0000"/>
    <numFmt numFmtId="188" formatCode="0.000"/>
    <numFmt numFmtId="189" formatCode="0.0000"/>
    <numFmt numFmtId="190" formatCode="0.0"/>
    <numFmt numFmtId="191" formatCode="#,##0.000"/>
    <numFmt numFmtId="192" formatCode="#,##0.000;[Red]\-#,##0.000"/>
    <numFmt numFmtId="193" formatCode="#,##0.000000_);[Red]\(#,##0.000000\)"/>
    <numFmt numFmtId="194" formatCode="0.00000_);[Red]\(0.00000\)"/>
    <numFmt numFmtId="195" formatCode="0.00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color rgb="FF0070C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23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38" fontId="1" fillId="0" borderId="1" xfId="1" applyFill="1" applyBorder="1" applyAlignment="1">
      <alignment vertical="center" wrapText="1"/>
    </xf>
    <xf numFmtId="177" fontId="1" fillId="0" borderId="1" xfId="1" applyNumberFormat="1" applyFill="1" applyBorder="1" applyAlignment="1">
      <alignment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lignment vertical="center"/>
    </xf>
    <xf numFmtId="38" fontId="1" fillId="0" borderId="1" xfId="1" applyFont="1" applyFill="1" applyBorder="1" applyAlignment="1">
      <alignment vertical="center" wrapText="1"/>
    </xf>
    <xf numFmtId="180" fontId="1" fillId="0" borderId="1" xfId="1" applyNumberFormat="1" applyFill="1" applyBorder="1" applyAlignment="1">
      <alignment vertical="center" wrapText="1"/>
    </xf>
    <xf numFmtId="176" fontId="0" fillId="0" borderId="1" xfId="0" applyNumberFormat="1" applyFill="1" applyBorder="1" applyAlignment="1">
      <alignment vertical="center" wrapText="1"/>
    </xf>
    <xf numFmtId="177" fontId="0" fillId="0" borderId="1" xfId="0" applyNumberFormat="1" applyFill="1" applyBorder="1" applyAlignment="1">
      <alignment vertical="center" wrapText="1"/>
    </xf>
    <xf numFmtId="179" fontId="1" fillId="0" borderId="1" xfId="1" applyNumberFormat="1" applyFill="1" applyBorder="1" applyAlignment="1">
      <alignment vertical="center" wrapText="1"/>
    </xf>
    <xf numFmtId="182" fontId="1" fillId="0" borderId="1" xfId="1" applyNumberFormat="1" applyFill="1" applyBorder="1" applyAlignment="1">
      <alignment vertical="center" wrapText="1"/>
    </xf>
    <xf numFmtId="179" fontId="1" fillId="0" borderId="1" xfId="1" applyNumberFormat="1" applyFont="1" applyFill="1" applyBorder="1" applyAlignment="1">
      <alignment vertical="center" wrapText="1"/>
    </xf>
    <xf numFmtId="177" fontId="1" fillId="0" borderId="1" xfId="1" applyNumberFormat="1" applyFont="1" applyFill="1" applyBorder="1" applyAlignment="1">
      <alignment vertical="center" wrapText="1"/>
    </xf>
    <xf numFmtId="183" fontId="1" fillId="0" borderId="1" xfId="1" applyNumberFormat="1" applyFont="1" applyFill="1" applyBorder="1" applyAlignment="1">
      <alignment vertical="center" wrapText="1"/>
    </xf>
    <xf numFmtId="183"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184" fontId="0" fillId="0" borderId="1" xfId="0" applyNumberFormat="1" applyFill="1" applyBorder="1" applyAlignment="1">
      <alignment vertical="center" wrapText="1"/>
    </xf>
    <xf numFmtId="0" fontId="4" fillId="0" borderId="1" xfId="2" applyFill="1" applyBorder="1" applyAlignment="1" applyProtection="1">
      <alignment vertical="center" wrapText="1"/>
    </xf>
    <xf numFmtId="184" fontId="1" fillId="0" borderId="1" xfId="1" applyNumberFormat="1" applyFont="1" applyFill="1" applyBorder="1" applyAlignment="1">
      <alignment vertical="center" wrapText="1"/>
    </xf>
    <xf numFmtId="178" fontId="0" fillId="0" borderId="1" xfId="0" applyNumberFormat="1" applyFill="1" applyBorder="1" applyAlignment="1">
      <alignment horizontal="right" vertical="center" wrapText="1"/>
    </xf>
    <xf numFmtId="185" fontId="1" fillId="0" borderId="1" xfId="1" applyNumberFormat="1" applyFill="1" applyBorder="1" applyAlignment="1">
      <alignment vertical="center" wrapText="1"/>
    </xf>
    <xf numFmtId="185" fontId="0" fillId="0" borderId="1" xfId="0" applyNumberFormat="1" applyFill="1" applyBorder="1" applyAlignment="1">
      <alignment vertical="center" wrapText="1"/>
    </xf>
    <xf numFmtId="0" fontId="1" fillId="0" borderId="1" xfId="1" applyNumberFormat="1" applyFill="1" applyBorder="1" applyAlignment="1">
      <alignment vertical="center" wrapText="1"/>
    </xf>
    <xf numFmtId="0"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178" fontId="0" fillId="0" borderId="1" xfId="0" applyNumberFormat="1" applyFill="1" applyBorder="1" applyAlignment="1">
      <alignment horizontal="center" vertical="center" wrapText="1"/>
    </xf>
    <xf numFmtId="179" fontId="4" fillId="0" borderId="1" xfId="2" applyNumberFormat="1" applyFill="1" applyBorder="1" applyAlignment="1" applyProtection="1">
      <alignment vertical="center" wrapText="1"/>
    </xf>
    <xf numFmtId="179" fontId="0" fillId="0" borderId="1" xfId="0" applyNumberFormat="1" applyFill="1" applyBorder="1" applyAlignment="1">
      <alignment vertical="center" wrapText="1"/>
    </xf>
    <xf numFmtId="184" fontId="1" fillId="0" borderId="1" xfId="1" applyNumberFormat="1" applyFill="1" applyBorder="1" applyAlignment="1">
      <alignment vertical="center" wrapText="1"/>
    </xf>
    <xf numFmtId="183" fontId="0" fillId="0" borderId="1" xfId="0" applyNumberFormat="1" applyFill="1" applyBorder="1" applyAlignment="1">
      <alignment vertical="center" wrapText="1"/>
    </xf>
    <xf numFmtId="183" fontId="1" fillId="0" borderId="1" xfId="1" applyNumberFormat="1" applyFill="1" applyBorder="1" applyAlignment="1">
      <alignment vertical="center" wrapText="1"/>
    </xf>
    <xf numFmtId="177" fontId="1" fillId="0" borderId="1" xfId="1" applyNumberFormat="1" applyFill="1" applyBorder="1">
      <alignment vertical="center"/>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38" fontId="0" fillId="0" borderId="1" xfId="1" applyFont="1" applyFill="1" applyBorder="1">
      <alignment vertical="center"/>
    </xf>
    <xf numFmtId="187" fontId="0" fillId="0" borderId="1" xfId="0" applyNumberFormat="1" applyFill="1" applyBorder="1">
      <alignment vertical="center"/>
    </xf>
    <xf numFmtId="184" fontId="0" fillId="0" borderId="1" xfId="0" applyNumberFormat="1" applyFill="1" applyBorder="1">
      <alignment vertical="center"/>
    </xf>
    <xf numFmtId="177" fontId="3" fillId="0" borderId="1" xfId="1" applyNumberFormat="1" applyFont="1" applyFill="1" applyBorder="1">
      <alignment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49" fontId="0" fillId="0" borderId="0" xfId="0" applyNumberFormat="1">
      <alignment vertical="center"/>
    </xf>
    <xf numFmtId="0" fontId="4" fillId="0" borderId="0" xfId="2" applyAlignment="1" applyProtection="1">
      <alignment vertical="center"/>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38" fontId="0" fillId="0" borderId="1" xfId="1" applyFont="1" applyBorder="1">
      <alignment vertical="center"/>
    </xf>
    <xf numFmtId="0" fontId="0" fillId="0" borderId="3" xfId="0" applyBorder="1">
      <alignment vertical="center"/>
    </xf>
    <xf numFmtId="0" fontId="7" fillId="0" borderId="0" xfId="0" applyFont="1">
      <alignment vertical="center"/>
    </xf>
    <xf numFmtId="0" fontId="0" fillId="0" borderId="4" xfId="0" applyBorder="1">
      <alignment vertical="center"/>
    </xf>
    <xf numFmtId="3" fontId="0" fillId="0" borderId="2" xfId="0" applyNumberFormat="1" applyBorder="1">
      <alignment vertical="center"/>
    </xf>
    <xf numFmtId="0" fontId="0" fillId="0" borderId="5" xfId="0" applyBorder="1">
      <alignment vertical="center"/>
    </xf>
    <xf numFmtId="178" fontId="0" fillId="0" borderId="6" xfId="0" applyNumberFormat="1" applyBorder="1">
      <alignment vertical="center"/>
    </xf>
    <xf numFmtId="0" fontId="0" fillId="0" borderId="8" xfId="0" applyBorder="1">
      <alignment vertical="center"/>
    </xf>
    <xf numFmtId="10" fontId="0" fillId="0" borderId="8" xfId="0" applyNumberFormat="1" applyBorder="1">
      <alignment vertical="center"/>
    </xf>
    <xf numFmtId="0" fontId="0" fillId="0" borderId="0" xfId="0" applyBorder="1">
      <alignment vertical="center"/>
    </xf>
    <xf numFmtId="10" fontId="0" fillId="0" borderId="0" xfId="0" applyNumberFormat="1" applyBorder="1">
      <alignment vertical="center"/>
    </xf>
    <xf numFmtId="0" fontId="0" fillId="0" borderId="0" xfId="0" applyAlignment="1">
      <alignment horizontal="left" vertical="center" wrapText="1"/>
    </xf>
    <xf numFmtId="0" fontId="0" fillId="0" borderId="0" xfId="0" applyAlignment="1">
      <alignment horizontal="left" vertical="center" indent="1"/>
    </xf>
    <xf numFmtId="0" fontId="0" fillId="0" borderId="1" xfId="0" applyNumberFormat="1" applyBorder="1">
      <alignment vertical="center"/>
    </xf>
    <xf numFmtId="0" fontId="6" fillId="0" borderId="1" xfId="0" applyFont="1" applyBorder="1">
      <alignment vertical="center"/>
    </xf>
    <xf numFmtId="49" fontId="0" fillId="0" borderId="0" xfId="0" applyNumberFormat="1" applyFill="1" applyAlignment="1">
      <alignment horizontal="right" vertical="center"/>
    </xf>
    <xf numFmtId="3" fontId="0" fillId="0" borderId="1" xfId="0" applyNumberFormat="1" applyBorder="1">
      <alignment vertical="center"/>
    </xf>
    <xf numFmtId="0" fontId="0" fillId="0" borderId="0" xfId="0" applyAlignment="1">
      <alignment horizontal="right" vertical="center"/>
    </xf>
    <xf numFmtId="0" fontId="0" fillId="0" borderId="1" xfId="0" applyBorder="1" applyAlignment="1">
      <alignment vertical="center" wrapText="1"/>
    </xf>
    <xf numFmtId="38" fontId="0" fillId="0" borderId="1" xfId="1" applyFont="1" applyFill="1" applyBorder="1" applyAlignment="1">
      <alignment horizontal="right" vertical="center" wrapText="1"/>
    </xf>
    <xf numFmtId="176" fontId="1" fillId="0" borderId="1" xfId="1" applyNumberFormat="1" applyFont="1" applyFill="1" applyBorder="1" applyAlignment="1">
      <alignment vertical="center" wrapText="1"/>
    </xf>
    <xf numFmtId="188" fontId="0" fillId="0" borderId="1" xfId="0" applyNumberFormat="1" applyFill="1" applyBorder="1" applyAlignment="1">
      <alignment horizontal="right" vertical="center" wrapText="1"/>
    </xf>
    <xf numFmtId="189" fontId="0" fillId="0" borderId="1" xfId="0" applyNumberFormat="1" applyBorder="1">
      <alignment vertical="center"/>
    </xf>
    <xf numFmtId="0" fontId="0" fillId="0" borderId="0" xfId="0" applyAlignment="1">
      <alignment horizontal="left" vertical="center" wrapText="1"/>
    </xf>
    <xf numFmtId="190" fontId="0" fillId="0" borderId="1" xfId="0" applyNumberFormat="1" applyFill="1" applyBorder="1">
      <alignment vertical="center"/>
    </xf>
    <xf numFmtId="178" fontId="0" fillId="0" borderId="0" xfId="0" applyNumberFormat="1" applyBorder="1">
      <alignment vertical="center"/>
    </xf>
    <xf numFmtId="10" fontId="0" fillId="0" borderId="7" xfId="0" applyNumberFormat="1" applyBorder="1">
      <alignment vertical="center"/>
    </xf>
    <xf numFmtId="191" fontId="0" fillId="0" borderId="2"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86" fontId="0" fillId="0" borderId="1" xfId="0" applyNumberFormat="1" applyFont="1" applyFill="1" applyBorder="1" applyAlignment="1">
      <alignment horizontal="right" vertical="center" wrapText="1"/>
    </xf>
    <xf numFmtId="2" fontId="0" fillId="0" borderId="1" xfId="0" applyNumberFormat="1" applyFill="1" applyBorder="1" applyAlignment="1">
      <alignment vertical="center" wrapText="1"/>
    </xf>
    <xf numFmtId="0" fontId="0" fillId="0" borderId="1" xfId="0" applyBorder="1" applyAlignment="1">
      <alignment horizontal="right" vertical="center"/>
    </xf>
    <xf numFmtId="190" fontId="0" fillId="0" borderId="1" xfId="0" applyNumberFormat="1" applyBorder="1" applyAlignment="1">
      <alignment horizontal="right" vertical="center"/>
    </xf>
    <xf numFmtId="178" fontId="0" fillId="0" borderId="1" xfId="0" applyNumberFormat="1" applyBorder="1" applyAlignment="1">
      <alignment horizontal="right" vertical="center"/>
    </xf>
    <xf numFmtId="178" fontId="0" fillId="0" borderId="2" xfId="0" applyNumberFormat="1" applyBorder="1" applyAlignment="1">
      <alignment horizontal="right" vertical="center"/>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2" fontId="0" fillId="0" borderId="1" xfId="0" applyNumberFormat="1" applyBorder="1">
      <alignment vertical="center"/>
    </xf>
    <xf numFmtId="0" fontId="0" fillId="0" borderId="0" xfId="0" applyAlignment="1">
      <alignment horizontal="left" vertical="center"/>
    </xf>
    <xf numFmtId="0" fontId="0" fillId="0" borderId="1" xfId="0" applyFill="1" applyBorder="1" applyAlignment="1">
      <alignment horizontal="left" vertical="center" wrapText="1"/>
    </xf>
    <xf numFmtId="38" fontId="0" fillId="0" borderId="1" xfId="1" applyFont="1" applyFill="1" applyBorder="1" applyAlignment="1">
      <alignment horizontal="right" vertical="center"/>
    </xf>
    <xf numFmtId="0" fontId="0" fillId="0" borderId="1" xfId="0" applyBorder="1" applyAlignment="1">
      <alignment horizontal="center" vertical="center"/>
    </xf>
    <xf numFmtId="192" fontId="1" fillId="0" borderId="1" xfId="1" applyNumberFormat="1" applyFill="1" applyBorder="1" applyAlignment="1">
      <alignment vertical="center" wrapText="1"/>
    </xf>
    <xf numFmtId="178" fontId="0" fillId="0" borderId="0" xfId="0" applyNumberFormat="1" applyFill="1" applyBorder="1" applyAlignment="1">
      <alignment vertical="center" wrapText="1"/>
    </xf>
    <xf numFmtId="38" fontId="0" fillId="0" borderId="10" xfId="1" applyFont="1" applyBorder="1">
      <alignment vertical="center"/>
    </xf>
    <xf numFmtId="188" fontId="0" fillId="0" borderId="1" xfId="0" applyNumberFormat="1" applyFill="1" applyBorder="1" applyAlignment="1">
      <alignment vertical="center" wrapText="1"/>
    </xf>
    <xf numFmtId="193" fontId="1" fillId="0" borderId="1" xfId="1" applyNumberFormat="1" applyFill="1" applyBorder="1" applyAlignment="1">
      <alignment vertical="center" wrapText="1"/>
    </xf>
    <xf numFmtId="0" fontId="0" fillId="0" borderId="1" xfId="2" applyFont="1" applyFill="1" applyBorder="1" applyAlignment="1" applyProtection="1">
      <alignment horizontal="left" vertical="center" wrapText="1"/>
    </xf>
    <xf numFmtId="178" fontId="0" fillId="0" borderId="1" xfId="1" applyNumberFormat="1" applyFont="1" applyBorder="1">
      <alignment vertical="center"/>
    </xf>
    <xf numFmtId="0" fontId="0" fillId="0" borderId="1" xfId="0" applyBorder="1" applyAlignment="1">
      <alignment horizontal="center" vertical="center"/>
    </xf>
    <xf numFmtId="180" fontId="1" fillId="0" borderId="1" xfId="1" applyNumberFormat="1" applyFont="1" applyFill="1" applyBorder="1" applyAlignment="1">
      <alignment vertical="center" wrapText="1"/>
    </xf>
    <xf numFmtId="194" fontId="0" fillId="0" borderId="1" xfId="0" applyNumberFormat="1" applyFill="1" applyBorder="1" applyAlignment="1">
      <alignment vertical="center" wrapText="1"/>
    </xf>
    <xf numFmtId="180" fontId="0" fillId="0" borderId="1" xfId="1" applyNumberFormat="1" applyFont="1" applyFill="1" applyBorder="1">
      <alignment vertical="center"/>
    </xf>
    <xf numFmtId="3" fontId="0" fillId="0" borderId="2" xfId="0" applyNumberFormat="1" applyBorder="1" applyAlignment="1">
      <alignment horizontal="center" vertical="center"/>
    </xf>
    <xf numFmtId="49" fontId="0" fillId="0"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38" fontId="1" fillId="0" borderId="1" xfId="1" applyNumberFormat="1" applyFill="1" applyBorder="1" applyAlignment="1">
      <alignment vertical="center" wrapText="1"/>
    </xf>
    <xf numFmtId="0" fontId="0" fillId="4" borderId="1" xfId="0" applyFont="1" applyFill="1" applyBorder="1" applyAlignment="1">
      <alignment vertical="center" wrapText="1"/>
    </xf>
    <xf numFmtId="184" fontId="0" fillId="0" borderId="1" xfId="0" applyNumberFormat="1" applyFill="1" applyBorder="1" applyAlignment="1">
      <alignment horizontal="right" vertical="center" wrapText="1"/>
    </xf>
    <xf numFmtId="0" fontId="0" fillId="0" borderId="1" xfId="0" applyBorder="1" applyAlignment="1">
      <alignment horizontal="center" vertical="center"/>
    </xf>
    <xf numFmtId="189" fontId="0" fillId="0" borderId="1" xfId="0" applyNumberFormat="1" applyFill="1" applyBorder="1" applyAlignment="1">
      <alignmen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2" applyFill="1" applyBorder="1" applyAlignment="1" applyProtection="1">
      <alignment horizontal="left" vertical="center" wrapText="1"/>
    </xf>
    <xf numFmtId="49" fontId="0" fillId="0" borderId="1" xfId="0" applyNumberFormat="1" applyBorder="1" applyAlignment="1">
      <alignment horizontal="center" vertical="center"/>
    </xf>
    <xf numFmtId="190" fontId="0" fillId="0" borderId="1" xfId="0" applyNumberFormat="1" applyFill="1" applyBorder="1" applyAlignment="1">
      <alignment vertical="center" wrapText="1"/>
    </xf>
    <xf numFmtId="0" fontId="0" fillId="0" borderId="1" xfId="0" applyBorder="1" applyAlignment="1">
      <alignment horizontal="left" vertical="center" indent="1"/>
    </xf>
    <xf numFmtId="176" fontId="0" fillId="0" borderId="1" xfId="1" applyNumberFormat="1" applyFont="1" applyFill="1" applyBorder="1" applyAlignment="1">
      <alignment horizontal="right" vertical="center" wrapText="1"/>
    </xf>
    <xf numFmtId="189" fontId="0" fillId="0" borderId="1" xfId="0" applyNumberFormat="1" applyFill="1" applyBorder="1" applyAlignment="1">
      <alignment horizontal="right" vertical="center" wrapText="1"/>
    </xf>
    <xf numFmtId="0" fontId="0" fillId="0"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78" fontId="0" fillId="0" borderId="0" xfId="3" applyNumberFormat="1" applyFont="1">
      <alignment vertical="center"/>
    </xf>
    <xf numFmtId="0" fontId="0" fillId="0" borderId="0" xfId="0" applyBorder="1" applyAlignment="1">
      <alignment horizontal="right" vertical="center"/>
    </xf>
    <xf numFmtId="195" fontId="0" fillId="0" borderId="1" xfId="0" applyNumberFormat="1" applyFill="1" applyBorder="1" applyAlignment="1">
      <alignment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80" fontId="0" fillId="0" borderId="1" xfId="0" applyNumberFormat="1" applyFill="1" applyBorder="1" applyAlignment="1">
      <alignment vertical="center" wrapText="1"/>
    </xf>
    <xf numFmtId="3" fontId="0" fillId="0" borderId="1" xfId="0" applyNumberFormat="1" applyFill="1" applyBorder="1" applyAlignment="1">
      <alignment vertical="center" wrapText="1"/>
    </xf>
    <xf numFmtId="9" fontId="0" fillId="0" borderId="1" xfId="0" applyNumberFormat="1" applyBorder="1" applyAlignment="1">
      <alignment horizontal="center" vertical="center" shrinkToFit="1"/>
    </xf>
    <xf numFmtId="0" fontId="1" fillId="0" borderId="1" xfId="0" applyNumberFormat="1" applyFont="1" applyFill="1" applyBorder="1" applyAlignment="1">
      <alignment vertical="center" wrapText="1"/>
    </xf>
    <xf numFmtId="176" fontId="1" fillId="0" borderId="1" xfId="1" applyNumberFormat="1" applyFill="1" applyBorder="1">
      <alignment vertical="center"/>
    </xf>
    <xf numFmtId="176" fontId="0" fillId="0" borderId="1" xfId="1" applyNumberFormat="1" applyFont="1" applyFill="1" applyBorder="1" applyAlignment="1">
      <alignment horizontal="right" vertical="center"/>
    </xf>
    <xf numFmtId="2" fontId="0" fillId="0" borderId="1" xfId="0" applyNumberFormat="1" applyFill="1" applyBorder="1">
      <alignment vertical="center"/>
    </xf>
    <xf numFmtId="55" fontId="0" fillId="0" borderId="1" xfId="0" applyNumberFormat="1" applyBorder="1" applyAlignment="1">
      <alignment horizontal="center" vertical="center"/>
    </xf>
    <xf numFmtId="0" fontId="0" fillId="0" borderId="1" xfId="0" applyFont="1" applyBorder="1">
      <alignmen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0" borderId="1" xfId="0" applyBorder="1" applyAlignment="1">
      <alignment horizontal="center" vertical="center"/>
    </xf>
    <xf numFmtId="0" fontId="5" fillId="4" borderId="1" xfId="0" applyFont="1" applyFill="1" applyBorder="1" applyAlignment="1">
      <alignment vertical="center" wrapText="1"/>
    </xf>
    <xf numFmtId="185" fontId="1" fillId="0" borderId="1" xfId="1" applyNumberFormat="1" applyFont="1" applyFill="1" applyBorder="1" applyAlignment="1">
      <alignment vertical="center" wrapTex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xf>
    <xf numFmtId="176" fontId="0" fillId="0" borderId="0" xfId="0" applyNumberFormat="1" applyFont="1">
      <alignment vertical="center"/>
    </xf>
    <xf numFmtId="178"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7" fontId="0" fillId="0" borderId="1" xfId="1" applyNumberFormat="1" applyFont="1" applyFill="1" applyBorder="1" applyAlignment="1">
      <alignment vertical="center" wrapText="1"/>
    </xf>
    <xf numFmtId="185" fontId="0" fillId="0" borderId="1" xfId="1" applyNumberFormat="1" applyFont="1" applyFill="1" applyBorder="1" applyAlignment="1">
      <alignment vertical="center" wrapText="1"/>
    </xf>
    <xf numFmtId="177" fontId="0" fillId="0" borderId="1" xfId="0" applyNumberFormat="1" applyFont="1" applyFill="1" applyBorder="1" applyAlignment="1">
      <alignment vertical="center" wrapText="1"/>
    </xf>
    <xf numFmtId="0" fontId="0" fillId="0" borderId="1" xfId="0" applyFont="1" applyFill="1" applyBorder="1" applyAlignment="1">
      <alignment horizontal="left" vertical="center" wrapText="1"/>
    </xf>
    <xf numFmtId="181"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lignment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NumberFormat="1" applyFont="1" applyAlignment="1">
      <alignment vertical="center" wrapText="1"/>
    </xf>
    <xf numFmtId="2" fontId="0" fillId="0" borderId="1" xfId="0" applyNumberFormat="1" applyFont="1" applyFill="1" applyBorder="1" applyAlignment="1">
      <alignment vertical="center" wrapText="1"/>
    </xf>
    <xf numFmtId="179" fontId="0" fillId="0" borderId="1" xfId="1" applyNumberFormat="1" applyFont="1" applyFill="1" applyBorder="1" applyAlignment="1">
      <alignment vertical="center" wrapText="1"/>
    </xf>
    <xf numFmtId="0" fontId="8" fillId="0" borderId="1" xfId="2" applyFont="1" applyFill="1" applyBorder="1" applyAlignment="1" applyProtection="1">
      <alignment vertical="center" wrapText="1"/>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2"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81" fontId="0" fillId="0" borderId="12" xfId="0" applyNumberFormat="1" applyFont="1" applyFill="1" applyBorder="1" applyAlignment="1">
      <alignment horizontal="center" vertical="center" wrapText="1"/>
    </xf>
    <xf numFmtId="181" fontId="0" fillId="0" borderId="13" xfId="0" applyNumberFormat="1" applyFont="1" applyFill="1" applyBorder="1" applyAlignment="1">
      <alignment horizontal="center" vertical="center" wrapText="1"/>
    </xf>
    <xf numFmtId="176" fontId="0" fillId="0" borderId="14" xfId="0" applyNumberFormat="1" applyFill="1" applyBorder="1" applyAlignment="1">
      <alignment horizontal="left" vertical="center"/>
    </xf>
    <xf numFmtId="0" fontId="0" fillId="0" borderId="2"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Font="1" applyFill="1" applyBorder="1" applyAlignment="1">
      <alignment horizontal="center" vertical="center"/>
    </xf>
    <xf numFmtId="176" fontId="0" fillId="0" borderId="14" xfId="0" applyNumberFormat="1"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Alignment="1">
      <alignment horizontal="left" vertical="center" wrapText="1"/>
    </xf>
    <xf numFmtId="178" fontId="0" fillId="0" borderId="2" xfId="0" applyNumberFormat="1" applyBorder="1" applyAlignment="1">
      <alignment horizontal="center" vertical="center"/>
    </xf>
    <xf numFmtId="178" fontId="0" fillId="0" borderId="11" xfId="0" applyNumberFormat="1" applyBorder="1" applyAlignment="1">
      <alignment horizontal="center" vertical="center"/>
    </xf>
    <xf numFmtId="178" fontId="0" fillId="0" borderId="5"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21</xdr:row>
      <xdr:rowOff>0</xdr:rowOff>
    </xdr:from>
    <xdr:to>
      <xdr:col>4</xdr:col>
      <xdr:colOff>47625</xdr:colOff>
      <xdr:row>21</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127"/>
  <sheetViews>
    <sheetView tabSelected="1" view="pageBreakPreview" zoomScale="70" zoomScaleNormal="75" zoomScaleSheetLayoutView="70" workbookViewId="0">
      <pane xSplit="4" ySplit="2" topLeftCell="E3" activePane="bottomRight" state="frozen"/>
      <selection pane="topRight" activeCell="E1" sqref="E1"/>
      <selection pane="bottomLeft" activeCell="A3" sqref="A3"/>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5.886718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11.1093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10.5546875"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411</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54.75" customHeight="1" x14ac:dyDescent="0.2">
      <c r="A3" s="5" t="s">
        <v>346</v>
      </c>
      <c r="B3" s="6">
        <v>1</v>
      </c>
      <c r="C3" s="159" t="s">
        <v>540</v>
      </c>
      <c r="D3" s="158" t="s">
        <v>681</v>
      </c>
      <c r="E3" s="15" t="s">
        <v>541</v>
      </c>
      <c r="F3" s="15" t="s">
        <v>682</v>
      </c>
      <c r="G3" s="15" t="s">
        <v>683</v>
      </c>
      <c r="H3" s="15" t="s">
        <v>684</v>
      </c>
      <c r="I3" s="158">
        <v>83</v>
      </c>
      <c r="J3" s="135" t="s">
        <v>211</v>
      </c>
      <c r="K3" s="158" t="s">
        <v>807</v>
      </c>
      <c r="L3" s="10">
        <v>6730</v>
      </c>
      <c r="M3" s="10">
        <v>6530</v>
      </c>
      <c r="N3" s="11">
        <f t="shared" ref="N3:N9" si="0">+(L3-M3)/L3</f>
        <v>2.9717682020802376E-2</v>
      </c>
      <c r="O3" s="10">
        <v>5803</v>
      </c>
      <c r="P3" s="12">
        <f t="shared" ref="P3:P10" si="1">+(L3-O3)/L3</f>
        <v>0.13774145616641903</v>
      </c>
      <c r="Q3" s="13" t="s">
        <v>19</v>
      </c>
      <c r="R3" s="13" t="s">
        <v>19</v>
      </c>
      <c r="S3" s="13" t="s">
        <v>19</v>
      </c>
      <c r="T3" s="14" t="s">
        <v>19</v>
      </c>
      <c r="U3" s="13" t="s">
        <v>19</v>
      </c>
      <c r="V3" s="15" t="s">
        <v>811</v>
      </c>
    </row>
    <row r="4" spans="1:30" ht="66" customHeight="1" x14ac:dyDescent="0.2">
      <c r="A4" s="5" t="s">
        <v>346</v>
      </c>
      <c r="B4" s="6">
        <v>2</v>
      </c>
      <c r="C4" s="159" t="s">
        <v>234</v>
      </c>
      <c r="D4" s="158" t="s">
        <v>235</v>
      </c>
      <c r="E4" s="15" t="s">
        <v>236</v>
      </c>
      <c r="F4" s="15" t="s">
        <v>237</v>
      </c>
      <c r="G4" s="15"/>
      <c r="H4" s="15" t="s">
        <v>638</v>
      </c>
      <c r="I4" s="158">
        <v>87</v>
      </c>
      <c r="J4" s="135" t="s">
        <v>238</v>
      </c>
      <c r="K4" s="158" t="s">
        <v>807</v>
      </c>
      <c r="L4" s="10">
        <v>5333</v>
      </c>
      <c r="M4" s="10">
        <v>5295</v>
      </c>
      <c r="N4" s="11">
        <f t="shared" si="0"/>
        <v>7.1254453403337709E-3</v>
      </c>
      <c r="O4" s="10">
        <v>5109</v>
      </c>
      <c r="P4" s="12">
        <f t="shared" si="1"/>
        <v>4.2002625164072757E-2</v>
      </c>
      <c r="Q4" s="36">
        <v>23.6</v>
      </c>
      <c r="R4" s="36">
        <v>23.5</v>
      </c>
      <c r="S4" s="11">
        <f>+(Q4-R4)/Q4</f>
        <v>4.2372881355932802E-3</v>
      </c>
      <c r="T4" s="46">
        <v>23.2</v>
      </c>
      <c r="U4" s="12">
        <f>+(Q4-T4)/Q4</f>
        <v>1.6949152542372972E-2</v>
      </c>
      <c r="V4" s="15" t="s">
        <v>812</v>
      </c>
    </row>
    <row r="5" spans="1:30" ht="35.25" customHeight="1" x14ac:dyDescent="0.2">
      <c r="A5" s="5" t="s">
        <v>346</v>
      </c>
      <c r="B5" s="6">
        <v>3</v>
      </c>
      <c r="C5" s="159" t="s">
        <v>76</v>
      </c>
      <c r="D5" s="158" t="s">
        <v>77</v>
      </c>
      <c r="E5" s="15" t="s">
        <v>78</v>
      </c>
      <c r="F5" s="15" t="s">
        <v>646</v>
      </c>
      <c r="G5" s="174" t="s">
        <v>77</v>
      </c>
      <c r="H5" s="15" t="s">
        <v>78</v>
      </c>
      <c r="I5" s="158">
        <v>75</v>
      </c>
      <c r="J5" s="135" t="s">
        <v>647</v>
      </c>
      <c r="K5" s="158" t="s">
        <v>807</v>
      </c>
      <c r="L5" s="10">
        <v>5332</v>
      </c>
      <c r="M5" s="10">
        <v>5279</v>
      </c>
      <c r="N5" s="11">
        <f t="shared" si="0"/>
        <v>9.9399849962490631E-3</v>
      </c>
      <c r="O5" s="10">
        <v>5104</v>
      </c>
      <c r="P5" s="12">
        <f t="shared" si="1"/>
        <v>4.2760690172543137E-2</v>
      </c>
      <c r="Q5" s="13" t="s">
        <v>19</v>
      </c>
      <c r="R5" s="13" t="s">
        <v>19</v>
      </c>
      <c r="S5" s="13" t="s">
        <v>19</v>
      </c>
      <c r="T5" s="14" t="s">
        <v>19</v>
      </c>
      <c r="U5" s="13" t="s">
        <v>19</v>
      </c>
      <c r="V5" s="15" t="s">
        <v>813</v>
      </c>
    </row>
    <row r="6" spans="1:30" ht="52.2" customHeight="1" x14ac:dyDescent="0.2">
      <c r="A6" s="5" t="s">
        <v>346</v>
      </c>
      <c r="B6" s="6">
        <v>4</v>
      </c>
      <c r="C6" s="159" t="s">
        <v>423</v>
      </c>
      <c r="D6" s="158" t="s">
        <v>125</v>
      </c>
      <c r="E6" s="15" t="s">
        <v>126</v>
      </c>
      <c r="F6" s="15" t="s">
        <v>81</v>
      </c>
      <c r="G6" s="15" t="s">
        <v>125</v>
      </c>
      <c r="H6" s="15" t="s">
        <v>126</v>
      </c>
      <c r="I6" s="175">
        <v>9</v>
      </c>
      <c r="J6" s="135" t="s">
        <v>127</v>
      </c>
      <c r="K6" s="158" t="s">
        <v>807</v>
      </c>
      <c r="L6" s="10">
        <v>3910</v>
      </c>
      <c r="M6" s="10">
        <v>3792</v>
      </c>
      <c r="N6" s="11">
        <f t="shared" si="0"/>
        <v>3.0179028132992329E-2</v>
      </c>
      <c r="O6" s="10">
        <v>3513</v>
      </c>
      <c r="P6" s="12">
        <f t="shared" si="1"/>
        <v>0.10153452685421994</v>
      </c>
      <c r="Q6" s="8">
        <v>13.66</v>
      </c>
      <c r="R6" s="8">
        <v>13.25</v>
      </c>
      <c r="S6" s="11">
        <f>+(Q6-R6)/Q6</f>
        <v>3.0014641288433393E-2</v>
      </c>
      <c r="T6" s="23">
        <v>14.88</v>
      </c>
      <c r="U6" s="12">
        <f>+(Q6-T6)/Q6</f>
        <v>-8.9311859443631084E-2</v>
      </c>
      <c r="V6" s="15" t="s">
        <v>814</v>
      </c>
    </row>
    <row r="7" spans="1:30" ht="48.75" customHeight="1" x14ac:dyDescent="0.2">
      <c r="A7" s="5" t="s">
        <v>346</v>
      </c>
      <c r="B7" s="6">
        <v>5</v>
      </c>
      <c r="C7" s="159" t="s">
        <v>257</v>
      </c>
      <c r="D7" s="158" t="s">
        <v>258</v>
      </c>
      <c r="E7" s="15" t="s">
        <v>528</v>
      </c>
      <c r="F7" s="15" t="s">
        <v>643</v>
      </c>
      <c r="G7" s="15"/>
      <c r="H7" s="15" t="s">
        <v>642</v>
      </c>
      <c r="I7" s="158">
        <v>94</v>
      </c>
      <c r="J7" s="135" t="s">
        <v>259</v>
      </c>
      <c r="K7" s="158" t="s">
        <v>414</v>
      </c>
      <c r="L7" s="10">
        <v>3611</v>
      </c>
      <c r="M7" s="20">
        <v>3430</v>
      </c>
      <c r="N7" s="11">
        <f t="shared" si="0"/>
        <v>5.0124619219052896E-2</v>
      </c>
      <c r="O7" s="10">
        <v>3017</v>
      </c>
      <c r="P7" s="12">
        <f t="shared" si="1"/>
        <v>0.16449736914981999</v>
      </c>
      <c r="Q7" s="13" t="s">
        <v>19</v>
      </c>
      <c r="R7" s="13" t="s">
        <v>19</v>
      </c>
      <c r="S7" s="13" t="s">
        <v>19</v>
      </c>
      <c r="T7" s="14" t="s">
        <v>19</v>
      </c>
      <c r="U7" s="13" t="s">
        <v>19</v>
      </c>
      <c r="V7" s="15" t="s">
        <v>819</v>
      </c>
    </row>
    <row r="8" spans="1:30" ht="39" customHeight="1" x14ac:dyDescent="0.2">
      <c r="A8" s="5" t="s">
        <v>346</v>
      </c>
      <c r="B8" s="6">
        <v>6</v>
      </c>
      <c r="C8" s="159" t="s">
        <v>223</v>
      </c>
      <c r="D8" s="158" t="s">
        <v>224</v>
      </c>
      <c r="E8" s="15" t="s">
        <v>792</v>
      </c>
      <c r="F8" s="15" t="s">
        <v>81</v>
      </c>
      <c r="G8" s="15" t="s">
        <v>225</v>
      </c>
      <c r="H8" s="15" t="s">
        <v>793</v>
      </c>
      <c r="I8" s="158">
        <v>10</v>
      </c>
      <c r="J8" s="135" t="s">
        <v>226</v>
      </c>
      <c r="K8" s="158" t="s">
        <v>416</v>
      </c>
      <c r="L8" s="17">
        <v>4810</v>
      </c>
      <c r="M8" s="20">
        <v>4666</v>
      </c>
      <c r="N8" s="11">
        <f t="shared" si="0"/>
        <v>2.9937629937629939E-2</v>
      </c>
      <c r="O8" s="10">
        <v>3796</v>
      </c>
      <c r="P8" s="12">
        <f t="shared" si="1"/>
        <v>0.21081081081081082</v>
      </c>
      <c r="Q8" s="8">
        <v>1.77E-2</v>
      </c>
      <c r="R8" s="8">
        <v>1.7100000000000001E-2</v>
      </c>
      <c r="S8" s="11">
        <f>+(Q8-R8)/Q8</f>
        <v>3.3898305084745756E-2</v>
      </c>
      <c r="T8" s="41">
        <v>1.4999999999999999E-2</v>
      </c>
      <c r="U8" s="12">
        <f>+(Q8-T8)/Q8</f>
        <v>0.152542372881356</v>
      </c>
      <c r="V8" s="15" t="s">
        <v>820</v>
      </c>
    </row>
    <row r="9" spans="1:30" ht="49.2" customHeight="1" x14ac:dyDescent="0.2">
      <c r="A9" s="5" t="s">
        <v>346</v>
      </c>
      <c r="B9" s="6">
        <v>7</v>
      </c>
      <c r="C9" s="159" t="s">
        <v>945</v>
      </c>
      <c r="D9" s="158" t="s">
        <v>163</v>
      </c>
      <c r="E9" s="15" t="s">
        <v>686</v>
      </c>
      <c r="F9" s="15" t="s">
        <v>164</v>
      </c>
      <c r="G9" s="15" t="s">
        <v>165</v>
      </c>
      <c r="H9" s="15" t="s">
        <v>685</v>
      </c>
      <c r="I9" s="158">
        <v>25</v>
      </c>
      <c r="J9" s="135" t="s">
        <v>166</v>
      </c>
      <c r="K9" s="158" t="s">
        <v>807</v>
      </c>
      <c r="L9" s="10">
        <v>5702</v>
      </c>
      <c r="M9" s="20">
        <v>5530</v>
      </c>
      <c r="N9" s="11">
        <f t="shared" si="0"/>
        <v>3.0164854437039635E-2</v>
      </c>
      <c r="O9" s="10">
        <v>3769</v>
      </c>
      <c r="P9" s="12">
        <f t="shared" si="1"/>
        <v>0.33900385829533497</v>
      </c>
      <c r="Q9" s="83">
        <v>4.915</v>
      </c>
      <c r="R9" s="36">
        <v>4.7670000000000003</v>
      </c>
      <c r="S9" s="11">
        <f>+(Q9-R9)/Q9</f>
        <v>3.011190233977613E-2</v>
      </c>
      <c r="T9" s="33">
        <v>3.6629999999999998</v>
      </c>
      <c r="U9" s="12">
        <f>+(Q9-T9)/Q9</f>
        <v>0.25473041709053923</v>
      </c>
      <c r="V9" s="15" t="s">
        <v>539</v>
      </c>
    </row>
    <row r="10" spans="1:30" ht="42.75" customHeight="1" x14ac:dyDescent="0.2">
      <c r="A10" s="5" t="s">
        <v>346</v>
      </c>
      <c r="B10" s="6">
        <v>8</v>
      </c>
      <c r="C10" s="159" t="s">
        <v>68</v>
      </c>
      <c r="D10" s="158" t="s">
        <v>69</v>
      </c>
      <c r="E10" s="15" t="s">
        <v>70</v>
      </c>
      <c r="F10" s="15" t="s">
        <v>71</v>
      </c>
      <c r="G10" s="15"/>
      <c r="H10" s="15"/>
      <c r="I10" s="158">
        <v>98</v>
      </c>
      <c r="J10" s="135" t="s">
        <v>18</v>
      </c>
      <c r="K10" s="158" t="s">
        <v>807</v>
      </c>
      <c r="L10" s="121">
        <v>8220</v>
      </c>
      <c r="M10" s="20">
        <v>7809</v>
      </c>
      <c r="N10" s="11">
        <f t="shared" ref="N10" si="2">+(L10-M10)/L10</f>
        <v>0.05</v>
      </c>
      <c r="O10" s="10">
        <v>6454</v>
      </c>
      <c r="P10" s="12">
        <f t="shared" si="1"/>
        <v>0.2148418491484185</v>
      </c>
      <c r="Q10" s="13" t="s">
        <v>19</v>
      </c>
      <c r="R10" s="13" t="s">
        <v>19</v>
      </c>
      <c r="S10" s="13" t="s">
        <v>19</v>
      </c>
      <c r="T10" s="14" t="s">
        <v>19</v>
      </c>
      <c r="U10" s="13" t="s">
        <v>19</v>
      </c>
      <c r="V10" s="15" t="s">
        <v>525</v>
      </c>
    </row>
    <row r="11" spans="1:30" ht="50.25" customHeight="1" x14ac:dyDescent="0.2">
      <c r="A11" s="5" t="s">
        <v>346</v>
      </c>
      <c r="B11" s="6">
        <v>9</v>
      </c>
      <c r="C11" s="159" t="s">
        <v>133</v>
      </c>
      <c r="D11" s="158" t="s">
        <v>134</v>
      </c>
      <c r="E11" s="15" t="s">
        <v>135</v>
      </c>
      <c r="F11" s="15" t="s">
        <v>136</v>
      </c>
      <c r="G11" s="15"/>
      <c r="H11" s="15" t="s">
        <v>137</v>
      </c>
      <c r="I11" s="158">
        <v>56</v>
      </c>
      <c r="J11" s="135" t="s">
        <v>138</v>
      </c>
      <c r="K11" s="158" t="s">
        <v>807</v>
      </c>
      <c r="L11" s="10">
        <v>3317</v>
      </c>
      <c r="M11" s="10">
        <v>3000</v>
      </c>
      <c r="N11" s="11">
        <f>+(L11-M11)/L11</f>
        <v>9.5568284594513109E-2</v>
      </c>
      <c r="O11" s="10">
        <v>2434</v>
      </c>
      <c r="P11" s="12">
        <f>+(L11-O11)/L11</f>
        <v>0.26620440156768166</v>
      </c>
      <c r="Q11" s="13" t="s">
        <v>19</v>
      </c>
      <c r="R11" s="13" t="s">
        <v>19</v>
      </c>
      <c r="S11" s="13" t="s">
        <v>19</v>
      </c>
      <c r="T11" s="14" t="s">
        <v>19</v>
      </c>
      <c r="U11" s="13" t="s">
        <v>19</v>
      </c>
      <c r="V11" s="15" t="s">
        <v>763</v>
      </c>
    </row>
    <row r="12" spans="1:30" ht="45" customHeight="1" x14ac:dyDescent="0.2">
      <c r="A12" s="5" t="s">
        <v>346</v>
      </c>
      <c r="B12" s="6">
        <v>10</v>
      </c>
      <c r="C12" s="159" t="s">
        <v>522</v>
      </c>
      <c r="D12" s="158" t="s">
        <v>320</v>
      </c>
      <c r="E12" s="15" t="s">
        <v>321</v>
      </c>
      <c r="F12" s="15" t="s">
        <v>322</v>
      </c>
      <c r="G12" s="15"/>
      <c r="H12" s="15" t="s">
        <v>668</v>
      </c>
      <c r="I12" s="158">
        <v>56</v>
      </c>
      <c r="J12" s="135" t="s">
        <v>187</v>
      </c>
      <c r="K12" s="158" t="s">
        <v>808</v>
      </c>
      <c r="L12" s="17">
        <v>7042</v>
      </c>
      <c r="M12" s="20">
        <v>6831</v>
      </c>
      <c r="N12" s="11">
        <f>+(L12-M12)/L12</f>
        <v>2.9963078670832151E-2</v>
      </c>
      <c r="O12" s="10">
        <v>6455</v>
      </c>
      <c r="P12" s="12">
        <f>+(L12-O12)/L12</f>
        <v>8.3357000852030669E-2</v>
      </c>
      <c r="Q12" s="13" t="s">
        <v>19</v>
      </c>
      <c r="R12" s="13" t="s">
        <v>19</v>
      </c>
      <c r="S12" s="13" t="s">
        <v>19</v>
      </c>
      <c r="T12" s="14" t="s">
        <v>19</v>
      </c>
      <c r="U12" s="13" t="s">
        <v>19</v>
      </c>
      <c r="V12" s="15" t="s">
        <v>607</v>
      </c>
    </row>
    <row r="13" spans="1:30" ht="49.2" customHeight="1" x14ac:dyDescent="0.2">
      <c r="A13" s="5" t="s">
        <v>346</v>
      </c>
      <c r="B13" s="6">
        <v>11</v>
      </c>
      <c r="C13" s="159" t="s">
        <v>85</v>
      </c>
      <c r="D13" s="158" t="s">
        <v>86</v>
      </c>
      <c r="E13" s="15" t="s">
        <v>717</v>
      </c>
      <c r="F13" s="15" t="s">
        <v>718</v>
      </c>
      <c r="G13" s="15"/>
      <c r="H13" s="15" t="s">
        <v>719</v>
      </c>
      <c r="I13" s="158">
        <v>56</v>
      </c>
      <c r="J13" s="135" t="s">
        <v>565</v>
      </c>
      <c r="K13" s="158" t="s">
        <v>807</v>
      </c>
      <c r="L13" s="9">
        <v>13948</v>
      </c>
      <c r="M13" s="10">
        <v>13530</v>
      </c>
      <c r="N13" s="11">
        <f>+(L13-M13)/L13</f>
        <v>2.996845425867508E-2</v>
      </c>
      <c r="O13" s="10">
        <v>12060</v>
      </c>
      <c r="P13" s="12">
        <f>+(L13-O13)/L13</f>
        <v>0.1353599082305707</v>
      </c>
      <c r="Q13" s="13" t="s">
        <v>19</v>
      </c>
      <c r="R13" s="13" t="s">
        <v>19</v>
      </c>
      <c r="S13" s="13" t="s">
        <v>19</v>
      </c>
      <c r="T13" s="14" t="s">
        <v>19</v>
      </c>
      <c r="U13" s="13" t="s">
        <v>19</v>
      </c>
      <c r="V13" s="15" t="s">
        <v>612</v>
      </c>
      <c r="W13" s="16"/>
      <c r="X13" s="16"/>
      <c r="Y13" s="16"/>
      <c r="Z13" s="16"/>
      <c r="AA13" s="16"/>
      <c r="AB13" s="16"/>
      <c r="AC13" s="16"/>
      <c r="AD13" s="16"/>
    </row>
    <row r="14" spans="1:30" ht="58.5" customHeight="1" x14ac:dyDescent="0.2">
      <c r="A14" s="5" t="s">
        <v>346</v>
      </c>
      <c r="B14" s="6">
        <v>12</v>
      </c>
      <c r="C14" s="159" t="s">
        <v>420</v>
      </c>
      <c r="D14" s="158" t="s">
        <v>86</v>
      </c>
      <c r="E14" s="15" t="s">
        <v>717</v>
      </c>
      <c r="F14" s="15" t="s">
        <v>720</v>
      </c>
      <c r="G14" s="15"/>
      <c r="H14" s="15" t="s">
        <v>721</v>
      </c>
      <c r="I14" s="158">
        <v>56</v>
      </c>
      <c r="J14" s="135" t="s">
        <v>828</v>
      </c>
      <c r="K14" s="158" t="s">
        <v>808</v>
      </c>
      <c r="L14" s="9">
        <v>5847</v>
      </c>
      <c r="M14" s="10">
        <v>5671</v>
      </c>
      <c r="N14" s="11">
        <f>+(L14-M14)/L14</f>
        <v>3.0100906447750982E-2</v>
      </c>
      <c r="O14" s="10">
        <v>5413</v>
      </c>
      <c r="P14" s="12">
        <f>+(L14-O14)/L14</f>
        <v>7.4226098854113215E-2</v>
      </c>
      <c r="Q14" s="13" t="s">
        <v>19</v>
      </c>
      <c r="R14" s="13" t="s">
        <v>19</v>
      </c>
      <c r="S14" s="13" t="s">
        <v>19</v>
      </c>
      <c r="T14" s="14" t="s">
        <v>19</v>
      </c>
      <c r="U14" s="13" t="s">
        <v>19</v>
      </c>
      <c r="V14" s="15" t="s">
        <v>567</v>
      </c>
    </row>
    <row r="15" spans="1:30" s="1" customFormat="1" ht="56.4" customHeight="1" x14ac:dyDescent="0.2">
      <c r="A15" s="5" t="s">
        <v>346</v>
      </c>
      <c r="B15" s="6">
        <v>13</v>
      </c>
      <c r="C15" s="176" t="s">
        <v>946</v>
      </c>
      <c r="D15" s="158" t="s">
        <v>669</v>
      </c>
      <c r="E15" s="174" t="s">
        <v>672</v>
      </c>
      <c r="F15" s="177" t="s">
        <v>670</v>
      </c>
      <c r="G15" s="174" t="s">
        <v>671</v>
      </c>
      <c r="H15" s="174" t="s">
        <v>458</v>
      </c>
      <c r="I15" s="6">
        <v>37</v>
      </c>
      <c r="J15" s="178" t="s">
        <v>459</v>
      </c>
      <c r="K15" s="6" t="s">
        <v>808</v>
      </c>
      <c r="L15" s="104">
        <v>13793</v>
      </c>
      <c r="M15" s="104">
        <v>13586</v>
      </c>
      <c r="N15" s="11">
        <f t="shared" ref="N15" si="3">+(L15-M15)/L15</f>
        <v>1.5007612557094178E-2</v>
      </c>
      <c r="O15" s="104">
        <v>12840</v>
      </c>
      <c r="P15" s="12">
        <f t="shared" ref="P15" si="4">+(L15-O15)/L15</f>
        <v>6.9093018197636483E-2</v>
      </c>
      <c r="Q15" s="13" t="s">
        <v>19</v>
      </c>
      <c r="R15" s="13" t="s">
        <v>19</v>
      </c>
      <c r="S15" s="13" t="s">
        <v>19</v>
      </c>
      <c r="T15" s="14" t="s">
        <v>19</v>
      </c>
      <c r="U15" s="13" t="s">
        <v>19</v>
      </c>
      <c r="V15" s="103" t="s">
        <v>852</v>
      </c>
    </row>
    <row r="16" spans="1:30" ht="35.25" customHeight="1" x14ac:dyDescent="0.2">
      <c r="A16" s="5" t="s">
        <v>346</v>
      </c>
      <c r="B16" s="6">
        <v>14</v>
      </c>
      <c r="C16" s="159" t="s">
        <v>947</v>
      </c>
      <c r="D16" s="158" t="s">
        <v>653</v>
      </c>
      <c r="E16" s="15" t="s">
        <v>654</v>
      </c>
      <c r="F16" s="15" t="s">
        <v>650</v>
      </c>
      <c r="G16" s="15" t="s">
        <v>651</v>
      </c>
      <c r="H16" s="15" t="s">
        <v>652</v>
      </c>
      <c r="I16" s="158">
        <v>28</v>
      </c>
      <c r="J16" s="135" t="s">
        <v>523</v>
      </c>
      <c r="K16" s="158" t="s">
        <v>807</v>
      </c>
      <c r="L16" s="9">
        <v>3940</v>
      </c>
      <c r="M16" s="10">
        <v>3821</v>
      </c>
      <c r="N16" s="11">
        <f>+(L16-M16)/L16</f>
        <v>3.0203045685279189E-2</v>
      </c>
      <c r="O16" s="10">
        <v>3652</v>
      </c>
      <c r="P16" s="12">
        <f>+(L16-O16)/L16</f>
        <v>7.309644670050762E-2</v>
      </c>
      <c r="Q16" s="13" t="s">
        <v>19</v>
      </c>
      <c r="R16" s="13" t="s">
        <v>19</v>
      </c>
      <c r="S16" s="13" t="s">
        <v>19</v>
      </c>
      <c r="T16" s="14" t="s">
        <v>19</v>
      </c>
      <c r="U16" s="13" t="s">
        <v>19</v>
      </c>
      <c r="V16" s="15" t="s">
        <v>853</v>
      </c>
    </row>
    <row r="17" spans="1:22" ht="54.75" customHeight="1" x14ac:dyDescent="0.2">
      <c r="A17" s="5" t="s">
        <v>346</v>
      </c>
      <c r="B17" s="6">
        <v>15</v>
      </c>
      <c r="C17" s="159" t="s">
        <v>593</v>
      </c>
      <c r="D17" s="158" t="s">
        <v>788</v>
      </c>
      <c r="E17" s="15" t="s">
        <v>595</v>
      </c>
      <c r="F17" s="15" t="s">
        <v>790</v>
      </c>
      <c r="G17" s="15"/>
      <c r="H17" s="15" t="s">
        <v>789</v>
      </c>
      <c r="I17" s="158">
        <v>83</v>
      </c>
      <c r="J17" s="135" t="s">
        <v>787</v>
      </c>
      <c r="K17" s="158" t="s">
        <v>807</v>
      </c>
      <c r="L17" s="9">
        <v>3926</v>
      </c>
      <c r="M17" s="10">
        <v>3887</v>
      </c>
      <c r="N17" s="11">
        <f>+(L17-M17)/L17</f>
        <v>9.9337748344370865E-3</v>
      </c>
      <c r="O17" s="10">
        <v>3397</v>
      </c>
      <c r="P17" s="12">
        <f>+(L17-O17)/L17</f>
        <v>0.1347427407030056</v>
      </c>
      <c r="Q17" s="13" t="s">
        <v>19</v>
      </c>
      <c r="R17" s="13" t="s">
        <v>19</v>
      </c>
      <c r="S17" s="13" t="s">
        <v>19</v>
      </c>
      <c r="T17" s="14" t="s">
        <v>19</v>
      </c>
      <c r="U17" s="13" t="s">
        <v>19</v>
      </c>
      <c r="V17" s="15" t="s">
        <v>617</v>
      </c>
    </row>
    <row r="18" spans="1:22" ht="41.25" customHeight="1" x14ac:dyDescent="0.2">
      <c r="A18" s="5" t="s">
        <v>346</v>
      </c>
      <c r="B18" s="6">
        <v>16</v>
      </c>
      <c r="C18" s="159" t="s">
        <v>167</v>
      </c>
      <c r="D18" s="158" t="s">
        <v>168</v>
      </c>
      <c r="E18" s="15" t="s">
        <v>169</v>
      </c>
      <c r="F18" s="15" t="s">
        <v>170</v>
      </c>
      <c r="G18" s="15"/>
      <c r="H18" s="15" t="s">
        <v>664</v>
      </c>
      <c r="I18" s="158">
        <v>56</v>
      </c>
      <c r="J18" s="135" t="s">
        <v>419</v>
      </c>
      <c r="K18" s="158" t="s">
        <v>808</v>
      </c>
      <c r="L18" s="10">
        <v>3480</v>
      </c>
      <c r="M18" s="10">
        <v>3300</v>
      </c>
      <c r="N18" s="11">
        <f>+(L18-M18)/L18</f>
        <v>5.1724137931034482E-2</v>
      </c>
      <c r="O18" s="24">
        <v>3270</v>
      </c>
      <c r="P18" s="12">
        <f>+(L18-O18)/L18</f>
        <v>6.0344827586206899E-2</v>
      </c>
      <c r="Q18" s="13" t="s">
        <v>19</v>
      </c>
      <c r="R18" s="13" t="s">
        <v>19</v>
      </c>
      <c r="S18" s="13" t="s">
        <v>19</v>
      </c>
      <c r="T18" s="14" t="s">
        <v>19</v>
      </c>
      <c r="U18" s="13" t="s">
        <v>19</v>
      </c>
      <c r="V18" s="15" t="s">
        <v>608</v>
      </c>
    </row>
    <row r="19" spans="1:22" ht="36.75" customHeight="1" x14ac:dyDescent="0.2">
      <c r="A19" s="5" t="s">
        <v>346</v>
      </c>
      <c r="B19" s="6">
        <v>17</v>
      </c>
      <c r="C19" s="159" t="s">
        <v>301</v>
      </c>
      <c r="D19" s="158" t="s">
        <v>302</v>
      </c>
      <c r="E19" s="15" t="s">
        <v>303</v>
      </c>
      <c r="F19" s="15"/>
      <c r="G19" s="15"/>
      <c r="H19" s="15"/>
      <c r="I19" s="158">
        <v>80</v>
      </c>
      <c r="J19" s="135" t="s">
        <v>421</v>
      </c>
      <c r="K19" s="158" t="s">
        <v>807</v>
      </c>
      <c r="L19" s="10">
        <v>24321</v>
      </c>
      <c r="M19" s="10">
        <v>23591</v>
      </c>
      <c r="N19" s="11">
        <f>+(L19-M19)/L19</f>
        <v>3.0015213190247112E-2</v>
      </c>
      <c r="O19" s="10">
        <v>20889</v>
      </c>
      <c r="P19" s="12">
        <f>+(L19-O19)/L19</f>
        <v>0.14111261872455902</v>
      </c>
      <c r="Q19" s="13" t="s">
        <v>19</v>
      </c>
      <c r="R19" s="13" t="s">
        <v>19</v>
      </c>
      <c r="S19" s="13" t="s">
        <v>19</v>
      </c>
      <c r="T19" s="14" t="s">
        <v>19</v>
      </c>
      <c r="U19" s="13" t="s">
        <v>19</v>
      </c>
      <c r="V19" s="15" t="s">
        <v>862</v>
      </c>
    </row>
    <row r="20" spans="1:22" ht="54.75" customHeight="1" x14ac:dyDescent="0.2">
      <c r="A20" s="5" t="s">
        <v>346</v>
      </c>
      <c r="B20" s="6">
        <v>18</v>
      </c>
      <c r="C20" s="159" t="s">
        <v>578</v>
      </c>
      <c r="D20" s="158" t="s">
        <v>741</v>
      </c>
      <c r="E20" s="15" t="s">
        <v>739</v>
      </c>
      <c r="F20" s="15" t="s">
        <v>740</v>
      </c>
      <c r="G20" s="174" t="s">
        <v>742</v>
      </c>
      <c r="H20" s="15" t="s">
        <v>739</v>
      </c>
      <c r="I20" s="158">
        <v>83</v>
      </c>
      <c r="J20" s="135" t="s">
        <v>211</v>
      </c>
      <c r="K20" s="158" t="s">
        <v>807</v>
      </c>
      <c r="L20" s="37">
        <v>6194.9</v>
      </c>
      <c r="M20" s="37">
        <v>6009</v>
      </c>
      <c r="N20" s="11">
        <f t="shared" ref="N20" si="5">+(L20-M20)/L20</f>
        <v>3.0008555424623422E-2</v>
      </c>
      <c r="O20" s="37">
        <v>5493.3</v>
      </c>
      <c r="P20" s="12">
        <f t="shared" ref="P20" si="6">+(L20-O20)/L20</f>
        <v>0.11325445124215072</v>
      </c>
      <c r="Q20" s="13" t="s">
        <v>19</v>
      </c>
      <c r="R20" s="13" t="s">
        <v>19</v>
      </c>
      <c r="S20" s="13" t="s">
        <v>19</v>
      </c>
      <c r="T20" s="14" t="s">
        <v>19</v>
      </c>
      <c r="U20" s="13" t="s">
        <v>19</v>
      </c>
      <c r="V20" s="15" t="s">
        <v>863</v>
      </c>
    </row>
    <row r="21" spans="1:22" ht="46.8" customHeight="1" x14ac:dyDescent="0.2">
      <c r="A21" s="5" t="s">
        <v>346</v>
      </c>
      <c r="B21" s="6">
        <v>19</v>
      </c>
      <c r="C21" s="159" t="s">
        <v>562</v>
      </c>
      <c r="D21" s="158" t="s">
        <v>276</v>
      </c>
      <c r="E21" s="15" t="s">
        <v>277</v>
      </c>
      <c r="F21" s="15"/>
      <c r="G21" s="15"/>
      <c r="H21" s="15"/>
      <c r="I21" s="158">
        <v>30</v>
      </c>
      <c r="J21" s="135" t="s">
        <v>709</v>
      </c>
      <c r="K21" s="158" t="s">
        <v>807</v>
      </c>
      <c r="L21" s="10">
        <v>4197</v>
      </c>
      <c r="M21" s="20">
        <v>4071</v>
      </c>
      <c r="N21" s="11">
        <f>+(L21-M21)/L21</f>
        <v>3.0021443888491779E-2</v>
      </c>
      <c r="O21" s="10">
        <v>3396</v>
      </c>
      <c r="P21" s="12">
        <f>+(L21-O21)/L21</f>
        <v>0.19085060757684061</v>
      </c>
      <c r="Q21" s="8">
        <v>9.4050000000000002E-3</v>
      </c>
      <c r="R21" s="8">
        <v>9.1229999999999992E-3</v>
      </c>
      <c r="S21" s="11">
        <f>+(Q21-R21)/Q21</f>
        <v>2.9984051036682721E-2</v>
      </c>
      <c r="T21" s="110">
        <v>7.5820000000000002E-3</v>
      </c>
      <c r="U21" s="12">
        <f>+(Q21-T21)/Q21</f>
        <v>0.19383306751727802</v>
      </c>
      <c r="V21" s="15" t="s">
        <v>864</v>
      </c>
    </row>
    <row r="22" spans="1:22" ht="46.8" customHeight="1" x14ac:dyDescent="0.2">
      <c r="A22" s="5" t="s">
        <v>346</v>
      </c>
      <c r="B22" s="6">
        <v>20</v>
      </c>
      <c r="C22" s="159" t="s">
        <v>535</v>
      </c>
      <c r="D22" s="158" t="s">
        <v>678</v>
      </c>
      <c r="E22" s="15" t="s">
        <v>536</v>
      </c>
      <c r="F22" s="15" t="s">
        <v>679</v>
      </c>
      <c r="G22" s="15"/>
      <c r="H22" s="15"/>
      <c r="I22" s="158">
        <v>87</v>
      </c>
      <c r="J22" s="135" t="s">
        <v>537</v>
      </c>
      <c r="K22" s="158" t="s">
        <v>807</v>
      </c>
      <c r="L22" s="17">
        <v>5582</v>
      </c>
      <c r="M22" s="20">
        <v>5414</v>
      </c>
      <c r="N22" s="11">
        <f t="shared" ref="N22" si="7">+(L22-M22)/L22</f>
        <v>3.0096739519885347E-2</v>
      </c>
      <c r="O22" s="10">
        <v>5051</v>
      </c>
      <c r="P22" s="12">
        <f t="shared" ref="P22" si="8">+(L22-O22)/L22</f>
        <v>9.5127194553923322E-2</v>
      </c>
      <c r="Q22" s="13" t="s">
        <v>19</v>
      </c>
      <c r="R22" s="13" t="s">
        <v>19</v>
      </c>
      <c r="S22" s="13" t="s">
        <v>19</v>
      </c>
      <c r="T22" s="14" t="s">
        <v>19</v>
      </c>
      <c r="U22" s="13" t="s">
        <v>19</v>
      </c>
      <c r="V22" s="15" t="s">
        <v>538</v>
      </c>
    </row>
    <row r="23" spans="1:22" ht="39" customHeight="1" x14ac:dyDescent="0.2">
      <c r="A23" s="5" t="s">
        <v>346</v>
      </c>
      <c r="B23" s="6">
        <v>21</v>
      </c>
      <c r="C23" s="159" t="s">
        <v>531</v>
      </c>
      <c r="D23" s="158" t="s">
        <v>212</v>
      </c>
      <c r="E23" s="15" t="s">
        <v>213</v>
      </c>
      <c r="F23" s="15"/>
      <c r="G23" s="15"/>
      <c r="H23" s="15"/>
      <c r="I23" s="158">
        <v>21</v>
      </c>
      <c r="J23" s="135" t="s">
        <v>214</v>
      </c>
      <c r="K23" s="158" t="s">
        <v>807</v>
      </c>
      <c r="L23" s="10">
        <v>12374</v>
      </c>
      <c r="M23" s="24">
        <v>13612</v>
      </c>
      <c r="N23" s="11">
        <f t="shared" ref="N23:N28" si="9">+(L23-M23)/L23</f>
        <v>-0.10004848876676903</v>
      </c>
      <c r="O23" s="10">
        <v>12085</v>
      </c>
      <c r="P23" s="12">
        <f t="shared" ref="P23:P28" si="10">+(L23-O23)/L23</f>
        <v>2.3355422660417003E-2</v>
      </c>
      <c r="Q23" s="8">
        <v>2.79</v>
      </c>
      <c r="R23" s="8">
        <v>3.07</v>
      </c>
      <c r="S23" s="11">
        <f>+(Q23-R23)/Q23</f>
        <v>-0.10035842293906803</v>
      </c>
      <c r="T23" s="40">
        <v>2.57</v>
      </c>
      <c r="U23" s="12">
        <f>+(Q23-T23)/Q23</f>
        <v>7.8853046594982143E-2</v>
      </c>
      <c r="V23" s="15" t="s">
        <v>868</v>
      </c>
    </row>
    <row r="24" spans="1:22" ht="48.6" customHeight="1" x14ac:dyDescent="0.2">
      <c r="A24" s="5" t="s">
        <v>346</v>
      </c>
      <c r="B24" s="6">
        <v>22</v>
      </c>
      <c r="C24" s="159" t="s">
        <v>145</v>
      </c>
      <c r="D24" s="158" t="s">
        <v>146</v>
      </c>
      <c r="E24" s="15" t="s">
        <v>147</v>
      </c>
      <c r="F24" s="15" t="s">
        <v>148</v>
      </c>
      <c r="G24" s="15"/>
      <c r="H24" s="15" t="s">
        <v>677</v>
      </c>
      <c r="I24" s="158">
        <v>62</v>
      </c>
      <c r="J24" s="135" t="s">
        <v>143</v>
      </c>
      <c r="K24" s="158" t="s">
        <v>807</v>
      </c>
      <c r="L24" s="33">
        <v>3781.3409999999999</v>
      </c>
      <c r="M24" s="34">
        <v>3724.6210000000001</v>
      </c>
      <c r="N24" s="11">
        <f t="shared" si="9"/>
        <v>1.4999969587508717E-2</v>
      </c>
      <c r="O24" s="106">
        <v>3720.2</v>
      </c>
      <c r="P24" s="12">
        <f t="shared" si="10"/>
        <v>1.6169131532966764E-2</v>
      </c>
      <c r="Q24" s="13" t="s">
        <v>19</v>
      </c>
      <c r="R24" s="13" t="s">
        <v>19</v>
      </c>
      <c r="S24" s="13" t="s">
        <v>19</v>
      </c>
      <c r="T24" s="14" t="s">
        <v>19</v>
      </c>
      <c r="U24" s="13" t="s">
        <v>19</v>
      </c>
      <c r="V24" s="15" t="s">
        <v>871</v>
      </c>
    </row>
    <row r="25" spans="1:22" ht="47.25" customHeight="1" x14ac:dyDescent="0.2">
      <c r="A25" s="5" t="s">
        <v>346</v>
      </c>
      <c r="B25" s="6">
        <v>23</v>
      </c>
      <c r="C25" s="159" t="s">
        <v>948</v>
      </c>
      <c r="D25" s="158" t="s">
        <v>292</v>
      </c>
      <c r="E25" s="15" t="s">
        <v>667</v>
      </c>
      <c r="F25" s="15" t="s">
        <v>665</v>
      </c>
      <c r="G25" s="15"/>
      <c r="H25" s="15" t="s">
        <v>666</v>
      </c>
      <c r="I25" s="175">
        <v>9</v>
      </c>
      <c r="J25" s="135" t="s">
        <v>293</v>
      </c>
      <c r="K25" s="158" t="s">
        <v>807</v>
      </c>
      <c r="L25" s="10">
        <v>5790</v>
      </c>
      <c r="M25" s="24">
        <v>5616</v>
      </c>
      <c r="N25" s="11">
        <f t="shared" si="9"/>
        <v>3.0051813471502591E-2</v>
      </c>
      <c r="O25" s="10">
        <v>4968</v>
      </c>
      <c r="P25" s="12">
        <f t="shared" si="10"/>
        <v>0.14196891191709846</v>
      </c>
      <c r="Q25" s="36">
        <v>158.59</v>
      </c>
      <c r="R25" s="92">
        <v>153.80000000000001</v>
      </c>
      <c r="S25" s="11">
        <v>0.03</v>
      </c>
      <c r="T25" s="40">
        <v>133.80000000000001</v>
      </c>
      <c r="U25" s="12">
        <f>+(Q25-T25)/Q25</f>
        <v>0.15631502616810639</v>
      </c>
      <c r="V25" s="7" t="s">
        <v>880</v>
      </c>
    </row>
    <row r="26" spans="1:22" ht="43.8" customHeight="1" x14ac:dyDescent="0.2">
      <c r="A26" s="5" t="s">
        <v>346</v>
      </c>
      <c r="B26" s="6">
        <v>24</v>
      </c>
      <c r="C26" s="159" t="s">
        <v>278</v>
      </c>
      <c r="D26" s="158" t="s">
        <v>106</v>
      </c>
      <c r="E26" s="15" t="s">
        <v>949</v>
      </c>
      <c r="F26" s="15"/>
      <c r="G26" s="15"/>
      <c r="H26" s="15" t="s">
        <v>691</v>
      </c>
      <c r="I26" s="158">
        <v>83</v>
      </c>
      <c r="J26" s="135" t="s">
        <v>516</v>
      </c>
      <c r="K26" s="158" t="s">
        <v>808</v>
      </c>
      <c r="L26" s="21">
        <v>14443.2</v>
      </c>
      <c r="M26" s="21">
        <v>14032.65</v>
      </c>
      <c r="N26" s="11">
        <f t="shared" si="9"/>
        <v>2.8425141242937928E-2</v>
      </c>
      <c r="O26" s="21">
        <v>13675.8</v>
      </c>
      <c r="P26" s="12">
        <f t="shared" si="10"/>
        <v>5.3132269857095481E-2</v>
      </c>
      <c r="Q26" s="13" t="s">
        <v>19</v>
      </c>
      <c r="R26" s="13" t="s">
        <v>19</v>
      </c>
      <c r="S26" s="13" t="s">
        <v>19</v>
      </c>
      <c r="T26" s="14" t="s">
        <v>19</v>
      </c>
      <c r="U26" s="13" t="s">
        <v>19</v>
      </c>
      <c r="V26" s="30" t="s">
        <v>278</v>
      </c>
    </row>
    <row r="27" spans="1:22" ht="49.2" customHeight="1" x14ac:dyDescent="0.2">
      <c r="A27" s="5" t="s">
        <v>346</v>
      </c>
      <c r="B27" s="6">
        <v>25</v>
      </c>
      <c r="C27" s="159" t="s">
        <v>559</v>
      </c>
      <c r="D27" s="158" t="s">
        <v>706</v>
      </c>
      <c r="E27" s="15" t="s">
        <v>428</v>
      </c>
      <c r="F27" s="15" t="s">
        <v>153</v>
      </c>
      <c r="G27" s="15"/>
      <c r="H27" s="15" t="s">
        <v>154</v>
      </c>
      <c r="I27" s="158">
        <v>80</v>
      </c>
      <c r="J27" s="135" t="s">
        <v>950</v>
      </c>
      <c r="K27" s="158" t="s">
        <v>807</v>
      </c>
      <c r="L27" s="21">
        <v>6006.19</v>
      </c>
      <c r="M27" s="21">
        <v>5826</v>
      </c>
      <c r="N27" s="11">
        <f t="shared" si="9"/>
        <v>3.0000715928067478E-2</v>
      </c>
      <c r="O27" s="21">
        <v>4322.99</v>
      </c>
      <c r="P27" s="12">
        <f t="shared" si="10"/>
        <v>0.2802442147184821</v>
      </c>
      <c r="Q27" s="13" t="s">
        <v>19</v>
      </c>
      <c r="R27" s="13" t="s">
        <v>19</v>
      </c>
      <c r="S27" s="13" t="s">
        <v>19</v>
      </c>
      <c r="T27" s="14" t="s">
        <v>19</v>
      </c>
      <c r="U27" s="13" t="s">
        <v>19</v>
      </c>
      <c r="V27" s="15" t="s">
        <v>611</v>
      </c>
    </row>
    <row r="28" spans="1:22" ht="36.75" customHeight="1" x14ac:dyDescent="0.2">
      <c r="A28" s="5" t="s">
        <v>346</v>
      </c>
      <c r="B28" s="6">
        <v>26</v>
      </c>
      <c r="C28" s="159" t="s">
        <v>104</v>
      </c>
      <c r="D28" s="158" t="s">
        <v>699</v>
      </c>
      <c r="E28" s="15" t="s">
        <v>700</v>
      </c>
      <c r="F28" s="15" t="s">
        <v>105</v>
      </c>
      <c r="G28" s="15" t="s">
        <v>106</v>
      </c>
      <c r="H28" s="15" t="s">
        <v>107</v>
      </c>
      <c r="I28" s="158">
        <v>56</v>
      </c>
      <c r="J28" s="135" t="s">
        <v>460</v>
      </c>
      <c r="K28" s="158" t="s">
        <v>807</v>
      </c>
      <c r="L28" s="9">
        <v>5338</v>
      </c>
      <c r="M28" s="10">
        <v>5178</v>
      </c>
      <c r="N28" s="11">
        <f t="shared" si="9"/>
        <v>2.9973772948669913E-2</v>
      </c>
      <c r="O28" s="10">
        <v>4712</v>
      </c>
      <c r="P28" s="12">
        <f t="shared" si="10"/>
        <v>0.11727238666167104</v>
      </c>
      <c r="Q28" s="13" t="s">
        <v>19</v>
      </c>
      <c r="R28" s="13" t="s">
        <v>19</v>
      </c>
      <c r="S28" s="13" t="s">
        <v>19</v>
      </c>
      <c r="T28" s="14" t="s">
        <v>19</v>
      </c>
      <c r="U28" s="13" t="s">
        <v>19</v>
      </c>
      <c r="V28" s="15" t="s">
        <v>903</v>
      </c>
    </row>
    <row r="29" spans="1:22" ht="54.6" customHeight="1" x14ac:dyDescent="0.2">
      <c r="A29" s="5" t="s">
        <v>346</v>
      </c>
      <c r="B29" s="6">
        <v>27</v>
      </c>
      <c r="C29" s="159" t="s">
        <v>589</v>
      </c>
      <c r="D29" s="158" t="s">
        <v>776</v>
      </c>
      <c r="E29" s="15" t="s">
        <v>777</v>
      </c>
      <c r="F29" s="15"/>
      <c r="G29" s="15"/>
      <c r="H29" s="15"/>
      <c r="I29" s="179" t="s">
        <v>778</v>
      </c>
      <c r="J29" s="135" t="s">
        <v>590</v>
      </c>
      <c r="K29" s="158" t="s">
        <v>807</v>
      </c>
      <c r="L29" s="10">
        <v>4750</v>
      </c>
      <c r="M29" s="20">
        <v>4600</v>
      </c>
      <c r="N29" s="11">
        <f>+(L29-M29)/L29</f>
        <v>3.1578947368421054E-2</v>
      </c>
      <c r="O29" s="10">
        <v>3923</v>
      </c>
      <c r="P29" s="12">
        <f>+(L29-O29)/L29</f>
        <v>0.17410526315789474</v>
      </c>
      <c r="Q29" s="150">
        <v>2319</v>
      </c>
      <c r="R29" s="27">
        <v>2250</v>
      </c>
      <c r="S29" s="11">
        <f>+(Q29-R29)/Q29</f>
        <v>2.9754204398447608E-2</v>
      </c>
      <c r="T29" s="10">
        <v>2210</v>
      </c>
      <c r="U29" s="12">
        <f>+(Q29-T29)/Q29</f>
        <v>4.7003018542475204E-2</v>
      </c>
      <c r="V29" s="15" t="s">
        <v>908</v>
      </c>
    </row>
    <row r="30" spans="1:22" ht="84.6" customHeight="1" x14ac:dyDescent="0.2">
      <c r="A30" s="5" t="s">
        <v>346</v>
      </c>
      <c r="B30" s="6">
        <v>28</v>
      </c>
      <c r="C30" s="159" t="s">
        <v>56</v>
      </c>
      <c r="D30" s="158" t="s">
        <v>57</v>
      </c>
      <c r="E30" s="15" t="s">
        <v>58</v>
      </c>
      <c r="F30" s="15" t="s">
        <v>59</v>
      </c>
      <c r="G30" s="15"/>
      <c r="H30" s="15"/>
      <c r="I30" s="158">
        <v>98</v>
      </c>
      <c r="J30" s="135" t="s">
        <v>18</v>
      </c>
      <c r="K30" s="158" t="s">
        <v>911</v>
      </c>
      <c r="L30" s="9">
        <v>8462</v>
      </c>
      <c r="M30" s="24">
        <v>8140</v>
      </c>
      <c r="N30" s="11">
        <f>+(L30-M30)/L30</f>
        <v>3.8052469865280075E-2</v>
      </c>
      <c r="O30" s="10">
        <v>7221</v>
      </c>
      <c r="P30" s="12">
        <f>+(L30-O30)/L30</f>
        <v>0.14665563696525644</v>
      </c>
      <c r="Q30" s="13" t="s">
        <v>19</v>
      </c>
      <c r="R30" s="13" t="s">
        <v>19</v>
      </c>
      <c r="S30" s="13" t="s">
        <v>19</v>
      </c>
      <c r="T30" s="14" t="s">
        <v>19</v>
      </c>
      <c r="U30" s="13" t="s">
        <v>19</v>
      </c>
      <c r="V30" s="15" t="s">
        <v>592</v>
      </c>
    </row>
    <row r="31" spans="1:22" ht="46.8" customHeight="1" x14ac:dyDescent="0.2">
      <c r="A31" s="5" t="s">
        <v>346</v>
      </c>
      <c r="B31" s="6">
        <v>29</v>
      </c>
      <c r="C31" s="159" t="s">
        <v>455</v>
      </c>
      <c r="D31" s="158" t="s">
        <v>913</v>
      </c>
      <c r="E31" s="15" t="s">
        <v>951</v>
      </c>
      <c r="F31" s="15"/>
      <c r="G31" s="15"/>
      <c r="H31" s="15" t="s">
        <v>952</v>
      </c>
      <c r="I31" s="158">
        <v>49</v>
      </c>
      <c r="J31" s="135" t="s">
        <v>294</v>
      </c>
      <c r="K31" s="158" t="s">
        <v>473</v>
      </c>
      <c r="L31" s="37">
        <v>10100.799999999999</v>
      </c>
      <c r="M31" s="37">
        <v>9797.7999999999993</v>
      </c>
      <c r="N31" s="11">
        <f t="shared" ref="N31" si="11">+(L31-M31)/L31</f>
        <v>2.9997623950578173E-2</v>
      </c>
      <c r="O31" s="37">
        <v>8060.4</v>
      </c>
      <c r="P31" s="12">
        <f t="shared" ref="P31" si="12">+(L31-O31)/L31</f>
        <v>0.20200380167907489</v>
      </c>
      <c r="Q31" s="13" t="s">
        <v>19</v>
      </c>
      <c r="R31" s="13" t="s">
        <v>19</v>
      </c>
      <c r="S31" s="13" t="s">
        <v>19</v>
      </c>
      <c r="T31" s="14" t="s">
        <v>19</v>
      </c>
      <c r="U31" s="13" t="s">
        <v>19</v>
      </c>
      <c r="V31" s="15" t="s">
        <v>633</v>
      </c>
    </row>
    <row r="32" spans="1:22" ht="42" customHeight="1" x14ac:dyDescent="0.2">
      <c r="A32" s="5" t="s">
        <v>346</v>
      </c>
      <c r="B32" s="6">
        <v>30</v>
      </c>
      <c r="C32" s="159" t="s">
        <v>558</v>
      </c>
      <c r="D32" s="158" t="s">
        <v>50</v>
      </c>
      <c r="E32" s="15" t="s">
        <v>51</v>
      </c>
      <c r="F32" s="15" t="s">
        <v>52</v>
      </c>
      <c r="G32" s="15"/>
      <c r="H32" s="15"/>
      <c r="I32" s="158">
        <v>98</v>
      </c>
      <c r="J32" s="135" t="s">
        <v>18</v>
      </c>
      <c r="K32" s="158" t="s">
        <v>807</v>
      </c>
      <c r="L32" s="17">
        <v>12665</v>
      </c>
      <c r="M32" s="10">
        <v>12285</v>
      </c>
      <c r="N32" s="11">
        <f>+(L32-M32)/L32</f>
        <v>3.0003947887879984E-2</v>
      </c>
      <c r="O32" s="37">
        <v>11663.2</v>
      </c>
      <c r="P32" s="12">
        <f>+(L32-O32)/L32</f>
        <v>7.9099881563363547E-2</v>
      </c>
      <c r="Q32" s="13" t="s">
        <v>19</v>
      </c>
      <c r="R32" s="13" t="s">
        <v>19</v>
      </c>
      <c r="S32" s="13" t="s">
        <v>19</v>
      </c>
      <c r="T32" s="14" t="s">
        <v>19</v>
      </c>
      <c r="U32" s="13" t="s">
        <v>19</v>
      </c>
      <c r="V32" s="15" t="s">
        <v>914</v>
      </c>
    </row>
    <row r="33" spans="1:30" ht="45.6" customHeight="1" x14ac:dyDescent="0.2">
      <c r="A33" s="5" t="s">
        <v>346</v>
      </c>
      <c r="B33" s="6">
        <v>31</v>
      </c>
      <c r="C33" s="159" t="s">
        <v>72</v>
      </c>
      <c r="D33" s="158" t="s">
        <v>73</v>
      </c>
      <c r="E33" s="15" t="s">
        <v>601</v>
      </c>
      <c r="F33" s="15" t="s">
        <v>74</v>
      </c>
      <c r="G33" s="15"/>
      <c r="H33" s="15"/>
      <c r="I33" s="158">
        <v>98</v>
      </c>
      <c r="J33" s="135" t="s">
        <v>75</v>
      </c>
      <c r="K33" s="158" t="s">
        <v>807</v>
      </c>
      <c r="L33" s="9">
        <v>58140</v>
      </c>
      <c r="M33" s="10">
        <v>54139</v>
      </c>
      <c r="N33" s="11">
        <f>+(L33-M33)/L33</f>
        <v>6.8816649466804269E-2</v>
      </c>
      <c r="O33" s="10">
        <v>52150</v>
      </c>
      <c r="P33" s="12">
        <f>+(L33-O33)/L33</f>
        <v>0.10302717578259374</v>
      </c>
      <c r="Q33" s="13" t="s">
        <v>19</v>
      </c>
      <c r="R33" s="13" t="s">
        <v>19</v>
      </c>
      <c r="S33" s="13" t="s">
        <v>19</v>
      </c>
      <c r="T33" s="14" t="s">
        <v>19</v>
      </c>
      <c r="U33" s="13" t="s">
        <v>19</v>
      </c>
      <c r="V33" s="15" t="s">
        <v>915</v>
      </c>
    </row>
    <row r="34" spans="1:30" ht="36.75" customHeight="1" x14ac:dyDescent="0.2">
      <c r="A34" s="5" t="s">
        <v>346</v>
      </c>
      <c r="B34" s="6">
        <v>32</v>
      </c>
      <c r="C34" s="159" t="s">
        <v>64</v>
      </c>
      <c r="D34" s="158" t="s">
        <v>65</v>
      </c>
      <c r="E34" s="15" t="s">
        <v>66</v>
      </c>
      <c r="F34" s="15" t="s">
        <v>67</v>
      </c>
      <c r="G34" s="15"/>
      <c r="H34" s="15"/>
      <c r="I34" s="158">
        <v>98</v>
      </c>
      <c r="J34" s="135" t="s">
        <v>18</v>
      </c>
      <c r="K34" s="158" t="s">
        <v>807</v>
      </c>
      <c r="L34" s="18">
        <v>5967.9</v>
      </c>
      <c r="M34" s="18">
        <v>5908.2</v>
      </c>
      <c r="N34" s="11">
        <f t="shared" ref="N34" si="13">+(L34-M34)/L34</f>
        <v>1.000351882571756E-2</v>
      </c>
      <c r="O34" s="37">
        <v>4544.2</v>
      </c>
      <c r="P34" s="12">
        <f t="shared" ref="P34" si="14">+(L34-O34)/L34</f>
        <v>0.23855962733960018</v>
      </c>
      <c r="Q34" s="13" t="s">
        <v>19</v>
      </c>
      <c r="R34" s="13" t="s">
        <v>19</v>
      </c>
      <c r="S34" s="13" t="s">
        <v>19</v>
      </c>
      <c r="T34" s="14" t="s">
        <v>19</v>
      </c>
      <c r="U34" s="13" t="s">
        <v>19</v>
      </c>
      <c r="V34" s="15" t="s">
        <v>615</v>
      </c>
      <c r="W34" s="16"/>
      <c r="X34" s="16"/>
      <c r="Y34" s="16"/>
      <c r="Z34" s="16"/>
      <c r="AA34" s="16"/>
      <c r="AB34" s="16"/>
      <c r="AC34" s="16"/>
      <c r="AD34" s="16"/>
    </row>
    <row r="35" spans="1:30" ht="43.8" customHeight="1" x14ac:dyDescent="0.2">
      <c r="A35" s="5" t="s">
        <v>346</v>
      </c>
      <c r="B35" s="6">
        <v>33</v>
      </c>
      <c r="C35" s="159" t="s">
        <v>171</v>
      </c>
      <c r="D35" s="158" t="s">
        <v>172</v>
      </c>
      <c r="E35" s="15" t="s">
        <v>173</v>
      </c>
      <c r="F35" s="15" t="s">
        <v>749</v>
      </c>
      <c r="G35" s="15"/>
      <c r="H35" s="15" t="s">
        <v>748</v>
      </c>
      <c r="I35" s="158">
        <v>80</v>
      </c>
      <c r="J35" s="135" t="s">
        <v>579</v>
      </c>
      <c r="K35" s="158" t="s">
        <v>807</v>
      </c>
      <c r="L35" s="10">
        <v>9071</v>
      </c>
      <c r="M35" s="10">
        <v>8799</v>
      </c>
      <c r="N35" s="11">
        <f>+(L35-M35)/L35</f>
        <v>2.9985668614265239E-2</v>
      </c>
      <c r="O35" s="9">
        <v>7218</v>
      </c>
      <c r="P35" s="12">
        <f>+(L35-O35)/L35</f>
        <v>0.20427736743468194</v>
      </c>
      <c r="Q35" s="13" t="s">
        <v>19</v>
      </c>
      <c r="R35" s="13" t="s">
        <v>19</v>
      </c>
      <c r="S35" s="13" t="s">
        <v>19</v>
      </c>
      <c r="T35" s="14" t="s">
        <v>19</v>
      </c>
      <c r="U35" s="13" t="s">
        <v>19</v>
      </c>
      <c r="V35" s="15" t="s">
        <v>921</v>
      </c>
    </row>
    <row r="36" spans="1:30" ht="41.4" customHeight="1" x14ac:dyDescent="0.2">
      <c r="A36" s="5" t="s">
        <v>346</v>
      </c>
      <c r="B36" s="6">
        <v>34</v>
      </c>
      <c r="C36" s="159" t="s">
        <v>24</v>
      </c>
      <c r="D36" s="158" t="s">
        <v>25</v>
      </c>
      <c r="E36" s="15" t="s">
        <v>26</v>
      </c>
      <c r="F36" s="15" t="s">
        <v>27</v>
      </c>
      <c r="G36" s="15"/>
      <c r="H36" s="15"/>
      <c r="I36" s="158">
        <v>98</v>
      </c>
      <c r="J36" s="135" t="s">
        <v>18</v>
      </c>
      <c r="K36" s="158" t="s">
        <v>807</v>
      </c>
      <c r="L36" s="9">
        <v>5739</v>
      </c>
      <c r="M36" s="10">
        <v>5739</v>
      </c>
      <c r="N36" s="11">
        <f t="shared" ref="N36" si="15">+(L36-M36)/L36</f>
        <v>0</v>
      </c>
      <c r="O36" s="10">
        <v>5652</v>
      </c>
      <c r="P36" s="12">
        <f t="shared" ref="P36" si="16">+(L36-O36)/L36</f>
        <v>1.5159435441714584E-2</v>
      </c>
      <c r="Q36" s="13" t="s">
        <v>19</v>
      </c>
      <c r="R36" s="13" t="s">
        <v>19</v>
      </c>
      <c r="S36" s="13" t="s">
        <v>19</v>
      </c>
      <c r="T36" s="14" t="s">
        <v>19</v>
      </c>
      <c r="U36" s="13" t="s">
        <v>19</v>
      </c>
      <c r="V36" s="15" t="s">
        <v>925</v>
      </c>
    </row>
    <row r="37" spans="1:30" ht="51.6" customHeight="1" x14ac:dyDescent="0.2">
      <c r="A37" s="5" t="s">
        <v>346</v>
      </c>
      <c r="B37" s="6">
        <v>35</v>
      </c>
      <c r="C37" s="159" t="s">
        <v>273</v>
      </c>
      <c r="D37" s="158" t="s">
        <v>274</v>
      </c>
      <c r="E37" s="15" t="s">
        <v>780</v>
      </c>
      <c r="F37" s="15" t="s">
        <v>782</v>
      </c>
      <c r="G37" s="15"/>
      <c r="H37" s="15" t="s">
        <v>781</v>
      </c>
      <c r="I37" s="158">
        <v>99</v>
      </c>
      <c r="J37" s="135" t="s">
        <v>461</v>
      </c>
      <c r="K37" s="158" t="s">
        <v>808</v>
      </c>
      <c r="L37" s="18">
        <v>7852.4</v>
      </c>
      <c r="M37" s="100">
        <v>4857.8</v>
      </c>
      <c r="N37" s="11">
        <f>+(L37-M37)/L37</f>
        <v>0.3813611125261066</v>
      </c>
      <c r="O37" s="37">
        <v>4707.6000000000004</v>
      </c>
      <c r="P37" s="12">
        <f>+(L37-O37)/L37</f>
        <v>0.40048902246446938</v>
      </c>
      <c r="Q37" s="13" t="s">
        <v>19</v>
      </c>
      <c r="R37" s="13" t="s">
        <v>19</v>
      </c>
      <c r="S37" s="13" t="s">
        <v>19</v>
      </c>
      <c r="T37" s="14" t="s">
        <v>19</v>
      </c>
      <c r="U37" s="13" t="s">
        <v>19</v>
      </c>
      <c r="V37" s="15" t="s">
        <v>931</v>
      </c>
    </row>
    <row r="38" spans="1:30" ht="39" customHeight="1" x14ac:dyDescent="0.2">
      <c r="A38" s="5" t="s">
        <v>346</v>
      </c>
      <c r="B38" s="6">
        <v>36</v>
      </c>
      <c r="C38" s="159" t="s">
        <v>953</v>
      </c>
      <c r="D38" s="158" t="s">
        <v>232</v>
      </c>
      <c r="E38" s="15" t="s">
        <v>570</v>
      </c>
      <c r="F38" s="15" t="s">
        <v>231</v>
      </c>
      <c r="G38" s="15" t="s">
        <v>232</v>
      </c>
      <c r="H38" s="15" t="s">
        <v>233</v>
      </c>
      <c r="I38" s="158">
        <v>21</v>
      </c>
      <c r="J38" s="135" t="s">
        <v>571</v>
      </c>
      <c r="K38" s="158" t="s">
        <v>414</v>
      </c>
      <c r="L38" s="10">
        <v>12536</v>
      </c>
      <c r="M38" s="10">
        <v>12409</v>
      </c>
      <c r="N38" s="11">
        <f>+(L38-M38)/L38</f>
        <v>1.0130823229100191E-2</v>
      </c>
      <c r="O38" s="10">
        <v>10162</v>
      </c>
      <c r="P38" s="12">
        <f>+(L38-O38)/L38</f>
        <v>0.18937460114869176</v>
      </c>
      <c r="Q38" s="13" t="s">
        <v>19</v>
      </c>
      <c r="R38" s="13" t="s">
        <v>19</v>
      </c>
      <c r="S38" s="13" t="s">
        <v>19</v>
      </c>
      <c r="T38" s="14" t="s">
        <v>19</v>
      </c>
      <c r="U38" s="13" t="s">
        <v>19</v>
      </c>
      <c r="V38" s="15" t="s">
        <v>614</v>
      </c>
    </row>
    <row r="39" spans="1:30" ht="45" customHeight="1" x14ac:dyDescent="0.2">
      <c r="A39" s="5" t="s">
        <v>346</v>
      </c>
      <c r="B39" s="6">
        <v>37</v>
      </c>
      <c r="C39" s="159" t="s">
        <v>279</v>
      </c>
      <c r="D39" s="158" t="s">
        <v>280</v>
      </c>
      <c r="E39" s="15" t="s">
        <v>281</v>
      </c>
      <c r="F39" s="15" t="s">
        <v>779</v>
      </c>
      <c r="G39" s="15"/>
      <c r="H39" s="15"/>
      <c r="I39" s="158">
        <v>43</v>
      </c>
      <c r="J39" s="135" t="s">
        <v>518</v>
      </c>
      <c r="K39" s="158" t="s">
        <v>807</v>
      </c>
      <c r="L39" s="10">
        <v>15606</v>
      </c>
      <c r="M39" s="10">
        <v>16000</v>
      </c>
      <c r="N39" s="11">
        <f>+(L39-M39)/L39</f>
        <v>-2.5246699987184415E-2</v>
      </c>
      <c r="O39" s="10">
        <v>12324</v>
      </c>
      <c r="P39" s="12">
        <f>+(L39-O39)/L39</f>
        <v>0.21030372933487121</v>
      </c>
      <c r="Q39" s="13" t="s">
        <v>19</v>
      </c>
      <c r="R39" s="13" t="s">
        <v>19</v>
      </c>
      <c r="S39" s="13" t="s">
        <v>19</v>
      </c>
      <c r="T39" s="14" t="s">
        <v>19</v>
      </c>
      <c r="U39" s="13" t="s">
        <v>19</v>
      </c>
      <c r="V39" s="15" t="s">
        <v>932</v>
      </c>
    </row>
    <row r="40" spans="1:30" ht="42" customHeight="1" x14ac:dyDescent="0.2">
      <c r="A40" s="5" t="s">
        <v>346</v>
      </c>
      <c r="B40" s="6">
        <v>38</v>
      </c>
      <c r="C40" s="159" t="s">
        <v>91</v>
      </c>
      <c r="D40" s="158" t="s">
        <v>92</v>
      </c>
      <c r="E40" s="15" t="s">
        <v>93</v>
      </c>
      <c r="F40" s="15"/>
      <c r="G40" s="15"/>
      <c r="H40" s="15"/>
      <c r="I40" s="158">
        <v>21</v>
      </c>
      <c r="J40" s="135" t="s">
        <v>94</v>
      </c>
      <c r="K40" s="158" t="s">
        <v>517</v>
      </c>
      <c r="L40" s="9">
        <v>4551</v>
      </c>
      <c r="M40" s="20">
        <v>4323</v>
      </c>
      <c r="N40" s="11">
        <f>+(L40-M40)/L40</f>
        <v>5.0098879367172049E-2</v>
      </c>
      <c r="O40" s="10">
        <v>4079</v>
      </c>
      <c r="P40" s="12">
        <f t="shared" ref="P40" si="17">+(L40-O40)/L40</f>
        <v>0.1037134695671281</v>
      </c>
      <c r="Q40" s="8">
        <v>260</v>
      </c>
      <c r="R40" s="8">
        <v>247</v>
      </c>
      <c r="S40" s="11">
        <f t="shared" ref="S40" si="18">+(Q40-R40)/Q40</f>
        <v>0.05</v>
      </c>
      <c r="T40" s="24">
        <v>260</v>
      </c>
      <c r="U40" s="12">
        <f>+(Q40-T40)/Q40</f>
        <v>0</v>
      </c>
      <c r="V40" s="15" t="s">
        <v>933</v>
      </c>
    </row>
    <row r="41" spans="1:30" ht="45.6" customHeight="1" x14ac:dyDescent="0.2">
      <c r="A41" s="5" t="s">
        <v>346</v>
      </c>
      <c r="B41" s="6">
        <v>39</v>
      </c>
      <c r="C41" s="159" t="s">
        <v>335</v>
      </c>
      <c r="D41" s="158" t="s">
        <v>755</v>
      </c>
      <c r="E41" s="15" t="s">
        <v>336</v>
      </c>
      <c r="F41" s="15"/>
      <c r="G41" s="15"/>
      <c r="H41" s="15"/>
      <c r="I41" s="158">
        <v>11</v>
      </c>
      <c r="J41" s="135" t="s">
        <v>580</v>
      </c>
      <c r="K41" s="158" t="s">
        <v>414</v>
      </c>
      <c r="L41" s="10">
        <v>3717</v>
      </c>
      <c r="M41" s="20">
        <v>3493</v>
      </c>
      <c r="N41" s="11">
        <f>+(L41-M41)/L41</f>
        <v>6.0263653483992465E-2</v>
      </c>
      <c r="O41" s="10">
        <v>2895</v>
      </c>
      <c r="P41" s="12">
        <f t="shared" ref="P41" si="19">+(L41-O41)/L41</f>
        <v>0.22114608555286522</v>
      </c>
      <c r="Q41" s="13" t="s">
        <v>19</v>
      </c>
      <c r="R41" s="13" t="s">
        <v>19</v>
      </c>
      <c r="S41" s="13" t="s">
        <v>19</v>
      </c>
      <c r="T41" s="14" t="s">
        <v>19</v>
      </c>
      <c r="U41" s="13" t="s">
        <v>19</v>
      </c>
      <c r="V41" s="15" t="s">
        <v>616</v>
      </c>
      <c r="W41" s="16"/>
      <c r="X41" s="16"/>
      <c r="Y41" s="16"/>
      <c r="Z41" s="16"/>
      <c r="AA41" s="16"/>
      <c r="AB41" s="16"/>
      <c r="AC41" s="16"/>
      <c r="AD41" s="16"/>
    </row>
    <row r="42" spans="1:30" ht="52.2" customHeight="1" x14ac:dyDescent="0.2">
      <c r="A42" s="5" t="s">
        <v>346</v>
      </c>
      <c r="B42" s="6">
        <v>40</v>
      </c>
      <c r="C42" s="159" t="s">
        <v>207</v>
      </c>
      <c r="D42" s="158" t="s">
        <v>640</v>
      </c>
      <c r="E42" s="15" t="s">
        <v>641</v>
      </c>
      <c r="F42" s="15" t="s">
        <v>208</v>
      </c>
      <c r="G42" s="15" t="s">
        <v>209</v>
      </c>
      <c r="H42" s="15" t="s">
        <v>210</v>
      </c>
      <c r="I42" s="158">
        <v>83</v>
      </c>
      <c r="J42" s="135" t="s">
        <v>211</v>
      </c>
      <c r="K42" s="158" t="s">
        <v>807</v>
      </c>
      <c r="L42" s="10">
        <v>3274</v>
      </c>
      <c r="M42" s="10">
        <v>3241</v>
      </c>
      <c r="N42" s="11">
        <f t="shared" ref="N42" si="20">+(L42-M42)/L42</f>
        <v>1.0079413561392792E-2</v>
      </c>
      <c r="O42" s="10">
        <v>2520</v>
      </c>
      <c r="P42" s="12">
        <f t="shared" ref="P42" si="21">+(L42-O42)/L42</f>
        <v>0.23029932803909592</v>
      </c>
      <c r="Q42" s="13" t="s">
        <v>19</v>
      </c>
      <c r="R42" s="13" t="s">
        <v>19</v>
      </c>
      <c r="S42" s="13" t="s">
        <v>19</v>
      </c>
      <c r="T42" s="14" t="s">
        <v>19</v>
      </c>
      <c r="U42" s="13" t="s">
        <v>19</v>
      </c>
      <c r="V42" s="15" t="s">
        <v>935</v>
      </c>
    </row>
    <row r="43" spans="1:30" ht="37.5" customHeight="1" x14ac:dyDescent="0.2">
      <c r="A43" s="5" t="s">
        <v>346</v>
      </c>
      <c r="B43" s="6">
        <v>41</v>
      </c>
      <c r="C43" s="159" t="s">
        <v>183</v>
      </c>
      <c r="D43" s="158" t="s">
        <v>184</v>
      </c>
      <c r="E43" s="15" t="s">
        <v>185</v>
      </c>
      <c r="F43" s="15" t="s">
        <v>186</v>
      </c>
      <c r="G43" s="15"/>
      <c r="H43" s="15" t="s">
        <v>158</v>
      </c>
      <c r="I43" s="158">
        <v>56</v>
      </c>
      <c r="J43" s="135" t="s">
        <v>514</v>
      </c>
      <c r="K43" s="158" t="s">
        <v>807</v>
      </c>
      <c r="L43" s="114">
        <v>5907.6000000000013</v>
      </c>
      <c r="M43" s="82">
        <v>5463.8000000000011</v>
      </c>
      <c r="N43" s="11">
        <f t="shared" ref="N43" si="22">+(L43-M43)/L43</f>
        <v>7.5123569639108961E-2</v>
      </c>
      <c r="O43" s="37">
        <v>4913.9000000000015</v>
      </c>
      <c r="P43" s="12">
        <f t="shared" ref="P43" si="23">+(L43-O43)/L43</f>
        <v>0.16820705531857261</v>
      </c>
      <c r="Q43" s="13" t="s">
        <v>19</v>
      </c>
      <c r="R43" s="13" t="s">
        <v>19</v>
      </c>
      <c r="S43" s="13" t="s">
        <v>19</v>
      </c>
      <c r="T43" s="14" t="s">
        <v>19</v>
      </c>
      <c r="U43" s="13" t="s">
        <v>19</v>
      </c>
      <c r="V43" s="30" t="s">
        <v>495</v>
      </c>
    </row>
    <row r="44" spans="1:30" ht="37.799999999999997" customHeight="1" x14ac:dyDescent="0.2">
      <c r="A44" s="5" t="s">
        <v>346</v>
      </c>
      <c r="B44" s="6">
        <v>42</v>
      </c>
      <c r="C44" s="159" t="s">
        <v>215</v>
      </c>
      <c r="D44" s="158" t="s">
        <v>783</v>
      </c>
      <c r="E44" s="15" t="s">
        <v>470</v>
      </c>
      <c r="F44" s="15"/>
      <c r="G44" s="15"/>
      <c r="H44" s="15" t="s">
        <v>216</v>
      </c>
      <c r="I44" s="158">
        <v>43</v>
      </c>
      <c r="J44" s="135" t="s">
        <v>217</v>
      </c>
      <c r="K44" s="158" t="s">
        <v>807</v>
      </c>
      <c r="L44" s="10">
        <v>11420</v>
      </c>
      <c r="M44" s="10">
        <v>11077</v>
      </c>
      <c r="N44" s="11">
        <f>+(L44-M44)/L44</f>
        <v>3.0035026269702277E-2</v>
      </c>
      <c r="O44" s="10">
        <v>10695</v>
      </c>
      <c r="P44" s="12">
        <f>+(L44-O44)/L44</f>
        <v>6.3485113835376528E-2</v>
      </c>
      <c r="Q44" s="13" t="s">
        <v>19</v>
      </c>
      <c r="R44" s="13" t="s">
        <v>19</v>
      </c>
      <c r="S44" s="13" t="s">
        <v>19</v>
      </c>
      <c r="T44" s="14" t="s">
        <v>19</v>
      </c>
      <c r="U44" s="13" t="s">
        <v>19</v>
      </c>
      <c r="V44" s="15" t="s">
        <v>939</v>
      </c>
    </row>
    <row r="45" spans="1:30" ht="50.25" customHeight="1" x14ac:dyDescent="0.2">
      <c r="A45" s="5" t="s">
        <v>346</v>
      </c>
      <c r="B45" s="6">
        <v>43</v>
      </c>
      <c r="C45" s="159" t="s">
        <v>227</v>
      </c>
      <c r="D45" s="158" t="s">
        <v>228</v>
      </c>
      <c r="E45" s="15" t="s">
        <v>796</v>
      </c>
      <c r="F45" s="15" t="s">
        <v>229</v>
      </c>
      <c r="G45" s="15"/>
      <c r="H45" s="15" t="s">
        <v>797</v>
      </c>
      <c r="I45" s="158">
        <v>42</v>
      </c>
      <c r="J45" s="135" t="s">
        <v>230</v>
      </c>
      <c r="K45" s="158" t="s">
        <v>807</v>
      </c>
      <c r="L45" s="10">
        <v>8151</v>
      </c>
      <c r="M45" s="10">
        <v>8069</v>
      </c>
      <c r="N45" s="11">
        <f t="shared" ref="N45" si="24">+(L45-M45)/L45</f>
        <v>1.0060115323273219E-2</v>
      </c>
      <c r="O45" s="10">
        <v>7785</v>
      </c>
      <c r="P45" s="12">
        <f t="shared" ref="P45" si="25">+(L45-O45)/L45</f>
        <v>4.4902465955097531E-2</v>
      </c>
      <c r="Q45" s="13" t="s">
        <v>19</v>
      </c>
      <c r="R45" s="13" t="s">
        <v>19</v>
      </c>
      <c r="S45" s="13" t="s">
        <v>19</v>
      </c>
      <c r="T45" s="14" t="s">
        <v>19</v>
      </c>
      <c r="U45" s="13" t="s">
        <v>19</v>
      </c>
      <c r="V45" s="15" t="s">
        <v>618</v>
      </c>
    </row>
    <row r="46" spans="1:30" ht="37.5" customHeight="1" x14ac:dyDescent="0.2">
      <c r="A46" s="5" t="s">
        <v>346</v>
      </c>
      <c r="B46" s="6">
        <v>44</v>
      </c>
      <c r="C46" s="159" t="s">
        <v>32</v>
      </c>
      <c r="D46" s="158" t="s">
        <v>33</v>
      </c>
      <c r="E46" s="15" t="s">
        <v>728</v>
      </c>
      <c r="F46" s="15" t="s">
        <v>34</v>
      </c>
      <c r="G46" s="15"/>
      <c r="H46" s="15"/>
      <c r="I46" s="158">
        <v>98</v>
      </c>
      <c r="J46" s="135" t="s">
        <v>18</v>
      </c>
      <c r="K46" s="158" t="s">
        <v>807</v>
      </c>
      <c r="L46" s="9">
        <v>17197</v>
      </c>
      <c r="M46" s="10">
        <v>16681</v>
      </c>
      <c r="N46" s="11">
        <f>+(L46-M46)/L46</f>
        <v>3.0005233470954237E-2</v>
      </c>
      <c r="O46" s="10">
        <v>15571</v>
      </c>
      <c r="P46" s="12">
        <f>+(L46-O46)/L46</f>
        <v>9.4551375239867425E-2</v>
      </c>
      <c r="Q46" s="13" t="s">
        <v>19</v>
      </c>
      <c r="R46" s="13" t="s">
        <v>19</v>
      </c>
      <c r="S46" s="13" t="s">
        <v>19</v>
      </c>
      <c r="T46" s="14" t="s">
        <v>19</v>
      </c>
      <c r="U46" s="13" t="s">
        <v>19</v>
      </c>
      <c r="V46" s="15" t="s">
        <v>613</v>
      </c>
    </row>
    <row r="47" spans="1:30" ht="41.25" customHeight="1" x14ac:dyDescent="0.2">
      <c r="A47" s="28" t="s">
        <v>347</v>
      </c>
      <c r="B47" s="6">
        <v>45</v>
      </c>
      <c r="C47" s="122" t="s">
        <v>954</v>
      </c>
      <c r="D47" s="158" t="s">
        <v>159</v>
      </c>
      <c r="E47" s="15" t="s">
        <v>675</v>
      </c>
      <c r="F47" s="15" t="s">
        <v>81</v>
      </c>
      <c r="G47" s="15" t="s">
        <v>160</v>
      </c>
      <c r="H47" s="15" t="s">
        <v>161</v>
      </c>
      <c r="I47" s="175">
        <v>9</v>
      </c>
      <c r="J47" s="135" t="s">
        <v>162</v>
      </c>
      <c r="K47" s="158" t="s">
        <v>807</v>
      </c>
      <c r="L47" s="13" t="s">
        <v>19</v>
      </c>
      <c r="M47" s="13" t="s">
        <v>19</v>
      </c>
      <c r="N47" s="13" t="s">
        <v>19</v>
      </c>
      <c r="O47" s="13" t="s">
        <v>19</v>
      </c>
      <c r="P47" s="13" t="s">
        <v>19</v>
      </c>
      <c r="Q47" s="8">
        <v>0.96099999999999997</v>
      </c>
      <c r="R47" s="8">
        <v>0.93200000000000005</v>
      </c>
      <c r="S47" s="11">
        <f>+(Q47-R47)/Q47</f>
        <v>3.0176899063475458E-2</v>
      </c>
      <c r="T47" s="33">
        <v>0.84399999999999997</v>
      </c>
      <c r="U47" s="12">
        <f>+(Q47-T47)/Q47</f>
        <v>0.12174817898022892</v>
      </c>
      <c r="V47" s="15" t="s">
        <v>802</v>
      </c>
    </row>
    <row r="48" spans="1:30" ht="46.8" customHeight="1" x14ac:dyDescent="0.2">
      <c r="A48" s="28" t="s">
        <v>347</v>
      </c>
      <c r="B48" s="6">
        <v>46</v>
      </c>
      <c r="C48" s="122" t="s">
        <v>318</v>
      </c>
      <c r="D48" s="158" t="s">
        <v>815</v>
      </c>
      <c r="E48" s="15" t="s">
        <v>816</v>
      </c>
      <c r="F48" s="15" t="s">
        <v>319</v>
      </c>
      <c r="G48" s="15"/>
      <c r="H48" s="15" t="s">
        <v>668</v>
      </c>
      <c r="I48" s="158">
        <v>56</v>
      </c>
      <c r="J48" s="135" t="s">
        <v>955</v>
      </c>
      <c r="K48" s="158" t="s">
        <v>808</v>
      </c>
      <c r="L48" s="37">
        <v>11292.7</v>
      </c>
      <c r="M48" s="13" t="s">
        <v>19</v>
      </c>
      <c r="N48" s="13" t="s">
        <v>19</v>
      </c>
      <c r="O48" s="37">
        <v>10991</v>
      </c>
      <c r="P48" s="12">
        <f>+(L48-O48)/L48</f>
        <v>2.6716374294898537E-2</v>
      </c>
      <c r="Q48" s="35">
        <v>0.22600000000000001</v>
      </c>
      <c r="R48" s="8">
        <v>0.219</v>
      </c>
      <c r="S48" s="11">
        <f>+(Q48-R48)/Q48</f>
        <v>3.0973451327433656E-2</v>
      </c>
      <c r="T48" s="33">
        <v>0.20899999999999999</v>
      </c>
      <c r="U48" s="12">
        <f>+(Q48-T48)/Q48</f>
        <v>7.5221238938053159E-2</v>
      </c>
      <c r="V48" s="15" t="s">
        <v>817</v>
      </c>
    </row>
    <row r="49" spans="1:22" ht="55.8" customHeight="1" x14ac:dyDescent="0.2">
      <c r="A49" s="28" t="s">
        <v>347</v>
      </c>
      <c r="B49" s="6">
        <v>47</v>
      </c>
      <c r="C49" s="122" t="s">
        <v>956</v>
      </c>
      <c r="D49" s="158" t="s">
        <v>644</v>
      </c>
      <c r="E49" s="15" t="s">
        <v>645</v>
      </c>
      <c r="F49" s="15" t="s">
        <v>266</v>
      </c>
      <c r="G49" s="15" t="s">
        <v>267</v>
      </c>
      <c r="H49" s="15" t="s">
        <v>268</v>
      </c>
      <c r="I49" s="158">
        <v>29</v>
      </c>
      <c r="J49" s="135" t="s">
        <v>269</v>
      </c>
      <c r="K49" s="158" t="s">
        <v>807</v>
      </c>
      <c r="L49" s="10">
        <v>7858</v>
      </c>
      <c r="M49" s="24">
        <v>7746</v>
      </c>
      <c r="N49" s="11">
        <f>+(L49-M49)/L49</f>
        <v>1.4252990582845508E-2</v>
      </c>
      <c r="O49" s="10">
        <v>6450</v>
      </c>
      <c r="P49" s="12">
        <f>+(L49-O49)/L49</f>
        <v>0.17918045304148639</v>
      </c>
      <c r="Q49" s="8">
        <v>39.9</v>
      </c>
      <c r="R49" s="8">
        <v>39.1</v>
      </c>
      <c r="S49" s="11">
        <f>+(Q49-R49)/Q49</f>
        <v>2.0050125313283138E-2</v>
      </c>
      <c r="T49" s="37">
        <v>29.1</v>
      </c>
      <c r="U49" s="12">
        <f>+(Q49-T49)/Q49</f>
        <v>0.27067669172932324</v>
      </c>
      <c r="V49" s="15" t="s">
        <v>818</v>
      </c>
    </row>
    <row r="50" spans="1:22" ht="47.25" customHeight="1" x14ac:dyDescent="0.2">
      <c r="A50" s="28" t="s">
        <v>347</v>
      </c>
      <c r="B50" s="6">
        <v>48</v>
      </c>
      <c r="C50" s="122" t="s">
        <v>218</v>
      </c>
      <c r="D50" s="158" t="s">
        <v>219</v>
      </c>
      <c r="E50" s="15" t="s">
        <v>220</v>
      </c>
      <c r="F50" s="15"/>
      <c r="G50" s="15"/>
      <c r="H50" s="15" t="s">
        <v>661</v>
      </c>
      <c r="I50" s="158">
        <v>34</v>
      </c>
      <c r="J50" s="135" t="s">
        <v>474</v>
      </c>
      <c r="K50" s="158" t="s">
        <v>807</v>
      </c>
      <c r="L50" s="10">
        <v>2953</v>
      </c>
      <c r="M50" s="20">
        <v>2991</v>
      </c>
      <c r="N50" s="11">
        <f>+(L50-M50)/L50</f>
        <v>-1.2868269556383339E-2</v>
      </c>
      <c r="O50" s="10">
        <v>2626</v>
      </c>
      <c r="P50" s="12">
        <f>+(L50-O50)/L50</f>
        <v>0.110734845919404</v>
      </c>
      <c r="Q50" s="8">
        <v>40.5</v>
      </c>
      <c r="R50" s="8">
        <v>39.4</v>
      </c>
      <c r="S50" s="11">
        <f>+(Q50-R50)/Q50</f>
        <v>2.7160493827160528E-2</v>
      </c>
      <c r="T50" s="37">
        <v>37.299999999999997</v>
      </c>
      <c r="U50" s="12">
        <f>+(Q50-T50)/Q50</f>
        <v>7.9012345679012413E-2</v>
      </c>
      <c r="V50" s="15" t="s">
        <v>821</v>
      </c>
    </row>
    <row r="51" spans="1:22" ht="50.4" customHeight="1" x14ac:dyDescent="0.2">
      <c r="A51" s="28" t="s">
        <v>347</v>
      </c>
      <c r="B51" s="6">
        <v>49</v>
      </c>
      <c r="C51" s="122" t="s">
        <v>101</v>
      </c>
      <c r="D51" s="158" t="s">
        <v>102</v>
      </c>
      <c r="E51" s="15" t="s">
        <v>103</v>
      </c>
      <c r="F51" s="15" t="s">
        <v>637</v>
      </c>
      <c r="G51" s="15" t="s">
        <v>102</v>
      </c>
      <c r="H51" s="15" t="s">
        <v>103</v>
      </c>
      <c r="I51" s="158">
        <v>97</v>
      </c>
      <c r="J51" s="135" t="s">
        <v>100</v>
      </c>
      <c r="K51" s="158" t="s">
        <v>807</v>
      </c>
      <c r="L51" s="9">
        <v>3452</v>
      </c>
      <c r="M51" s="20">
        <v>3348</v>
      </c>
      <c r="N51" s="11">
        <f>+(L51-M51)/L51</f>
        <v>3.0127462340672075E-2</v>
      </c>
      <c r="O51" s="10">
        <v>3308</v>
      </c>
      <c r="P51" s="12">
        <f t="shared" ref="P51" si="26">+(L51-O51)/L51</f>
        <v>4.1714947856315181E-2</v>
      </c>
      <c r="Q51" s="8">
        <v>6.2449999999999999E-2</v>
      </c>
      <c r="R51" s="8">
        <v>6.0569999999999999E-2</v>
      </c>
      <c r="S51" s="11">
        <f t="shared" ref="S51" si="27">+(Q51-R51)/Q51</f>
        <v>3.0104083266613287E-2</v>
      </c>
      <c r="T51" s="26">
        <v>5.985E-2</v>
      </c>
      <c r="U51" s="12">
        <f t="shared" ref="U51" si="28">+(Q51-T51)/Q51</f>
        <v>4.1633306645316226E-2</v>
      </c>
      <c r="V51" s="15" t="s">
        <v>619</v>
      </c>
    </row>
    <row r="52" spans="1:22" ht="46.2" customHeight="1" x14ac:dyDescent="0.2">
      <c r="A52" s="28" t="s">
        <v>347</v>
      </c>
      <c r="B52" s="6">
        <v>50</v>
      </c>
      <c r="C52" s="122" t="s">
        <v>188</v>
      </c>
      <c r="D52" s="158" t="s">
        <v>189</v>
      </c>
      <c r="E52" s="15" t="s">
        <v>662</v>
      </c>
      <c r="F52" s="15" t="s">
        <v>190</v>
      </c>
      <c r="G52" s="15"/>
      <c r="H52" s="15" t="s">
        <v>663</v>
      </c>
      <c r="I52" s="158">
        <v>58</v>
      </c>
      <c r="J52" s="135" t="s">
        <v>176</v>
      </c>
      <c r="K52" s="158" t="s">
        <v>826</v>
      </c>
      <c r="L52" s="13" t="s">
        <v>19</v>
      </c>
      <c r="M52" s="13" t="s">
        <v>19</v>
      </c>
      <c r="N52" s="13" t="s">
        <v>19</v>
      </c>
      <c r="O52" s="13" t="s">
        <v>19</v>
      </c>
      <c r="P52" s="13" t="s">
        <v>19</v>
      </c>
      <c r="Q52" s="93">
        <v>55.15</v>
      </c>
      <c r="R52" s="93">
        <v>53.5</v>
      </c>
      <c r="S52" s="11">
        <f t="shared" ref="S52:S74" si="29">+(Q52-R52)/Q52</f>
        <v>2.9918404351767881E-2</v>
      </c>
      <c r="T52" s="21">
        <v>47.41</v>
      </c>
      <c r="U52" s="12">
        <f t="shared" ref="U52:U74" si="30">+(Q52-T52)/Q52</f>
        <v>0.14034451495920222</v>
      </c>
      <c r="V52" s="15" t="s">
        <v>827</v>
      </c>
    </row>
    <row r="53" spans="1:22" ht="61.2" customHeight="1" x14ac:dyDescent="0.2">
      <c r="A53" s="28" t="s">
        <v>347</v>
      </c>
      <c r="B53" s="6">
        <v>51</v>
      </c>
      <c r="C53" s="122" t="s">
        <v>957</v>
      </c>
      <c r="D53" s="158" t="s">
        <v>239</v>
      </c>
      <c r="E53" s="15" t="s">
        <v>703</v>
      </c>
      <c r="F53" s="15" t="s">
        <v>240</v>
      </c>
      <c r="G53" s="15" t="s">
        <v>241</v>
      </c>
      <c r="H53" s="15" t="s">
        <v>242</v>
      </c>
      <c r="I53" s="158">
        <v>28</v>
      </c>
      <c r="J53" s="135" t="s">
        <v>476</v>
      </c>
      <c r="K53" s="158" t="s">
        <v>807</v>
      </c>
      <c r="L53" s="13" t="s">
        <v>19</v>
      </c>
      <c r="M53" s="13" t="s">
        <v>19</v>
      </c>
      <c r="N53" s="13" t="s">
        <v>19</v>
      </c>
      <c r="O53" s="13" t="s">
        <v>19</v>
      </c>
      <c r="P53" s="13" t="s">
        <v>19</v>
      </c>
      <c r="Q53" s="36">
        <v>3.2800000000000003E-2</v>
      </c>
      <c r="R53" s="36">
        <v>3.1800000000000002E-2</v>
      </c>
      <c r="S53" s="11">
        <f t="shared" si="29"/>
        <v>3.0487804878048804E-2</v>
      </c>
      <c r="T53" s="41">
        <v>2.63E-2</v>
      </c>
      <c r="U53" s="12">
        <f t="shared" si="30"/>
        <v>0.19817073170731714</v>
      </c>
      <c r="V53" s="129" t="s">
        <v>555</v>
      </c>
    </row>
    <row r="54" spans="1:22" ht="90.6" customHeight="1" x14ac:dyDescent="0.2">
      <c r="A54" s="28" t="s">
        <v>347</v>
      </c>
      <c r="B54" s="6">
        <v>52</v>
      </c>
      <c r="C54" s="122" t="s">
        <v>475</v>
      </c>
      <c r="D54" s="158" t="s">
        <v>324</v>
      </c>
      <c r="E54" s="15" t="s">
        <v>325</v>
      </c>
      <c r="F54" s="15" t="s">
        <v>326</v>
      </c>
      <c r="G54" s="15" t="s">
        <v>324</v>
      </c>
      <c r="H54" s="15" t="s">
        <v>327</v>
      </c>
      <c r="I54" s="158">
        <v>29</v>
      </c>
      <c r="J54" s="135" t="s">
        <v>328</v>
      </c>
      <c r="K54" s="158" t="s">
        <v>826</v>
      </c>
      <c r="L54" s="10">
        <v>4903</v>
      </c>
      <c r="M54" s="24">
        <v>5265</v>
      </c>
      <c r="N54" s="11">
        <f>+(L54-M54)/L54</f>
        <v>-7.3832347542321028E-2</v>
      </c>
      <c r="O54" s="10">
        <v>4097</v>
      </c>
      <c r="P54" s="12">
        <f>+(L54-O54)/L54</f>
        <v>0.16438914950030595</v>
      </c>
      <c r="Q54" s="8">
        <v>14.47</v>
      </c>
      <c r="R54" s="8">
        <v>14.04</v>
      </c>
      <c r="S54" s="11">
        <f>+(Q54-R54)/Q54</f>
        <v>2.9716655148583376E-2</v>
      </c>
      <c r="T54" s="21">
        <v>12.19</v>
      </c>
      <c r="U54" s="12">
        <f>+(Q54-T54)/Q54</f>
        <v>0.15756738078783697</v>
      </c>
      <c r="V54" s="15" t="s">
        <v>851</v>
      </c>
    </row>
    <row r="55" spans="1:22" ht="37.200000000000003" customHeight="1" x14ac:dyDescent="0.2">
      <c r="A55" s="28" t="s">
        <v>347</v>
      </c>
      <c r="B55" s="6">
        <v>53</v>
      </c>
      <c r="C55" s="122" t="s">
        <v>329</v>
      </c>
      <c r="D55" s="158" t="s">
        <v>330</v>
      </c>
      <c r="E55" s="15" t="s">
        <v>331</v>
      </c>
      <c r="F55" s="15"/>
      <c r="G55" s="15"/>
      <c r="H55" s="15"/>
      <c r="I55" s="158">
        <v>32</v>
      </c>
      <c r="J55" s="135" t="s">
        <v>332</v>
      </c>
      <c r="K55" s="158" t="s">
        <v>807</v>
      </c>
      <c r="L55" s="13" t="s">
        <v>19</v>
      </c>
      <c r="M55" s="13" t="s">
        <v>19</v>
      </c>
      <c r="N55" s="13" t="s">
        <v>19</v>
      </c>
      <c r="O55" s="13" t="s">
        <v>19</v>
      </c>
      <c r="P55" s="13" t="s">
        <v>19</v>
      </c>
      <c r="Q55" s="8">
        <v>127.1</v>
      </c>
      <c r="R55" s="8">
        <v>123.3</v>
      </c>
      <c r="S55" s="11">
        <f>+(Q55-R55)/Q55</f>
        <v>2.9897718332022007E-2</v>
      </c>
      <c r="T55" s="37">
        <v>98.1</v>
      </c>
      <c r="U55" s="12">
        <f>+(Q55-T55)/Q55</f>
        <v>0.22816679779701024</v>
      </c>
      <c r="V55" s="15" t="s">
        <v>861</v>
      </c>
    </row>
    <row r="56" spans="1:22" ht="48" customHeight="1" x14ac:dyDescent="0.2">
      <c r="A56" s="28" t="s">
        <v>347</v>
      </c>
      <c r="B56" s="6">
        <v>54</v>
      </c>
      <c r="C56" s="122" t="s">
        <v>453</v>
      </c>
      <c r="D56" s="158" t="s">
        <v>108</v>
      </c>
      <c r="E56" s="15" t="s">
        <v>109</v>
      </c>
      <c r="F56" s="15"/>
      <c r="G56" s="15"/>
      <c r="H56" s="15"/>
      <c r="I56" s="158">
        <v>37</v>
      </c>
      <c r="J56" s="135" t="s">
        <v>110</v>
      </c>
      <c r="K56" s="158" t="s">
        <v>807</v>
      </c>
      <c r="L56" s="46">
        <v>10608</v>
      </c>
      <c r="M56" s="133">
        <v>10608</v>
      </c>
      <c r="N56" s="11">
        <f>+(L56-M56)/L56</f>
        <v>0</v>
      </c>
      <c r="O56" s="37">
        <v>8074.5</v>
      </c>
      <c r="P56" s="12">
        <f t="shared" ref="P56" si="31">+(L56-O56)/L56</f>
        <v>0.238829185520362</v>
      </c>
      <c r="Q56" s="8">
        <v>0.13469999999999999</v>
      </c>
      <c r="R56" s="8">
        <v>0.13070000000000001</v>
      </c>
      <c r="S56" s="11">
        <f t="shared" ref="S56" si="32">+(Q56-R56)/Q56</f>
        <v>2.9695619896065152E-2</v>
      </c>
      <c r="T56" s="31">
        <v>8.4199999999999997E-2</v>
      </c>
      <c r="U56" s="12">
        <f t="shared" ref="U56" si="33">+(Q56-T56)/Q56</f>
        <v>0.37490720118782478</v>
      </c>
      <c r="V56" s="15" t="s">
        <v>865</v>
      </c>
    </row>
    <row r="57" spans="1:22" s="16" customFormat="1" ht="34.200000000000003" customHeight="1" x14ac:dyDescent="0.2">
      <c r="A57" s="28" t="s">
        <v>347</v>
      </c>
      <c r="B57" s="6">
        <v>55</v>
      </c>
      <c r="C57" s="122" t="s">
        <v>690</v>
      </c>
      <c r="D57" s="158" t="s">
        <v>212</v>
      </c>
      <c r="E57" s="15" t="s">
        <v>290</v>
      </c>
      <c r="F57" s="15"/>
      <c r="G57" s="15"/>
      <c r="H57" s="15"/>
      <c r="I57" s="175">
        <v>9</v>
      </c>
      <c r="J57" s="135" t="s">
        <v>291</v>
      </c>
      <c r="K57" s="158" t="s">
        <v>807</v>
      </c>
      <c r="L57" s="10">
        <v>3974</v>
      </c>
      <c r="M57" s="20">
        <v>3895</v>
      </c>
      <c r="N57" s="11">
        <f>+(L57-M57)/L57</f>
        <v>1.9879214896829391E-2</v>
      </c>
      <c r="O57" s="10">
        <v>3462</v>
      </c>
      <c r="P57" s="12">
        <f>+(L57-O57)/L57</f>
        <v>0.12883744338198289</v>
      </c>
      <c r="Q57" s="8">
        <v>0.66520000000000001</v>
      </c>
      <c r="R57" s="8">
        <v>0.65190000000000003</v>
      </c>
      <c r="S57" s="11">
        <f t="shared" ref="S57:S63" si="34">+(Q57-R57)/Q57</f>
        <v>1.9993986770895939E-2</v>
      </c>
      <c r="T57" s="41">
        <v>0.62180000000000002</v>
      </c>
      <c r="U57" s="12">
        <f t="shared" ref="U57:U63" si="35">+(Q57-T57)/Q57</f>
        <v>6.5243535778713155E-2</v>
      </c>
      <c r="V57" s="15" t="s">
        <v>869</v>
      </c>
    </row>
    <row r="58" spans="1:22" ht="45.6" customHeight="1" x14ac:dyDescent="0.2">
      <c r="A58" s="28" t="s">
        <v>347</v>
      </c>
      <c r="B58" s="6">
        <v>56</v>
      </c>
      <c r="C58" s="122" t="s">
        <v>958</v>
      </c>
      <c r="D58" s="158" t="s">
        <v>756</v>
      </c>
      <c r="E58" s="15" t="s">
        <v>757</v>
      </c>
      <c r="F58" s="15" t="s">
        <v>323</v>
      </c>
      <c r="G58" s="15"/>
      <c r="H58" s="15" t="s">
        <v>761</v>
      </c>
      <c r="I58" s="158">
        <v>31</v>
      </c>
      <c r="J58" s="135" t="s">
        <v>959</v>
      </c>
      <c r="K58" s="158" t="s">
        <v>807</v>
      </c>
      <c r="L58" s="13" t="s">
        <v>19</v>
      </c>
      <c r="M58" s="13" t="s">
        <v>19</v>
      </c>
      <c r="N58" s="13" t="s">
        <v>19</v>
      </c>
      <c r="O58" s="13" t="s">
        <v>19</v>
      </c>
      <c r="P58" s="13" t="s">
        <v>19</v>
      </c>
      <c r="Q58" s="8">
        <v>7.4809999999999999</v>
      </c>
      <c r="R58" s="8">
        <v>7.2569999999999997</v>
      </c>
      <c r="S58" s="12">
        <f t="shared" si="34"/>
        <v>2.9942521053335142E-2</v>
      </c>
      <c r="T58" s="34">
        <v>5.0949999999999998</v>
      </c>
      <c r="U58" s="12">
        <f t="shared" si="35"/>
        <v>0.31894131800561426</v>
      </c>
      <c r="V58" s="15" t="s">
        <v>621</v>
      </c>
    </row>
    <row r="59" spans="1:22" ht="48" customHeight="1" x14ac:dyDescent="0.2">
      <c r="A59" s="28" t="s">
        <v>347</v>
      </c>
      <c r="B59" s="6">
        <v>57</v>
      </c>
      <c r="C59" s="122" t="s">
        <v>960</v>
      </c>
      <c r="D59" s="158" t="s">
        <v>758</v>
      </c>
      <c r="E59" s="15" t="s">
        <v>757</v>
      </c>
      <c r="F59" s="15" t="s">
        <v>760</v>
      </c>
      <c r="G59" s="15"/>
      <c r="H59" s="15" t="s">
        <v>759</v>
      </c>
      <c r="I59" s="158">
        <v>29</v>
      </c>
      <c r="J59" s="135" t="s">
        <v>494</v>
      </c>
      <c r="K59" s="158" t="s">
        <v>807</v>
      </c>
      <c r="L59" s="13" t="s">
        <v>19</v>
      </c>
      <c r="M59" s="13" t="s">
        <v>19</v>
      </c>
      <c r="N59" s="13" t="s">
        <v>19</v>
      </c>
      <c r="O59" s="13" t="s">
        <v>19</v>
      </c>
      <c r="P59" s="13" t="s">
        <v>19</v>
      </c>
      <c r="Q59" s="8">
        <v>16.905999999999999</v>
      </c>
      <c r="R59" s="8">
        <v>16.399000000000001</v>
      </c>
      <c r="S59" s="11">
        <f t="shared" si="34"/>
        <v>2.9989352892464093E-2</v>
      </c>
      <c r="T59" s="34">
        <v>13.352</v>
      </c>
      <c r="U59" s="12">
        <f t="shared" si="35"/>
        <v>0.2102212232343546</v>
      </c>
      <c r="V59" s="15" t="s">
        <v>632</v>
      </c>
    </row>
    <row r="60" spans="1:22" ht="66" customHeight="1" x14ac:dyDescent="0.2">
      <c r="A60" s="28" t="s">
        <v>347</v>
      </c>
      <c r="B60" s="6">
        <v>58</v>
      </c>
      <c r="C60" s="122" t="s">
        <v>117</v>
      </c>
      <c r="D60" s="158" t="s">
        <v>118</v>
      </c>
      <c r="E60" s="15" t="s">
        <v>771</v>
      </c>
      <c r="F60" s="15" t="s">
        <v>772</v>
      </c>
      <c r="G60" s="15"/>
      <c r="H60" s="15" t="s">
        <v>255</v>
      </c>
      <c r="I60" s="158">
        <v>24</v>
      </c>
      <c r="J60" s="135" t="s">
        <v>879</v>
      </c>
      <c r="K60" s="158" t="s">
        <v>807</v>
      </c>
      <c r="L60" s="10">
        <v>4212</v>
      </c>
      <c r="M60" s="20">
        <v>4086</v>
      </c>
      <c r="N60" s="11">
        <f>+(L60-M60)/L60</f>
        <v>2.9914529914529916E-2</v>
      </c>
      <c r="O60" s="10">
        <v>3332</v>
      </c>
      <c r="P60" s="12">
        <f t="shared" ref="P60:P66" si="36">+(L60-O60)/L60</f>
        <v>0.20892687559354226</v>
      </c>
      <c r="Q60" s="8">
        <v>1.8739000000000001</v>
      </c>
      <c r="R60" s="8">
        <v>1.8177000000000001</v>
      </c>
      <c r="S60" s="11">
        <f t="shared" si="34"/>
        <v>2.9990928011099857E-2</v>
      </c>
      <c r="T60" s="29">
        <v>1.6297999999999999</v>
      </c>
      <c r="U60" s="12">
        <f t="shared" si="35"/>
        <v>0.1302630876781046</v>
      </c>
      <c r="V60" s="30" t="s">
        <v>120</v>
      </c>
    </row>
    <row r="61" spans="1:22" ht="94.2" customHeight="1" x14ac:dyDescent="0.2">
      <c r="A61" s="28" t="s">
        <v>347</v>
      </c>
      <c r="B61" s="6">
        <v>59</v>
      </c>
      <c r="C61" s="122" t="s">
        <v>961</v>
      </c>
      <c r="D61" s="158" t="s">
        <v>707</v>
      </c>
      <c r="E61" s="15" t="s">
        <v>708</v>
      </c>
      <c r="F61" s="15" t="s">
        <v>287</v>
      </c>
      <c r="G61" s="15" t="s">
        <v>288</v>
      </c>
      <c r="H61" s="15" t="s">
        <v>289</v>
      </c>
      <c r="I61" s="175">
        <v>9</v>
      </c>
      <c r="J61" s="135" t="s">
        <v>560</v>
      </c>
      <c r="K61" s="158" t="s">
        <v>807</v>
      </c>
      <c r="L61" s="81">
        <v>24784</v>
      </c>
      <c r="M61" s="13" t="s">
        <v>19</v>
      </c>
      <c r="N61" s="13" t="s">
        <v>19</v>
      </c>
      <c r="O61" s="81">
        <v>23083</v>
      </c>
      <c r="P61" s="12">
        <f t="shared" si="36"/>
        <v>6.8632989025177532E-2</v>
      </c>
      <c r="Q61" s="8">
        <v>702.1</v>
      </c>
      <c r="R61" s="131">
        <v>681</v>
      </c>
      <c r="S61" s="11">
        <f t="shared" si="34"/>
        <v>3.0052699045720013E-2</v>
      </c>
      <c r="T61" s="37">
        <v>657.4</v>
      </c>
      <c r="U61" s="12">
        <f t="shared" si="35"/>
        <v>6.3666144423871307E-2</v>
      </c>
      <c r="V61" s="111" t="s">
        <v>881</v>
      </c>
    </row>
    <row r="62" spans="1:22" ht="54" customHeight="1" x14ac:dyDescent="0.2">
      <c r="A62" s="28" t="s">
        <v>347</v>
      </c>
      <c r="B62" s="6">
        <v>60</v>
      </c>
      <c r="C62" s="122" t="s">
        <v>155</v>
      </c>
      <c r="D62" s="158" t="s">
        <v>156</v>
      </c>
      <c r="E62" s="15" t="s">
        <v>696</v>
      </c>
      <c r="F62" s="15" t="s">
        <v>157</v>
      </c>
      <c r="G62" s="15"/>
      <c r="H62" s="15" t="s">
        <v>697</v>
      </c>
      <c r="I62" s="158">
        <v>60</v>
      </c>
      <c r="J62" s="135" t="s">
        <v>434</v>
      </c>
      <c r="K62" s="158" t="s">
        <v>882</v>
      </c>
      <c r="L62" s="10">
        <v>4302</v>
      </c>
      <c r="M62" s="20">
        <v>4732</v>
      </c>
      <c r="N62" s="11">
        <f>+(L62-M62)/L62</f>
        <v>-9.9953509995351006E-2</v>
      </c>
      <c r="O62" s="10">
        <v>4033</v>
      </c>
      <c r="P62" s="12">
        <f t="shared" si="36"/>
        <v>6.2529056252905627E-2</v>
      </c>
      <c r="Q62" s="8">
        <v>172</v>
      </c>
      <c r="R62" s="8">
        <v>169</v>
      </c>
      <c r="S62" s="11">
        <f t="shared" si="34"/>
        <v>1.7441860465116279E-2</v>
      </c>
      <c r="T62" s="10">
        <v>161</v>
      </c>
      <c r="U62" s="12">
        <f t="shared" si="35"/>
        <v>6.3953488372093026E-2</v>
      </c>
      <c r="V62" s="15" t="s">
        <v>435</v>
      </c>
    </row>
    <row r="63" spans="1:22" ht="40.5" customHeight="1" x14ac:dyDescent="0.2">
      <c r="A63" s="28" t="s">
        <v>347</v>
      </c>
      <c r="B63" s="6">
        <v>61</v>
      </c>
      <c r="C63" s="122" t="s">
        <v>342</v>
      </c>
      <c r="D63" s="158" t="s">
        <v>343</v>
      </c>
      <c r="E63" s="15" t="s">
        <v>743</v>
      </c>
      <c r="F63" s="15" t="s">
        <v>744</v>
      </c>
      <c r="G63" s="15" t="s">
        <v>745</v>
      </c>
      <c r="H63" s="15" t="s">
        <v>746</v>
      </c>
      <c r="I63" s="158">
        <v>37</v>
      </c>
      <c r="J63" s="135" t="s">
        <v>110</v>
      </c>
      <c r="K63" s="158" t="s">
        <v>807</v>
      </c>
      <c r="L63" s="9">
        <v>6038</v>
      </c>
      <c r="M63" s="10">
        <v>7632</v>
      </c>
      <c r="N63" s="11">
        <f>+(L63-M63)/L63</f>
        <v>-0.26399470023186483</v>
      </c>
      <c r="O63" s="37">
        <v>5234.3999999999996</v>
      </c>
      <c r="P63" s="12">
        <f t="shared" si="36"/>
        <v>0.13309042729380596</v>
      </c>
      <c r="Q63" s="52">
        <v>1</v>
      </c>
      <c r="R63" s="52">
        <v>0.77100000000000002</v>
      </c>
      <c r="S63" s="11">
        <f t="shared" si="34"/>
        <v>0.22899999999999998</v>
      </c>
      <c r="T63" s="52">
        <v>0.4</v>
      </c>
      <c r="U63" s="12">
        <f t="shared" si="35"/>
        <v>0.6</v>
      </c>
      <c r="V63" s="15" t="s">
        <v>485</v>
      </c>
    </row>
    <row r="64" spans="1:22" ht="36.75" customHeight="1" x14ac:dyDescent="0.2">
      <c r="A64" s="28" t="s">
        <v>347</v>
      </c>
      <c r="B64" s="6">
        <v>62</v>
      </c>
      <c r="C64" s="122" t="s">
        <v>113</v>
      </c>
      <c r="D64" s="158" t="s">
        <v>114</v>
      </c>
      <c r="E64" s="15" t="s">
        <v>115</v>
      </c>
      <c r="F64" s="15"/>
      <c r="G64" s="15"/>
      <c r="H64" s="15"/>
      <c r="I64" s="158">
        <v>31</v>
      </c>
      <c r="J64" s="135" t="s">
        <v>116</v>
      </c>
      <c r="K64" s="158" t="s">
        <v>884</v>
      </c>
      <c r="L64" s="17">
        <v>24586</v>
      </c>
      <c r="M64" s="81">
        <v>23800</v>
      </c>
      <c r="N64" s="11">
        <f>+(L64-M64)/L64</f>
        <v>3.1969413487350523E-2</v>
      </c>
      <c r="O64" s="10">
        <v>23777</v>
      </c>
      <c r="P64" s="12">
        <f t="shared" si="36"/>
        <v>3.290490523061905E-2</v>
      </c>
      <c r="Q64" s="8">
        <v>48.77</v>
      </c>
      <c r="R64" s="184">
        <v>47</v>
      </c>
      <c r="S64" s="11">
        <f>+(Q64-R64)/Q64</f>
        <v>3.629280295263488E-2</v>
      </c>
      <c r="T64" s="23">
        <v>45.72</v>
      </c>
      <c r="U64" s="12">
        <f>+(Q64-T64)/Q64</f>
        <v>6.2538445765839737E-2</v>
      </c>
      <c r="V64" s="15" t="s">
        <v>885</v>
      </c>
    </row>
    <row r="65" spans="1:30" ht="36" customHeight="1" x14ac:dyDescent="0.2">
      <c r="A65" s="28" t="s">
        <v>347</v>
      </c>
      <c r="B65" s="6">
        <v>63</v>
      </c>
      <c r="C65" s="122" t="s">
        <v>203</v>
      </c>
      <c r="D65" s="158" t="s">
        <v>204</v>
      </c>
      <c r="E65" s="15" t="s">
        <v>205</v>
      </c>
      <c r="F65" s="15" t="s">
        <v>729</v>
      </c>
      <c r="G65" s="15"/>
      <c r="H65" s="15"/>
      <c r="I65" s="6">
        <v>81</v>
      </c>
      <c r="J65" s="15" t="s">
        <v>466</v>
      </c>
      <c r="K65" s="158" t="s">
        <v>807</v>
      </c>
      <c r="L65" s="10">
        <v>11283</v>
      </c>
      <c r="M65" s="13" t="s">
        <v>19</v>
      </c>
      <c r="N65" s="13" t="s">
        <v>19</v>
      </c>
      <c r="O65" s="10">
        <v>8939</v>
      </c>
      <c r="P65" s="12">
        <f t="shared" si="36"/>
        <v>0.20774616679961003</v>
      </c>
      <c r="Q65" s="8">
        <v>0.23235</v>
      </c>
      <c r="R65" s="8">
        <v>0.22537000000000001</v>
      </c>
      <c r="S65" s="11">
        <f>+(Q65-R65)/Q65</f>
        <v>3.0040886593501123E-2</v>
      </c>
      <c r="T65" s="42">
        <v>0.18341000000000002</v>
      </c>
      <c r="U65" s="12">
        <f>+(Q65-T65)/Q65</f>
        <v>0.21063051431030766</v>
      </c>
      <c r="V65" s="30" t="s">
        <v>463</v>
      </c>
    </row>
    <row r="66" spans="1:30" ht="43.2" customHeight="1" x14ac:dyDescent="0.2">
      <c r="A66" s="28" t="s">
        <v>347</v>
      </c>
      <c r="B66" s="6">
        <v>64</v>
      </c>
      <c r="C66" s="122" t="s">
        <v>206</v>
      </c>
      <c r="D66" s="158" t="s">
        <v>730</v>
      </c>
      <c r="E66" s="15" t="s">
        <v>732</v>
      </c>
      <c r="F66" s="15" t="s">
        <v>731</v>
      </c>
      <c r="G66" s="15"/>
      <c r="H66" s="15"/>
      <c r="I66" s="158">
        <v>83</v>
      </c>
      <c r="J66" s="135" t="s">
        <v>468</v>
      </c>
      <c r="K66" s="158" t="s">
        <v>807</v>
      </c>
      <c r="L66" s="10">
        <v>18642</v>
      </c>
      <c r="M66" s="13" t="s">
        <v>19</v>
      </c>
      <c r="N66" s="13" t="s">
        <v>19</v>
      </c>
      <c r="O66" s="10">
        <v>16135</v>
      </c>
      <c r="P66" s="12">
        <f t="shared" si="36"/>
        <v>0.13448127883274327</v>
      </c>
      <c r="Q66" s="8">
        <v>0.17341000000000001</v>
      </c>
      <c r="R66" s="145">
        <v>0.16819999999999999</v>
      </c>
      <c r="S66" s="11">
        <f>+(Q66-R66)/Q66</f>
        <v>3.0044403436941466E-2</v>
      </c>
      <c r="T66" s="43">
        <v>0.15676000000000001</v>
      </c>
      <c r="U66" s="12">
        <f>+(Q66-T66)/Q66</f>
        <v>9.6015224035522734E-2</v>
      </c>
      <c r="V66" s="15" t="s">
        <v>890</v>
      </c>
    </row>
    <row r="67" spans="1:30" s="16" customFormat="1" ht="54" customHeight="1" x14ac:dyDescent="0.2">
      <c r="A67" s="28" t="s">
        <v>347</v>
      </c>
      <c r="B67" s="6">
        <v>65</v>
      </c>
      <c r="C67" s="122" t="s">
        <v>121</v>
      </c>
      <c r="D67" s="158" t="s">
        <v>122</v>
      </c>
      <c r="E67" s="15" t="s">
        <v>123</v>
      </c>
      <c r="F67" s="15"/>
      <c r="G67" s="15"/>
      <c r="H67" s="15"/>
      <c r="I67" s="158">
        <v>78</v>
      </c>
      <c r="J67" s="135" t="s">
        <v>124</v>
      </c>
      <c r="K67" s="158" t="s">
        <v>807</v>
      </c>
      <c r="L67" s="13" t="s">
        <v>19</v>
      </c>
      <c r="M67" s="13" t="s">
        <v>19</v>
      </c>
      <c r="N67" s="13" t="s">
        <v>19</v>
      </c>
      <c r="O67" s="13" t="s">
        <v>19</v>
      </c>
      <c r="P67" s="13" t="s">
        <v>19</v>
      </c>
      <c r="Q67" s="36">
        <v>0.21970000000000001</v>
      </c>
      <c r="R67" s="36">
        <v>0.2175</v>
      </c>
      <c r="S67" s="11">
        <f t="shared" ref="S67" si="37">+(Q67-R67)/Q67</f>
        <v>1.0013654984069219E-2</v>
      </c>
      <c r="T67" s="29">
        <v>0.20330000000000001</v>
      </c>
      <c r="U67" s="12">
        <f t="shared" ref="U67" si="38">+(Q67-T67)/Q67</f>
        <v>7.4647246244879367E-2</v>
      </c>
      <c r="V67" s="15" t="s">
        <v>902</v>
      </c>
    </row>
    <row r="68" spans="1:30" ht="48.75" customHeight="1" x14ac:dyDescent="0.2">
      <c r="A68" s="28" t="s">
        <v>347</v>
      </c>
      <c r="B68" s="6">
        <v>66</v>
      </c>
      <c r="C68" s="122" t="s">
        <v>283</v>
      </c>
      <c r="D68" s="158" t="s">
        <v>284</v>
      </c>
      <c r="E68" s="15" t="s">
        <v>766</v>
      </c>
      <c r="F68" s="15" t="s">
        <v>765</v>
      </c>
      <c r="G68" s="15"/>
      <c r="H68" s="15" t="s">
        <v>764</v>
      </c>
      <c r="I68" s="175">
        <v>9</v>
      </c>
      <c r="J68" s="135" t="s">
        <v>484</v>
      </c>
      <c r="K68" s="158" t="s">
        <v>807</v>
      </c>
      <c r="L68" s="37">
        <v>10705</v>
      </c>
      <c r="M68" s="19">
        <v>10596.800000000001</v>
      </c>
      <c r="N68" s="11">
        <f>+(L68-M68)/L68</f>
        <v>1.0107426436244644E-2</v>
      </c>
      <c r="O68" s="18">
        <v>9638.2999999999993</v>
      </c>
      <c r="P68" s="12">
        <f>+(L68-O68)/L68</f>
        <v>9.964502568893048E-2</v>
      </c>
      <c r="Q68" s="8">
        <v>103.31</v>
      </c>
      <c r="R68" s="8">
        <v>102.25</v>
      </c>
      <c r="S68" s="11">
        <f>+(Q68-R68)/Q68</f>
        <v>1.0260381376439863E-2</v>
      </c>
      <c r="T68" s="40">
        <v>88.83</v>
      </c>
      <c r="U68" s="12">
        <f>+(Q68-T68)/Q68</f>
        <v>0.1401606814441971</v>
      </c>
      <c r="V68" s="30" t="s">
        <v>283</v>
      </c>
    </row>
    <row r="69" spans="1:30" ht="50.25" customHeight="1" x14ac:dyDescent="0.2">
      <c r="A69" s="28" t="s">
        <v>347</v>
      </c>
      <c r="B69" s="6">
        <v>67</v>
      </c>
      <c r="C69" s="122" t="s">
        <v>304</v>
      </c>
      <c r="D69" s="158" t="s">
        <v>305</v>
      </c>
      <c r="E69" s="15" t="s">
        <v>306</v>
      </c>
      <c r="F69" s="15"/>
      <c r="G69" s="15"/>
      <c r="H69" s="15"/>
      <c r="I69" s="158">
        <v>35</v>
      </c>
      <c r="J69" s="135" t="s">
        <v>962</v>
      </c>
      <c r="K69" s="158" t="s">
        <v>807</v>
      </c>
      <c r="L69" s="10">
        <v>11980</v>
      </c>
      <c r="M69" s="20">
        <v>11980</v>
      </c>
      <c r="N69" s="11">
        <f>+(L69-M69)/L69</f>
        <v>0</v>
      </c>
      <c r="O69" s="10">
        <v>9988</v>
      </c>
      <c r="P69" s="12">
        <f>+(L69-O69)/L69</f>
        <v>0.16627712854757931</v>
      </c>
      <c r="Q69" s="8">
        <v>7.9000000000000001E-2</v>
      </c>
      <c r="R69" s="8">
        <v>7.9000000000000001E-2</v>
      </c>
      <c r="S69" s="11">
        <f>+(Q69-R69)/Q69</f>
        <v>0</v>
      </c>
      <c r="T69" s="33">
        <v>7.0000000000000007E-2</v>
      </c>
      <c r="U69" s="12">
        <f>+(Q69-T69)/Q69</f>
        <v>0.11392405063291132</v>
      </c>
      <c r="V69" s="15" t="s">
        <v>907</v>
      </c>
    </row>
    <row r="70" spans="1:30" ht="58.2" customHeight="1" x14ac:dyDescent="0.2">
      <c r="A70" s="28" t="s">
        <v>347</v>
      </c>
      <c r="B70" s="6">
        <v>68</v>
      </c>
      <c r="C70" s="122" t="s">
        <v>149</v>
      </c>
      <c r="D70" s="158" t="s">
        <v>747</v>
      </c>
      <c r="E70" s="15" t="s">
        <v>150</v>
      </c>
      <c r="F70" s="15" t="s">
        <v>151</v>
      </c>
      <c r="G70" s="15"/>
      <c r="H70" s="15" t="s">
        <v>963</v>
      </c>
      <c r="I70" s="158">
        <v>58</v>
      </c>
      <c r="J70" s="135" t="s">
        <v>152</v>
      </c>
      <c r="K70" s="158" t="s">
        <v>807</v>
      </c>
      <c r="L70" s="37">
        <v>13722.1</v>
      </c>
      <c r="M70" s="19">
        <v>14837.6</v>
      </c>
      <c r="N70" s="11">
        <f>+(L70-M70)/L70</f>
        <v>-8.1292222035985739E-2</v>
      </c>
      <c r="O70" s="37">
        <v>13234.9</v>
      </c>
      <c r="P70" s="12">
        <f>+(L70-O70)/L70</f>
        <v>3.5504769678110545E-2</v>
      </c>
      <c r="Q70" s="8">
        <v>0.432</v>
      </c>
      <c r="R70" s="8">
        <v>0.41899999999999998</v>
      </c>
      <c r="S70" s="11">
        <f>+(Q70-R70)/Q70</f>
        <v>3.0092592592592619E-2</v>
      </c>
      <c r="T70" s="162">
        <v>0.34100000000000003</v>
      </c>
      <c r="U70" s="12">
        <f>+(Q70-T70)/Q70</f>
        <v>0.21064814814814808</v>
      </c>
      <c r="V70" s="15" t="s">
        <v>909</v>
      </c>
      <c r="W70" s="16"/>
      <c r="X70" s="16"/>
      <c r="Y70" s="16"/>
      <c r="Z70" s="16"/>
      <c r="AA70" s="16"/>
      <c r="AB70" s="16"/>
      <c r="AC70" s="16"/>
      <c r="AD70" s="16"/>
    </row>
    <row r="71" spans="1:30" ht="48" customHeight="1" x14ac:dyDescent="0.2">
      <c r="A71" s="28" t="s">
        <v>347</v>
      </c>
      <c r="B71" s="6">
        <v>69</v>
      </c>
      <c r="C71" s="122" t="s">
        <v>471</v>
      </c>
      <c r="D71" s="158" t="s">
        <v>715</v>
      </c>
      <c r="E71" s="15" t="s">
        <v>716</v>
      </c>
      <c r="F71" s="15"/>
      <c r="G71" s="15"/>
      <c r="H71" s="15"/>
      <c r="I71" s="175">
        <v>31</v>
      </c>
      <c r="J71" s="135" t="s">
        <v>472</v>
      </c>
      <c r="K71" s="158" t="s">
        <v>473</v>
      </c>
      <c r="L71" s="13" t="s">
        <v>19</v>
      </c>
      <c r="M71" s="13" t="s">
        <v>19</v>
      </c>
      <c r="N71" s="13" t="s">
        <v>19</v>
      </c>
      <c r="O71" s="13" t="s">
        <v>19</v>
      </c>
      <c r="P71" s="13" t="s">
        <v>19</v>
      </c>
      <c r="Q71" s="109">
        <v>1.5569999999999999</v>
      </c>
      <c r="R71" s="109">
        <v>1.51</v>
      </c>
      <c r="S71" s="11">
        <f>+(Q71-R71)/Q71</f>
        <v>3.0186255619781589E-2</v>
      </c>
      <c r="T71" s="33">
        <v>1.35</v>
      </c>
      <c r="U71" s="12">
        <f>+(Q71-T71)/Q71</f>
        <v>0.13294797687861262</v>
      </c>
      <c r="V71" s="15" t="s">
        <v>620</v>
      </c>
    </row>
    <row r="72" spans="1:30" ht="45.6" customHeight="1" x14ac:dyDescent="0.2">
      <c r="A72" s="28" t="s">
        <v>347</v>
      </c>
      <c r="B72" s="6">
        <v>70</v>
      </c>
      <c r="C72" s="122" t="s">
        <v>426</v>
      </c>
      <c r="D72" s="158" t="s">
        <v>79</v>
      </c>
      <c r="E72" s="15" t="s">
        <v>80</v>
      </c>
      <c r="F72" s="15" t="s">
        <v>266</v>
      </c>
      <c r="G72" s="15" t="s">
        <v>79</v>
      </c>
      <c r="H72" s="15" t="s">
        <v>698</v>
      </c>
      <c r="I72" s="158">
        <v>28</v>
      </c>
      <c r="J72" s="135" t="s">
        <v>427</v>
      </c>
      <c r="K72" s="158" t="s">
        <v>807</v>
      </c>
      <c r="L72" s="10">
        <v>135000</v>
      </c>
      <c r="M72" s="20">
        <v>135000</v>
      </c>
      <c r="N72" s="11">
        <f>+(L72-M72)/L72</f>
        <v>0</v>
      </c>
      <c r="O72" s="10">
        <v>126000</v>
      </c>
      <c r="P72" s="12">
        <f>+(L72-O72)/L72</f>
        <v>6.6666666666666666E-2</v>
      </c>
      <c r="Q72" s="8">
        <v>5.72</v>
      </c>
      <c r="R72" s="8">
        <v>5.67</v>
      </c>
      <c r="S72" s="11">
        <f t="shared" ref="S72" si="39">+(Q72-R72)/Q72</f>
        <v>8.7412587412587107E-3</v>
      </c>
      <c r="T72" s="21">
        <v>4.46</v>
      </c>
      <c r="U72" s="12">
        <f t="shared" ref="U72" si="40">+(Q72-T72)/Q72</f>
        <v>0.22027972027972026</v>
      </c>
      <c r="V72" s="15" t="s">
        <v>912</v>
      </c>
      <c r="W72" s="16"/>
      <c r="X72" s="16"/>
      <c r="Y72" s="16"/>
      <c r="Z72" s="16"/>
      <c r="AA72" s="16"/>
      <c r="AB72" s="16"/>
      <c r="AC72" s="16"/>
      <c r="AD72" s="16"/>
    </row>
    <row r="73" spans="1:30" ht="34.5" customHeight="1" x14ac:dyDescent="0.2">
      <c r="A73" s="28" t="s">
        <v>347</v>
      </c>
      <c r="B73" s="6">
        <v>71</v>
      </c>
      <c r="C73" s="122" t="s">
        <v>177</v>
      </c>
      <c r="D73" s="158" t="s">
        <v>178</v>
      </c>
      <c r="E73" s="15" t="s">
        <v>179</v>
      </c>
      <c r="F73" s="15" t="s">
        <v>704</v>
      </c>
      <c r="G73" s="15"/>
      <c r="H73" s="15" t="s">
        <v>255</v>
      </c>
      <c r="I73" s="175">
        <v>9</v>
      </c>
      <c r="J73" s="135" t="s">
        <v>445</v>
      </c>
      <c r="K73" s="158" t="s">
        <v>807</v>
      </c>
      <c r="L73" s="10">
        <v>9305</v>
      </c>
      <c r="M73" s="10">
        <v>9580</v>
      </c>
      <c r="N73" s="11">
        <f t="shared" ref="N73:N74" si="41">+(L73-M73)/L73</f>
        <v>-2.9554003224073078E-2</v>
      </c>
      <c r="O73" s="10">
        <v>8400</v>
      </c>
      <c r="P73" s="12">
        <f>+(L73-O73)/L73</f>
        <v>9.7259537882858682E-2</v>
      </c>
      <c r="Q73" s="93">
        <v>97.99</v>
      </c>
      <c r="R73" s="8">
        <v>95.05</v>
      </c>
      <c r="S73" s="11">
        <f>+(Q73-R73)/Q73</f>
        <v>3.0003061536891498E-2</v>
      </c>
      <c r="T73" s="21">
        <v>91.14</v>
      </c>
      <c r="U73" s="12">
        <f>+(Q73-T73)/Q73</f>
        <v>6.9905092356362844E-2</v>
      </c>
      <c r="V73" s="15" t="s">
        <v>631</v>
      </c>
    </row>
    <row r="74" spans="1:30" ht="36" customHeight="1" x14ac:dyDescent="0.2">
      <c r="A74" s="28" t="s">
        <v>347</v>
      </c>
      <c r="B74" s="6">
        <v>72</v>
      </c>
      <c r="C74" s="122" t="s">
        <v>180</v>
      </c>
      <c r="D74" s="158" t="s">
        <v>181</v>
      </c>
      <c r="E74" s="15" t="s">
        <v>658</v>
      </c>
      <c r="F74" s="15" t="s">
        <v>182</v>
      </c>
      <c r="G74" s="15"/>
      <c r="H74" s="15" t="s">
        <v>659</v>
      </c>
      <c r="I74" s="158">
        <v>59</v>
      </c>
      <c r="J74" s="135" t="s">
        <v>469</v>
      </c>
      <c r="K74" s="158" t="s">
        <v>808</v>
      </c>
      <c r="L74" s="10">
        <v>1561</v>
      </c>
      <c r="M74" s="81">
        <v>1405</v>
      </c>
      <c r="N74" s="11">
        <f t="shared" si="41"/>
        <v>9.9935938500960927E-2</v>
      </c>
      <c r="O74" s="10">
        <v>1324</v>
      </c>
      <c r="P74" s="12">
        <f t="shared" ref="P74" si="42">+(L74-O74)/L74</f>
        <v>0.1518257527226137</v>
      </c>
      <c r="Q74" s="8">
        <v>0.26900000000000002</v>
      </c>
      <c r="R74" s="8">
        <v>0.24199999999999999</v>
      </c>
      <c r="S74" s="11">
        <f t="shared" si="29"/>
        <v>0.100371747211896</v>
      </c>
      <c r="T74" s="33">
        <v>0.22800000000000001</v>
      </c>
      <c r="U74" s="12">
        <f t="shared" si="30"/>
        <v>0.15241635687732344</v>
      </c>
      <c r="V74" s="15" t="s">
        <v>917</v>
      </c>
    </row>
    <row r="75" spans="1:30" ht="48" customHeight="1" x14ac:dyDescent="0.2">
      <c r="A75" s="28" t="s">
        <v>347</v>
      </c>
      <c r="B75" s="6">
        <v>73</v>
      </c>
      <c r="C75" s="122" t="s">
        <v>174</v>
      </c>
      <c r="D75" s="158" t="s">
        <v>918</v>
      </c>
      <c r="E75" s="15" t="s">
        <v>919</v>
      </c>
      <c r="F75" s="15" t="s">
        <v>175</v>
      </c>
      <c r="G75" s="15"/>
      <c r="H75" s="15" t="s">
        <v>964</v>
      </c>
      <c r="I75" s="158">
        <v>58</v>
      </c>
      <c r="J75" s="135" t="s">
        <v>176</v>
      </c>
      <c r="K75" s="158" t="s">
        <v>807</v>
      </c>
      <c r="L75" s="37">
        <v>14280.5</v>
      </c>
      <c r="M75" s="19">
        <v>15154.6</v>
      </c>
      <c r="N75" s="11">
        <f>+(L75-M75)/L75</f>
        <v>-6.1209341409614537E-2</v>
      </c>
      <c r="O75" s="18">
        <v>11391.3</v>
      </c>
      <c r="P75" s="12">
        <f>+(L75-O75)/L75</f>
        <v>0.2023178460137951</v>
      </c>
      <c r="Q75" s="8">
        <v>91.5</v>
      </c>
      <c r="R75" s="8">
        <v>88.8</v>
      </c>
      <c r="S75" s="11">
        <f>+(Q75-R75)/Q75</f>
        <v>2.9508196721311507E-2</v>
      </c>
      <c r="T75" s="37">
        <v>75.400000000000006</v>
      </c>
      <c r="U75" s="12">
        <f>+(Q75-T75)/Q75</f>
        <v>0.1759562841530054</v>
      </c>
      <c r="V75" s="15" t="s">
        <v>634</v>
      </c>
    </row>
    <row r="76" spans="1:30" ht="51" customHeight="1" x14ac:dyDescent="0.2">
      <c r="A76" s="28" t="s">
        <v>347</v>
      </c>
      <c r="B76" s="6">
        <v>74</v>
      </c>
      <c r="C76" s="122" t="s">
        <v>493</v>
      </c>
      <c r="D76" s="158" t="s">
        <v>82</v>
      </c>
      <c r="E76" s="15" t="s">
        <v>83</v>
      </c>
      <c r="F76" s="15"/>
      <c r="G76" s="15"/>
      <c r="H76" s="15"/>
      <c r="I76" s="175">
        <v>9</v>
      </c>
      <c r="J76" s="135" t="s">
        <v>84</v>
      </c>
      <c r="K76" s="158" t="s">
        <v>807</v>
      </c>
      <c r="L76" s="22">
        <v>47365.599999999999</v>
      </c>
      <c r="M76" s="13" t="s">
        <v>19</v>
      </c>
      <c r="N76" s="13" t="s">
        <v>19</v>
      </c>
      <c r="O76" s="22">
        <v>41412.6</v>
      </c>
      <c r="P76" s="12">
        <f t="shared" ref="P76:P82" si="43">+(L76-O76)/L76</f>
        <v>0.12568192950157922</v>
      </c>
      <c r="Q76" s="100">
        <v>895.6</v>
      </c>
      <c r="R76" s="100">
        <v>850.8</v>
      </c>
      <c r="S76" s="11">
        <f t="shared" ref="S76" si="44">+(Q76-R76)/Q76</f>
        <v>5.0022331397945589E-2</v>
      </c>
      <c r="T76" s="37">
        <v>754.7</v>
      </c>
      <c r="U76" s="12">
        <f t="shared" ref="U76" si="45">+(Q76-T76)/Q76</f>
        <v>0.15732469852612771</v>
      </c>
      <c r="V76" s="15" t="s">
        <v>920</v>
      </c>
    </row>
    <row r="77" spans="1:30" ht="48.75" customHeight="1" x14ac:dyDescent="0.2">
      <c r="A77" s="28" t="s">
        <v>347</v>
      </c>
      <c r="B77" s="6">
        <v>75</v>
      </c>
      <c r="C77" s="122" t="s">
        <v>689</v>
      </c>
      <c r="D77" s="158" t="s">
        <v>333</v>
      </c>
      <c r="E77" s="15" t="s">
        <v>529</v>
      </c>
      <c r="F77" s="15"/>
      <c r="G77" s="15"/>
      <c r="H77" s="15"/>
      <c r="I77" s="158">
        <v>28</v>
      </c>
      <c r="J77" s="135" t="s">
        <v>487</v>
      </c>
      <c r="K77" s="158" t="s">
        <v>807</v>
      </c>
      <c r="L77" s="10">
        <v>5681</v>
      </c>
      <c r="M77" s="20">
        <v>5511</v>
      </c>
      <c r="N77" s="11">
        <f>+(L77-M77)/L77</f>
        <v>2.9924309100510475E-2</v>
      </c>
      <c r="O77" s="10">
        <v>4636</v>
      </c>
      <c r="P77" s="12">
        <f>+(L77-O77)/L77</f>
        <v>0.18394648829431437</v>
      </c>
      <c r="Q77" s="8">
        <v>91.6</v>
      </c>
      <c r="R77" s="8">
        <v>88.9</v>
      </c>
      <c r="S77" s="11">
        <f t="shared" ref="S77" si="46">+(Q77-R77)/Q77</f>
        <v>2.947598253275097E-2</v>
      </c>
      <c r="T77" s="37">
        <v>82.9</v>
      </c>
      <c r="U77" s="12">
        <f t="shared" ref="U77" si="47">+(Q77-T77)/Q77</f>
        <v>9.4978165938864517E-2</v>
      </c>
      <c r="V77" s="15" t="s">
        <v>922</v>
      </c>
    </row>
    <row r="78" spans="1:30" ht="48" customHeight="1" x14ac:dyDescent="0.2">
      <c r="A78" s="28" t="s">
        <v>347</v>
      </c>
      <c r="B78" s="6">
        <v>76</v>
      </c>
      <c r="C78" s="161" t="s">
        <v>128</v>
      </c>
      <c r="D78" s="158" t="s">
        <v>129</v>
      </c>
      <c r="E78" s="15" t="s">
        <v>692</v>
      </c>
      <c r="F78" s="15" t="s">
        <v>130</v>
      </c>
      <c r="G78" s="15"/>
      <c r="H78" s="15" t="s">
        <v>965</v>
      </c>
      <c r="I78" s="158">
        <v>60</v>
      </c>
      <c r="J78" s="135" t="s">
        <v>966</v>
      </c>
      <c r="K78" s="158" t="s">
        <v>807</v>
      </c>
      <c r="L78" s="13" t="s">
        <v>19</v>
      </c>
      <c r="M78" s="13" t="s">
        <v>19</v>
      </c>
      <c r="N78" s="13" t="s">
        <v>19</v>
      </c>
      <c r="O78" s="13" t="s">
        <v>19</v>
      </c>
      <c r="P78" s="13" t="s">
        <v>19</v>
      </c>
      <c r="Q78" s="8">
        <v>1.3100000000000001E-2</v>
      </c>
      <c r="R78" s="8">
        <v>1.2699999999999999E-2</v>
      </c>
      <c r="S78" s="11">
        <f>+(Q78-R78)/Q78</f>
        <v>3.0534351145038247E-2</v>
      </c>
      <c r="T78" s="31">
        <v>1.23E-2</v>
      </c>
      <c r="U78" s="12">
        <f>+(Q78-T78)/Q78</f>
        <v>6.1068702290076361E-2</v>
      </c>
      <c r="V78" s="15" t="s">
        <v>132</v>
      </c>
    </row>
    <row r="79" spans="1:30" ht="34.5" customHeight="1" x14ac:dyDescent="0.2">
      <c r="A79" s="28" t="s">
        <v>347</v>
      </c>
      <c r="B79" s="6">
        <v>77</v>
      </c>
      <c r="C79" s="122" t="s">
        <v>750</v>
      </c>
      <c r="D79" s="158" t="s">
        <v>754</v>
      </c>
      <c r="E79" s="15" t="s">
        <v>515</v>
      </c>
      <c r="F79" s="15" t="s">
        <v>751</v>
      </c>
      <c r="G79" s="15" t="s">
        <v>752</v>
      </c>
      <c r="H79" s="15" t="s">
        <v>753</v>
      </c>
      <c r="I79" s="158">
        <v>83</v>
      </c>
      <c r="J79" s="135" t="s">
        <v>967</v>
      </c>
      <c r="K79" s="158" t="s">
        <v>807</v>
      </c>
      <c r="L79" s="13" t="s">
        <v>19</v>
      </c>
      <c r="M79" s="13" t="s">
        <v>19</v>
      </c>
      <c r="N79" s="13" t="s">
        <v>19</v>
      </c>
      <c r="O79" s="13" t="s">
        <v>19</v>
      </c>
      <c r="P79" s="13" t="s">
        <v>19</v>
      </c>
      <c r="Q79" s="27">
        <v>1713</v>
      </c>
      <c r="R79" s="27">
        <v>1696</v>
      </c>
      <c r="S79" s="11">
        <f>+(Q79-R79)/Q79</f>
        <v>9.9241097489784005E-3</v>
      </c>
      <c r="T79" s="20">
        <v>1684</v>
      </c>
      <c r="U79" s="12">
        <f>+(Q79-T79)/Q79</f>
        <v>1.6929363689433742E-2</v>
      </c>
      <c r="V79" s="15" t="s">
        <v>923</v>
      </c>
    </row>
    <row r="80" spans="1:30" ht="40.200000000000003" customHeight="1" x14ac:dyDescent="0.2">
      <c r="A80" s="28" t="s">
        <v>347</v>
      </c>
      <c r="B80" s="6">
        <v>78</v>
      </c>
      <c r="C80" s="122" t="s">
        <v>489</v>
      </c>
      <c r="D80" s="158" t="s">
        <v>228</v>
      </c>
      <c r="E80" s="15" t="s">
        <v>490</v>
      </c>
      <c r="F80" s="15" t="s">
        <v>253</v>
      </c>
      <c r="G80" s="15" t="s">
        <v>228</v>
      </c>
      <c r="H80" s="15" t="s">
        <v>490</v>
      </c>
      <c r="I80" s="158">
        <v>10</v>
      </c>
      <c r="J80" s="135" t="s">
        <v>254</v>
      </c>
      <c r="K80" s="158" t="s">
        <v>807</v>
      </c>
      <c r="L80" s="13" t="s">
        <v>19</v>
      </c>
      <c r="M80" s="13" t="s">
        <v>19</v>
      </c>
      <c r="N80" s="13" t="s">
        <v>19</v>
      </c>
      <c r="O80" s="13" t="s">
        <v>19</v>
      </c>
      <c r="P80" s="13" t="s">
        <v>19</v>
      </c>
      <c r="Q80" s="8">
        <v>0.55400000000000005</v>
      </c>
      <c r="R80" s="8">
        <v>0.53800000000000003</v>
      </c>
      <c r="S80" s="11">
        <f t="shared" ref="S80" si="48">+(Q80-R80)/Q80</f>
        <v>2.8880866425992802E-2</v>
      </c>
      <c r="T80" s="33">
        <v>0.503</v>
      </c>
      <c r="U80" s="12">
        <f t="shared" ref="U80" si="49">+(Q80-T80)/Q80</f>
        <v>9.2057761732852059E-2</v>
      </c>
      <c r="V80" s="15" t="s">
        <v>926</v>
      </c>
      <c r="W80" s="16"/>
      <c r="X80" s="16"/>
      <c r="Y80" s="16"/>
      <c r="Z80" s="16"/>
      <c r="AA80" s="16"/>
      <c r="AB80" s="16"/>
      <c r="AC80" s="16"/>
      <c r="AD80" s="16"/>
    </row>
    <row r="81" spans="1:22" ht="38.25" customHeight="1" x14ac:dyDescent="0.2">
      <c r="A81" s="28" t="s">
        <v>347</v>
      </c>
      <c r="B81" s="6">
        <v>79</v>
      </c>
      <c r="C81" s="122" t="s">
        <v>295</v>
      </c>
      <c r="D81" s="158" t="s">
        <v>296</v>
      </c>
      <c r="E81" s="15" t="s">
        <v>297</v>
      </c>
      <c r="F81" s="15" t="s">
        <v>298</v>
      </c>
      <c r="G81" s="15" t="s">
        <v>296</v>
      </c>
      <c r="H81" s="15" t="s">
        <v>297</v>
      </c>
      <c r="I81" s="158">
        <v>75</v>
      </c>
      <c r="J81" s="135" t="s">
        <v>300</v>
      </c>
      <c r="K81" s="158" t="s">
        <v>807</v>
      </c>
      <c r="L81" s="10">
        <v>3606</v>
      </c>
      <c r="M81" s="10">
        <v>3498</v>
      </c>
      <c r="N81" s="11">
        <f>+(L81-M81)/L81</f>
        <v>2.9950083194675542E-2</v>
      </c>
      <c r="O81" s="10">
        <v>2933</v>
      </c>
      <c r="P81" s="12">
        <f>+(L81-O81)/L81</f>
        <v>0.18663338879645036</v>
      </c>
      <c r="Q81" s="36">
        <v>0.85050000000000003</v>
      </c>
      <c r="R81" s="134">
        <v>0.82499999999999996</v>
      </c>
      <c r="S81" s="11">
        <f>+(Q81-R81)/Q81</f>
        <v>2.9982363315696741E-2</v>
      </c>
      <c r="T81" s="41">
        <v>0.78149999999999997</v>
      </c>
      <c r="U81" s="12">
        <f>+(Q81-T81)/Q81</f>
        <v>8.1128747795414527E-2</v>
      </c>
      <c r="V81" s="15" t="s">
        <v>927</v>
      </c>
    </row>
    <row r="82" spans="1:22" ht="53.4" customHeight="1" x14ac:dyDescent="0.2">
      <c r="A82" s="28" t="s">
        <v>347</v>
      </c>
      <c r="B82" s="6">
        <v>80</v>
      </c>
      <c r="C82" s="122" t="s">
        <v>334</v>
      </c>
      <c r="D82" s="158" t="s">
        <v>767</v>
      </c>
      <c r="E82" s="15" t="s">
        <v>768</v>
      </c>
      <c r="F82" s="15"/>
      <c r="G82" s="15"/>
      <c r="H82" s="15" t="s">
        <v>769</v>
      </c>
      <c r="I82" s="6">
        <v>58</v>
      </c>
      <c r="J82" s="15" t="s">
        <v>770</v>
      </c>
      <c r="K82" s="158" t="s">
        <v>807</v>
      </c>
      <c r="L82" s="47">
        <v>4617</v>
      </c>
      <c r="M82" s="47">
        <v>4617</v>
      </c>
      <c r="N82" s="11">
        <f>+(L82-M82)/L82</f>
        <v>0</v>
      </c>
      <c r="O82" s="116">
        <v>3678</v>
      </c>
      <c r="P82" s="12">
        <f t="shared" si="43"/>
        <v>0.20337881741390512</v>
      </c>
      <c r="Q82" s="45">
        <v>6.4699999999999994E-2</v>
      </c>
      <c r="R82" s="48">
        <v>6.2799999999999995E-2</v>
      </c>
      <c r="S82" s="11">
        <f>+(Q82-R82)/Q82</f>
        <v>2.9366306027820695E-2</v>
      </c>
      <c r="T82" s="49">
        <v>5.2600000000000001E-2</v>
      </c>
      <c r="U82" s="12">
        <f>+(Q82-T82)/Q82</f>
        <v>0.18701700154559495</v>
      </c>
      <c r="V82" s="15" t="s">
        <v>929</v>
      </c>
    </row>
    <row r="83" spans="1:22" ht="30" customHeight="1" x14ac:dyDescent="0.2">
      <c r="A83" s="5"/>
      <c r="B83" s="6">
        <v>81</v>
      </c>
      <c r="C83" s="15" t="s">
        <v>111</v>
      </c>
      <c r="D83" s="158" t="s">
        <v>629</v>
      </c>
      <c r="E83" s="15" t="s">
        <v>412</v>
      </c>
      <c r="F83" s="15" t="s">
        <v>635</v>
      </c>
      <c r="G83" s="15"/>
      <c r="H83" s="15" t="s">
        <v>636</v>
      </c>
      <c r="I83" s="158">
        <v>56</v>
      </c>
      <c r="J83" s="135" t="s">
        <v>112</v>
      </c>
      <c r="K83" s="158" t="s">
        <v>807</v>
      </c>
      <c r="L83" s="24">
        <v>26948</v>
      </c>
      <c r="M83" s="13" t="s">
        <v>19</v>
      </c>
      <c r="N83" s="13" t="s">
        <v>19</v>
      </c>
      <c r="O83" s="24">
        <v>26077</v>
      </c>
      <c r="P83" s="12">
        <f t="shared" ref="P83:P93" si="50">+(L83-O83)/L83</f>
        <v>3.2321508089654151E-2</v>
      </c>
      <c r="Q83" s="152">
        <v>5.04</v>
      </c>
      <c r="R83" s="152">
        <v>4.78</v>
      </c>
      <c r="S83" s="11">
        <f t="shared" ref="S83:S93" si="51">+(Q83-R83)/Q83</f>
        <v>5.1587301587301543E-2</v>
      </c>
      <c r="T83" s="23">
        <v>4.79</v>
      </c>
      <c r="U83" s="12">
        <f t="shared" ref="U83:U93" si="52">+(Q83-T83)/Q83</f>
        <v>4.96031746031746E-2</v>
      </c>
      <c r="V83" s="15" t="s">
        <v>622</v>
      </c>
    </row>
    <row r="84" spans="1:22" ht="45.75" customHeight="1" x14ac:dyDescent="0.2">
      <c r="A84" s="5"/>
      <c r="B84" s="6">
        <v>82</v>
      </c>
      <c r="C84" s="15" t="s">
        <v>803</v>
      </c>
      <c r="D84" s="158" t="s">
        <v>805</v>
      </c>
      <c r="E84" s="15" t="s">
        <v>804</v>
      </c>
      <c r="F84" s="15"/>
      <c r="G84" s="15"/>
      <c r="H84" s="15"/>
      <c r="I84" s="6">
        <v>31</v>
      </c>
      <c r="J84" s="15" t="s">
        <v>806</v>
      </c>
      <c r="K84" s="6" t="s">
        <v>808</v>
      </c>
      <c r="L84" s="153">
        <v>3335.6</v>
      </c>
      <c r="M84" s="154">
        <v>3234.9</v>
      </c>
      <c r="N84" s="11">
        <f>+(L84-M84)/L84</f>
        <v>3.018947115961141E-2</v>
      </c>
      <c r="O84" s="37">
        <v>3584.3</v>
      </c>
      <c r="P84" s="12">
        <f t="shared" ref="P84" si="53">+(L84-O84)/L84</f>
        <v>-7.4559299676220256E-2</v>
      </c>
      <c r="Q84" s="45">
        <v>1.46</v>
      </c>
      <c r="R84" s="155">
        <v>1.42</v>
      </c>
      <c r="S84" s="11">
        <f t="shared" ref="S84:S85" si="54">+(Q84-R84)/Q84</f>
        <v>2.7397260273972629E-2</v>
      </c>
      <c r="T84" s="33">
        <v>1.665</v>
      </c>
      <c r="U84" s="12">
        <f t="shared" ref="U84" si="55">+(Q84-T84)/Q84</f>
        <v>-0.14041095890410965</v>
      </c>
      <c r="V84" s="15" t="s">
        <v>809</v>
      </c>
    </row>
    <row r="85" spans="1:22" ht="41.25" customHeight="1" x14ac:dyDescent="0.2">
      <c r="A85" s="5"/>
      <c r="B85" s="6">
        <v>83</v>
      </c>
      <c r="C85" s="15" t="s">
        <v>312</v>
      </c>
      <c r="D85" s="158" t="s">
        <v>313</v>
      </c>
      <c r="E85" s="15" t="s">
        <v>314</v>
      </c>
      <c r="F85" s="15" t="s">
        <v>315</v>
      </c>
      <c r="G85" s="15" t="s">
        <v>313</v>
      </c>
      <c r="H85" s="15" t="s">
        <v>316</v>
      </c>
      <c r="I85" s="158">
        <v>98</v>
      </c>
      <c r="J85" s="135" t="s">
        <v>317</v>
      </c>
      <c r="K85" s="158" t="s">
        <v>808</v>
      </c>
      <c r="L85" s="10">
        <v>10850</v>
      </c>
      <c r="M85" s="171">
        <v>9510</v>
      </c>
      <c r="N85" s="11">
        <f>+(L85-M85)/L85</f>
        <v>0.12350230414746544</v>
      </c>
      <c r="O85" s="10">
        <v>9703</v>
      </c>
      <c r="P85" s="12">
        <f>+(L85-O85)/L85</f>
        <v>0.10571428571428572</v>
      </c>
      <c r="Q85" s="8">
        <v>0.57299999999999995</v>
      </c>
      <c r="R85" s="135">
        <v>0.52100000000000002</v>
      </c>
      <c r="S85" s="11">
        <f t="shared" si="54"/>
        <v>9.0750436300174417E-2</v>
      </c>
      <c r="T85" s="33">
        <v>0.53200000000000003</v>
      </c>
      <c r="U85" s="12">
        <f>+(Q85-T85)/Q85</f>
        <v>7.155322862129132E-2</v>
      </c>
      <c r="V85" s="15" t="s">
        <v>810</v>
      </c>
    </row>
    <row r="86" spans="1:22" ht="41.4" customHeight="1" x14ac:dyDescent="0.2">
      <c r="A86" s="5"/>
      <c r="B86" s="6">
        <v>84</v>
      </c>
      <c r="C86" s="15" t="s">
        <v>195</v>
      </c>
      <c r="D86" s="158" t="s">
        <v>701</v>
      </c>
      <c r="E86" s="15" t="s">
        <v>418</v>
      </c>
      <c r="F86" s="15"/>
      <c r="G86" s="15"/>
      <c r="H86" s="15" t="s">
        <v>702</v>
      </c>
      <c r="I86" s="158">
        <v>44</v>
      </c>
      <c r="J86" s="135" t="s">
        <v>415</v>
      </c>
      <c r="K86" s="158" t="s">
        <v>807</v>
      </c>
      <c r="L86" s="10">
        <v>6175</v>
      </c>
      <c r="M86" s="10">
        <v>5866</v>
      </c>
      <c r="N86" s="11">
        <f>+(L86-M86)/L86</f>
        <v>5.0040485829959513E-2</v>
      </c>
      <c r="O86" s="10">
        <v>6154</v>
      </c>
      <c r="P86" s="12">
        <f>+(L86-O86)/L86</f>
        <v>3.4008097165991904E-3</v>
      </c>
      <c r="Q86" s="13" t="s">
        <v>19</v>
      </c>
      <c r="R86" s="13" t="s">
        <v>19</v>
      </c>
      <c r="S86" s="13" t="s">
        <v>19</v>
      </c>
      <c r="T86" s="14" t="s">
        <v>19</v>
      </c>
      <c r="U86" s="13" t="s">
        <v>19</v>
      </c>
      <c r="V86" s="15" t="s">
        <v>196</v>
      </c>
    </row>
    <row r="87" spans="1:22" ht="33" customHeight="1" x14ac:dyDescent="0.2">
      <c r="A87" s="5"/>
      <c r="B87" s="6">
        <v>85</v>
      </c>
      <c r="C87" s="15" t="s">
        <v>968</v>
      </c>
      <c r="D87" s="158" t="s">
        <v>163</v>
      </c>
      <c r="E87" s="15" t="s">
        <v>656</v>
      </c>
      <c r="F87" s="15" t="s">
        <v>655</v>
      </c>
      <c r="G87" s="15" t="s">
        <v>657</v>
      </c>
      <c r="H87" s="15" t="s">
        <v>524</v>
      </c>
      <c r="I87" s="158">
        <v>18</v>
      </c>
      <c r="J87" s="135" t="s">
        <v>256</v>
      </c>
      <c r="K87" s="158" t="s">
        <v>807</v>
      </c>
      <c r="L87" s="10">
        <v>6952</v>
      </c>
      <c r="M87" s="13" t="s">
        <v>19</v>
      </c>
      <c r="N87" s="13" t="s">
        <v>19</v>
      </c>
      <c r="O87" s="10">
        <v>7062</v>
      </c>
      <c r="P87" s="12">
        <f>+(L87-O87)/L87</f>
        <v>-1.5822784810126583E-2</v>
      </c>
      <c r="Q87" s="36">
        <v>3.9009999999999998</v>
      </c>
      <c r="R87" s="36">
        <v>3.8620000000000001</v>
      </c>
      <c r="S87" s="11">
        <f>+(Q87-R87)/Q87</f>
        <v>9.9974365547294813E-3</v>
      </c>
      <c r="T87" s="33">
        <v>3.9830000000000001</v>
      </c>
      <c r="U87" s="12">
        <f>+(Q87-T87)/Q87</f>
        <v>-2.1020251217636579E-2</v>
      </c>
      <c r="V87" s="15" t="s">
        <v>625</v>
      </c>
    </row>
    <row r="88" spans="1:22" ht="33.75" customHeight="1" x14ac:dyDescent="0.2">
      <c r="A88" s="5"/>
      <c r="B88" s="6">
        <v>86</v>
      </c>
      <c r="C88" s="15" t="s">
        <v>95</v>
      </c>
      <c r="D88" s="158" t="s">
        <v>96</v>
      </c>
      <c r="E88" s="15" t="s">
        <v>97</v>
      </c>
      <c r="F88" s="15" t="s">
        <v>98</v>
      </c>
      <c r="G88" s="15" t="s">
        <v>96</v>
      </c>
      <c r="H88" s="15" t="s">
        <v>99</v>
      </c>
      <c r="I88" s="158">
        <v>97</v>
      </c>
      <c r="J88" s="135" t="s">
        <v>100</v>
      </c>
      <c r="K88" s="158" t="s">
        <v>807</v>
      </c>
      <c r="L88" s="10">
        <v>3599</v>
      </c>
      <c r="M88" s="24">
        <v>3563</v>
      </c>
      <c r="N88" s="11">
        <f>+(L88-M88)/L88</f>
        <v>1.000277854959711E-2</v>
      </c>
      <c r="O88" s="10">
        <v>3769</v>
      </c>
      <c r="P88" s="12">
        <f>+(L88-O88)/L88</f>
        <v>-4.7235343150875242E-2</v>
      </c>
      <c r="Q88" s="8">
        <v>5.083E-2</v>
      </c>
      <c r="R88" s="8">
        <v>5.0319999999999997E-2</v>
      </c>
      <c r="S88" s="11">
        <f>+(Q88-R88)/Q88</f>
        <v>1.0033444816053581E-2</v>
      </c>
      <c r="T88" s="25">
        <v>5.323E-2</v>
      </c>
      <c r="U88" s="12">
        <f>+(Q88-T88)/Q88</f>
        <v>-4.7216210899075337E-2</v>
      </c>
      <c r="V88" s="15" t="s">
        <v>822</v>
      </c>
    </row>
    <row r="89" spans="1:22" ht="40.200000000000003" customHeight="1" x14ac:dyDescent="0.2">
      <c r="A89" s="5"/>
      <c r="B89" s="6">
        <v>87</v>
      </c>
      <c r="C89" s="15" t="s">
        <v>532</v>
      </c>
      <c r="D89" s="158" t="s">
        <v>674</v>
      </c>
      <c r="E89" s="15" t="s">
        <v>533</v>
      </c>
      <c r="F89" s="15"/>
      <c r="G89" s="15"/>
      <c r="H89" s="15"/>
      <c r="I89" s="158">
        <v>83</v>
      </c>
      <c r="J89" s="135" t="s">
        <v>534</v>
      </c>
      <c r="K89" s="158" t="s">
        <v>807</v>
      </c>
      <c r="L89" s="13" t="s">
        <v>19</v>
      </c>
      <c r="M89" s="13" t="s">
        <v>19</v>
      </c>
      <c r="N89" s="13" t="s">
        <v>19</v>
      </c>
      <c r="O89" s="13" t="s">
        <v>19</v>
      </c>
      <c r="P89" s="13" t="s">
        <v>19</v>
      </c>
      <c r="Q89" s="36">
        <v>5.2600000000000001E-2</v>
      </c>
      <c r="R89" s="36">
        <v>5.21E-2</v>
      </c>
      <c r="S89" s="11">
        <f>+(Q89-R89)/Q89</f>
        <v>9.5057034220532403E-3</v>
      </c>
      <c r="T89" s="123">
        <v>5.4399999999999997E-2</v>
      </c>
      <c r="U89" s="12">
        <f>+(Q89-T89)/Q89</f>
        <v>-3.422053231939156E-2</v>
      </c>
      <c r="V89" s="15" t="s">
        <v>823</v>
      </c>
    </row>
    <row r="90" spans="1:22" ht="46.2" customHeight="1" x14ac:dyDescent="0.2">
      <c r="A90" s="5"/>
      <c r="B90" s="6">
        <v>88</v>
      </c>
      <c r="C90" s="15" t="s">
        <v>969</v>
      </c>
      <c r="D90" s="158" t="s">
        <v>88</v>
      </c>
      <c r="E90" s="15" t="s">
        <v>673</v>
      </c>
      <c r="F90" s="15" t="s">
        <v>81</v>
      </c>
      <c r="G90" s="15" t="s">
        <v>89</v>
      </c>
      <c r="H90" s="15" t="s">
        <v>90</v>
      </c>
      <c r="I90" s="158">
        <v>22</v>
      </c>
      <c r="J90" s="135" t="s">
        <v>417</v>
      </c>
      <c r="K90" s="158" t="s">
        <v>808</v>
      </c>
      <c r="L90" s="13" t="s">
        <v>19</v>
      </c>
      <c r="M90" s="13" t="s">
        <v>19</v>
      </c>
      <c r="N90" s="13" t="s">
        <v>19</v>
      </c>
      <c r="O90" s="13" t="s">
        <v>19</v>
      </c>
      <c r="P90" s="13" t="s">
        <v>19</v>
      </c>
      <c r="Q90" s="8">
        <v>152.80000000000001</v>
      </c>
      <c r="R90" s="8">
        <v>149.69999999999999</v>
      </c>
      <c r="S90" s="11">
        <f>+(Q90-R90)/Q90</f>
        <v>2.0287958115183392E-2</v>
      </c>
      <c r="T90" s="82">
        <v>152.19999999999999</v>
      </c>
      <c r="U90" s="12">
        <f>+(Q90-T90)/Q90</f>
        <v>3.9267015706807764E-3</v>
      </c>
      <c r="V90" s="15" t="s">
        <v>824</v>
      </c>
    </row>
    <row r="91" spans="1:22" ht="27" customHeight="1" x14ac:dyDescent="0.2">
      <c r="A91" s="201"/>
      <c r="B91" s="191">
        <v>89</v>
      </c>
      <c r="C91" s="193" t="s">
        <v>542</v>
      </c>
      <c r="D91" s="197" t="s">
        <v>680</v>
      </c>
      <c r="E91" s="193" t="s">
        <v>543</v>
      </c>
      <c r="F91" s="193"/>
      <c r="G91" s="193"/>
      <c r="H91" s="193"/>
      <c r="I91" s="199">
        <v>24</v>
      </c>
      <c r="J91" s="195" t="s">
        <v>544</v>
      </c>
      <c r="K91" s="197" t="s">
        <v>807</v>
      </c>
      <c r="L91" s="13" t="s">
        <v>19</v>
      </c>
      <c r="M91" s="13" t="s">
        <v>19</v>
      </c>
      <c r="N91" s="13" t="s">
        <v>19</v>
      </c>
      <c r="O91" s="202" t="s">
        <v>545</v>
      </c>
      <c r="P91" s="203"/>
      <c r="Q91" s="8">
        <v>0.13189999999999999</v>
      </c>
      <c r="R91" s="8">
        <v>0.12529999999999999</v>
      </c>
      <c r="S91" s="11">
        <f t="shared" ref="S91:S92" si="56">+(Q91-R91)/Q91</f>
        <v>5.003790750568609E-2</v>
      </c>
      <c r="T91" s="41">
        <v>0.13320000000000001</v>
      </c>
      <c r="U91" s="12">
        <f t="shared" ref="U91:U92" si="57">+(Q91-T91)/Q91</f>
        <v>-9.8559514783928999E-3</v>
      </c>
      <c r="V91" s="193" t="s">
        <v>850</v>
      </c>
    </row>
    <row r="92" spans="1:22" ht="27" customHeight="1" x14ac:dyDescent="0.2">
      <c r="A92" s="201"/>
      <c r="B92" s="192"/>
      <c r="C92" s="194"/>
      <c r="D92" s="198"/>
      <c r="E92" s="194"/>
      <c r="F92" s="194"/>
      <c r="G92" s="194"/>
      <c r="H92" s="194"/>
      <c r="I92" s="200"/>
      <c r="J92" s="196"/>
      <c r="K92" s="198"/>
      <c r="L92" s="13" t="s">
        <v>19</v>
      </c>
      <c r="M92" s="13" t="s">
        <v>19</v>
      </c>
      <c r="N92" s="13" t="s">
        <v>19</v>
      </c>
      <c r="O92" s="202" t="s">
        <v>546</v>
      </c>
      <c r="P92" s="203"/>
      <c r="Q92" s="8">
        <v>5.3E-3</v>
      </c>
      <c r="R92" s="125">
        <v>5.0000000000000001E-3</v>
      </c>
      <c r="S92" s="11">
        <f t="shared" si="56"/>
        <v>5.6603773584905648E-2</v>
      </c>
      <c r="T92" s="41">
        <v>4.5999999999999999E-3</v>
      </c>
      <c r="U92" s="12">
        <f t="shared" si="57"/>
        <v>0.13207547169811323</v>
      </c>
      <c r="V92" s="194"/>
    </row>
    <row r="93" spans="1:22" ht="45.75" customHeight="1" x14ac:dyDescent="0.2">
      <c r="A93" s="5"/>
      <c r="B93" s="6">
        <v>90</v>
      </c>
      <c r="C93" s="15" t="s">
        <v>424</v>
      </c>
      <c r="D93" s="158" t="s">
        <v>221</v>
      </c>
      <c r="E93" s="15" t="s">
        <v>222</v>
      </c>
      <c r="F93" s="15"/>
      <c r="G93" s="15"/>
      <c r="H93" s="15"/>
      <c r="I93" s="6">
        <v>31</v>
      </c>
      <c r="J93" s="15" t="s">
        <v>425</v>
      </c>
      <c r="K93" s="6" t="s">
        <v>807</v>
      </c>
      <c r="L93" s="44">
        <v>27201</v>
      </c>
      <c r="M93" s="118" t="s">
        <v>19</v>
      </c>
      <c r="N93" s="38" t="s">
        <v>19</v>
      </c>
      <c r="O93" s="10">
        <v>25522</v>
      </c>
      <c r="P93" s="12">
        <f t="shared" si="50"/>
        <v>6.1725671850299618E-2</v>
      </c>
      <c r="Q93" s="45">
        <v>235.1</v>
      </c>
      <c r="R93" s="86">
        <v>228</v>
      </c>
      <c r="S93" s="11">
        <f t="shared" si="51"/>
        <v>3.0199914929817075E-2</v>
      </c>
      <c r="T93" s="37">
        <v>258.10000000000002</v>
      </c>
      <c r="U93" s="12">
        <f t="shared" si="52"/>
        <v>-9.7830710336027346E-2</v>
      </c>
      <c r="V93" s="15" t="s">
        <v>623</v>
      </c>
    </row>
    <row r="94" spans="1:22" ht="63.6" customHeight="1" x14ac:dyDescent="0.2">
      <c r="A94" s="5"/>
      <c r="B94" s="6">
        <v>91</v>
      </c>
      <c r="C94" s="15" t="s">
        <v>197</v>
      </c>
      <c r="D94" s="158" t="s">
        <v>198</v>
      </c>
      <c r="E94" s="15" t="s">
        <v>199</v>
      </c>
      <c r="F94" s="15" t="s">
        <v>200</v>
      </c>
      <c r="G94" s="15" t="s">
        <v>198</v>
      </c>
      <c r="H94" s="15" t="s">
        <v>201</v>
      </c>
      <c r="I94" s="158">
        <v>98</v>
      </c>
      <c r="J94" s="135" t="s">
        <v>202</v>
      </c>
      <c r="K94" s="158" t="s">
        <v>807</v>
      </c>
      <c r="L94" s="10">
        <v>12623</v>
      </c>
      <c r="M94" s="20">
        <v>12200</v>
      </c>
      <c r="N94" s="11">
        <f>+(L94-M94)/L94</f>
        <v>3.3510259050938761E-2</v>
      </c>
      <c r="O94" s="10">
        <v>12637</v>
      </c>
      <c r="P94" s="12">
        <f>+(L94-O94)/L94</f>
        <v>-1.1090865879743326E-3</v>
      </c>
      <c r="Q94" s="13" t="s">
        <v>19</v>
      </c>
      <c r="R94" s="13" t="s">
        <v>19</v>
      </c>
      <c r="S94" s="13" t="s">
        <v>19</v>
      </c>
      <c r="T94" s="14" t="s">
        <v>19</v>
      </c>
      <c r="U94" s="13" t="s">
        <v>19</v>
      </c>
      <c r="V94" s="15" t="s">
        <v>854</v>
      </c>
    </row>
    <row r="95" spans="1:22" ht="48.6" customHeight="1" x14ac:dyDescent="0.2">
      <c r="A95" s="5"/>
      <c r="B95" s="6">
        <v>92</v>
      </c>
      <c r="C95" s="15" t="s">
        <v>855</v>
      </c>
      <c r="D95" s="158" t="s">
        <v>856</v>
      </c>
      <c r="E95" s="15" t="s">
        <v>857</v>
      </c>
      <c r="F95" s="15" t="s">
        <v>144</v>
      </c>
      <c r="G95" s="15"/>
      <c r="H95" s="15" t="s">
        <v>858</v>
      </c>
      <c r="I95" s="158">
        <v>56</v>
      </c>
      <c r="J95" s="135" t="s">
        <v>859</v>
      </c>
      <c r="K95" s="158" t="s">
        <v>808</v>
      </c>
      <c r="L95" s="24">
        <v>4595</v>
      </c>
      <c r="M95" s="20">
        <v>4503</v>
      </c>
      <c r="N95" s="11">
        <f>+(L95-M95)/L95</f>
        <v>2.0021762785636561E-2</v>
      </c>
      <c r="O95" s="10">
        <v>4998</v>
      </c>
      <c r="P95" s="12">
        <f>+(L95-O95)/L95</f>
        <v>-8.7704026115342767E-2</v>
      </c>
      <c r="Q95" s="8">
        <v>459.5</v>
      </c>
      <c r="R95" s="8">
        <v>450.3</v>
      </c>
      <c r="S95" s="11">
        <f t="shared" ref="S95" si="58">+(Q95-R95)/Q95</f>
        <v>2.0021762785636537E-2</v>
      </c>
      <c r="T95" s="37">
        <v>499.8</v>
      </c>
      <c r="U95" s="12">
        <f t="shared" ref="U95" si="59">+(Q95-T95)/Q95</f>
        <v>-8.7704026115342795E-2</v>
      </c>
      <c r="V95" s="15" t="s">
        <v>860</v>
      </c>
    </row>
    <row r="96" spans="1:22" ht="50.4" customHeight="1" x14ac:dyDescent="0.2">
      <c r="A96" s="5"/>
      <c r="B96" s="6">
        <v>93</v>
      </c>
      <c r="C96" s="15" t="s">
        <v>60</v>
      </c>
      <c r="D96" s="158" t="s">
        <v>61</v>
      </c>
      <c r="E96" s="15" t="s">
        <v>62</v>
      </c>
      <c r="F96" s="15" t="s">
        <v>63</v>
      </c>
      <c r="G96" s="15"/>
      <c r="H96" s="15"/>
      <c r="I96" s="158">
        <v>98</v>
      </c>
      <c r="J96" s="135" t="s">
        <v>18</v>
      </c>
      <c r="K96" s="158" t="s">
        <v>970</v>
      </c>
      <c r="L96" s="9">
        <v>12037</v>
      </c>
      <c r="M96" s="10">
        <v>11676</v>
      </c>
      <c r="N96" s="11">
        <f>+(L96-M96)/L96</f>
        <v>2.9990861510343109E-2</v>
      </c>
      <c r="O96" s="10">
        <v>11282</v>
      </c>
      <c r="P96" s="12">
        <f>+(L96-O96)/L96</f>
        <v>6.2723269917753594E-2</v>
      </c>
      <c r="Q96" s="13" t="s">
        <v>19</v>
      </c>
      <c r="R96" s="13" t="s">
        <v>19</v>
      </c>
      <c r="S96" s="13" t="s">
        <v>19</v>
      </c>
      <c r="T96" s="14" t="s">
        <v>19</v>
      </c>
      <c r="U96" s="13" t="s">
        <v>19</v>
      </c>
      <c r="V96" s="15" t="s">
        <v>605</v>
      </c>
    </row>
    <row r="97" spans="1:30" ht="33" customHeight="1" x14ac:dyDescent="0.2">
      <c r="A97" s="5"/>
      <c r="B97" s="6">
        <v>94</v>
      </c>
      <c r="C97" s="15" t="s">
        <v>307</v>
      </c>
      <c r="D97" s="158" t="s">
        <v>308</v>
      </c>
      <c r="E97" s="15" t="s">
        <v>309</v>
      </c>
      <c r="F97" s="15" t="s">
        <v>310</v>
      </c>
      <c r="G97" s="15"/>
      <c r="H97" s="15" t="s">
        <v>311</v>
      </c>
      <c r="I97" s="158">
        <v>11</v>
      </c>
      <c r="J97" s="135" t="s">
        <v>413</v>
      </c>
      <c r="K97" s="158" t="s">
        <v>807</v>
      </c>
      <c r="L97" s="37">
        <v>5100.8999999999996</v>
      </c>
      <c r="M97" s="37">
        <v>5049.8999999999996</v>
      </c>
      <c r="N97" s="11">
        <f t="shared" ref="N97" si="60">+(L97-M97)/L97</f>
        <v>9.9982356054813867E-3</v>
      </c>
      <c r="O97" s="37">
        <v>5178.7</v>
      </c>
      <c r="P97" s="12">
        <f t="shared" ref="P97" si="61">+(L97-O97)/L97</f>
        <v>-1.525221039424419E-2</v>
      </c>
      <c r="Q97" s="36">
        <v>8.5449999999999999</v>
      </c>
      <c r="R97" s="83">
        <v>8.4600000000000009</v>
      </c>
      <c r="S97" s="11">
        <f>+(Q97-R97)/Q97</f>
        <v>9.9473376243416119E-3</v>
      </c>
      <c r="T97" s="33">
        <v>9.8569999999999993</v>
      </c>
      <c r="U97" s="12">
        <f>+(Q97-T97)/Q97</f>
        <v>-0.15354008191925095</v>
      </c>
      <c r="V97" s="15" t="s">
        <v>609</v>
      </c>
    </row>
    <row r="98" spans="1:30" ht="44.4" customHeight="1" x14ac:dyDescent="0.2">
      <c r="A98" s="5"/>
      <c r="B98" s="6">
        <v>95</v>
      </c>
      <c r="C98" s="15" t="s">
        <v>971</v>
      </c>
      <c r="D98" s="158" t="s">
        <v>725</v>
      </c>
      <c r="E98" s="15" t="s">
        <v>727</v>
      </c>
      <c r="F98" s="15" t="s">
        <v>726</v>
      </c>
      <c r="G98" s="15"/>
      <c r="H98" s="15" t="s">
        <v>285</v>
      </c>
      <c r="I98" s="158">
        <v>85</v>
      </c>
      <c r="J98" s="135" t="s">
        <v>286</v>
      </c>
      <c r="K98" s="158" t="s">
        <v>807</v>
      </c>
      <c r="L98" s="37">
        <v>4788.3999999999996</v>
      </c>
      <c r="M98" s="37">
        <v>4704.7</v>
      </c>
      <c r="N98" s="11">
        <f t="shared" ref="N98:N120" si="62">+(L98-M98)/L98</f>
        <v>1.7479742711552882E-2</v>
      </c>
      <c r="O98" s="37">
        <v>5313.3</v>
      </c>
      <c r="P98" s="12">
        <f>+(L98-O98)/L98</f>
        <v>-0.10961907944198492</v>
      </c>
      <c r="Q98" s="13" t="s">
        <v>19</v>
      </c>
      <c r="R98" s="13" t="s">
        <v>19</v>
      </c>
      <c r="S98" s="13" t="s">
        <v>19</v>
      </c>
      <c r="T98" s="14" t="s">
        <v>19</v>
      </c>
      <c r="U98" s="13" t="s">
        <v>19</v>
      </c>
      <c r="V98" s="30" t="s">
        <v>447</v>
      </c>
    </row>
    <row r="99" spans="1:30" ht="48" customHeight="1" x14ac:dyDescent="0.2">
      <c r="A99" s="5"/>
      <c r="B99" s="6">
        <v>96</v>
      </c>
      <c r="C99" s="15" t="s">
        <v>338</v>
      </c>
      <c r="D99" s="158" t="s">
        <v>337</v>
      </c>
      <c r="E99" s="15" t="s">
        <v>339</v>
      </c>
      <c r="F99" s="180"/>
      <c r="G99" s="180"/>
      <c r="H99" s="180"/>
      <c r="I99" s="158">
        <v>97</v>
      </c>
      <c r="J99" s="135" t="s">
        <v>340</v>
      </c>
      <c r="K99" s="158" t="s">
        <v>807</v>
      </c>
      <c r="L99" s="10">
        <v>3588</v>
      </c>
      <c r="M99" s="10">
        <v>3480</v>
      </c>
      <c r="N99" s="11">
        <f t="shared" si="62"/>
        <v>3.0100334448160536E-2</v>
      </c>
      <c r="O99" s="10">
        <v>4160</v>
      </c>
      <c r="P99" s="12">
        <f>+(L99-O99)/L99</f>
        <v>-0.15942028985507245</v>
      </c>
      <c r="Q99" s="13" t="s">
        <v>19</v>
      </c>
      <c r="R99" s="13" t="s">
        <v>19</v>
      </c>
      <c r="S99" s="13" t="s">
        <v>19</v>
      </c>
      <c r="T99" s="14" t="s">
        <v>19</v>
      </c>
      <c r="U99" s="13" t="s">
        <v>19</v>
      </c>
      <c r="V99" s="15" t="s">
        <v>626</v>
      </c>
    </row>
    <row r="100" spans="1:30" ht="52.2" customHeight="1" x14ac:dyDescent="0.2">
      <c r="A100" s="5"/>
      <c r="B100" s="6">
        <v>97</v>
      </c>
      <c r="C100" s="15" t="s">
        <v>28</v>
      </c>
      <c r="D100" s="158" t="s">
        <v>29</v>
      </c>
      <c r="E100" s="15" t="s">
        <v>30</v>
      </c>
      <c r="F100" s="15" t="s">
        <v>31</v>
      </c>
      <c r="G100" s="15"/>
      <c r="H100" s="15"/>
      <c r="I100" s="158">
        <v>98</v>
      </c>
      <c r="J100" s="135" t="s">
        <v>18</v>
      </c>
      <c r="K100" s="158" t="s">
        <v>972</v>
      </c>
      <c r="L100" s="9">
        <v>39796</v>
      </c>
      <c r="M100" s="10">
        <v>37408</v>
      </c>
      <c r="N100" s="11">
        <f t="shared" si="62"/>
        <v>6.0006030756859986E-2</v>
      </c>
      <c r="O100" s="10">
        <v>30363</v>
      </c>
      <c r="P100" s="12">
        <f>+(L100-O100)/L100</f>
        <v>0.23703387275103024</v>
      </c>
      <c r="Q100" s="13" t="s">
        <v>19</v>
      </c>
      <c r="R100" s="13" t="s">
        <v>19</v>
      </c>
      <c r="S100" s="13" t="s">
        <v>19</v>
      </c>
      <c r="T100" s="14" t="s">
        <v>19</v>
      </c>
      <c r="U100" s="13" t="s">
        <v>19</v>
      </c>
      <c r="V100" s="15" t="s">
        <v>581</v>
      </c>
    </row>
    <row r="101" spans="1:30" ht="35.25" customHeight="1" x14ac:dyDescent="0.2">
      <c r="A101" s="5"/>
      <c r="B101" s="6">
        <v>98</v>
      </c>
      <c r="C101" s="15" t="s">
        <v>557</v>
      </c>
      <c r="D101" s="158" t="s">
        <v>47</v>
      </c>
      <c r="E101" s="15" t="s">
        <v>48</v>
      </c>
      <c r="F101" s="15" t="s">
        <v>49</v>
      </c>
      <c r="G101" s="15"/>
      <c r="H101" s="15"/>
      <c r="I101" s="158">
        <v>98</v>
      </c>
      <c r="J101" s="135" t="s">
        <v>18</v>
      </c>
      <c r="K101" s="158" t="s">
        <v>414</v>
      </c>
      <c r="L101" s="9">
        <v>13247</v>
      </c>
      <c r="M101" s="10">
        <v>12452</v>
      </c>
      <c r="N101" s="11">
        <f>+(L101-M101)/L101</f>
        <v>6.0013587982184646E-2</v>
      </c>
      <c r="O101" s="10">
        <v>13810</v>
      </c>
      <c r="P101" s="12">
        <f>+(L101-O101)/L101</f>
        <v>-4.2500188721974787E-2</v>
      </c>
      <c r="Q101" s="13" t="s">
        <v>19</v>
      </c>
      <c r="R101" s="13" t="s">
        <v>19</v>
      </c>
      <c r="S101" s="13" t="s">
        <v>19</v>
      </c>
      <c r="T101" s="14" t="s">
        <v>19</v>
      </c>
      <c r="U101" s="13" t="s">
        <v>19</v>
      </c>
      <c r="V101" s="15" t="s">
        <v>610</v>
      </c>
    </row>
    <row r="102" spans="1:30" ht="34.200000000000003" customHeight="1" x14ac:dyDescent="0.2">
      <c r="A102" s="5"/>
      <c r="B102" s="6">
        <v>99</v>
      </c>
      <c r="C102" s="15" t="s">
        <v>191</v>
      </c>
      <c r="D102" s="158" t="s">
        <v>192</v>
      </c>
      <c r="E102" s="15" t="s">
        <v>693</v>
      </c>
      <c r="F102" s="15" t="s">
        <v>695</v>
      </c>
      <c r="G102" s="15"/>
      <c r="H102" s="15" t="s">
        <v>694</v>
      </c>
      <c r="I102" s="158">
        <v>33</v>
      </c>
      <c r="J102" s="135" t="s">
        <v>193</v>
      </c>
      <c r="K102" s="158" t="s">
        <v>807</v>
      </c>
      <c r="L102" s="10">
        <v>304391</v>
      </c>
      <c r="M102" s="13" t="s">
        <v>19</v>
      </c>
      <c r="N102" s="13" t="s">
        <v>19</v>
      </c>
      <c r="O102" s="10">
        <v>239419</v>
      </c>
      <c r="P102" s="12">
        <f t="shared" ref="P102" si="63">+(L102-O102)/L102</f>
        <v>0.21344914928496572</v>
      </c>
      <c r="Q102" s="13" t="s">
        <v>19</v>
      </c>
      <c r="R102" s="13" t="s">
        <v>19</v>
      </c>
      <c r="S102" s="13" t="s">
        <v>19</v>
      </c>
      <c r="T102" s="14" t="s">
        <v>19</v>
      </c>
      <c r="U102" s="13" t="s">
        <v>19</v>
      </c>
      <c r="V102" s="39" t="s">
        <v>194</v>
      </c>
    </row>
    <row r="103" spans="1:30" ht="49.8" customHeight="1" x14ac:dyDescent="0.2">
      <c r="A103" s="5"/>
      <c r="B103" s="6">
        <v>100</v>
      </c>
      <c r="C103" s="15" t="s">
        <v>576</v>
      </c>
      <c r="D103" s="158" t="s">
        <v>734</v>
      </c>
      <c r="E103" s="15" t="s">
        <v>735</v>
      </c>
      <c r="F103" s="15" t="s">
        <v>736</v>
      </c>
      <c r="G103" s="15" t="s">
        <v>737</v>
      </c>
      <c r="H103" s="15" t="s">
        <v>738</v>
      </c>
      <c r="I103" s="175">
        <v>9</v>
      </c>
      <c r="J103" s="135" t="s">
        <v>577</v>
      </c>
      <c r="K103" s="158" t="s">
        <v>807</v>
      </c>
      <c r="L103" s="13" t="s">
        <v>19</v>
      </c>
      <c r="M103" s="13" t="s">
        <v>19</v>
      </c>
      <c r="N103" s="13" t="s">
        <v>19</v>
      </c>
      <c r="O103" s="13" t="s">
        <v>19</v>
      </c>
      <c r="P103" s="13" t="s">
        <v>19</v>
      </c>
      <c r="Q103" s="93">
        <v>18</v>
      </c>
      <c r="R103" s="93">
        <v>17.46</v>
      </c>
      <c r="S103" s="11">
        <f t="shared" ref="S103" si="64">+(Q103-R103)/Q103</f>
        <v>2.9999999999999954E-2</v>
      </c>
      <c r="T103" s="21">
        <v>19.239999999999998</v>
      </c>
      <c r="U103" s="12">
        <f t="shared" ref="U103" si="65">+(Q103-T103)/Q103</f>
        <v>-6.8888888888888805E-2</v>
      </c>
      <c r="V103" s="15" t="s">
        <v>877</v>
      </c>
    </row>
    <row r="104" spans="1:30" ht="36.75" customHeight="1" x14ac:dyDescent="0.2">
      <c r="A104" s="5"/>
      <c r="B104" s="6">
        <v>101</v>
      </c>
      <c r="C104" s="15" t="s">
        <v>488</v>
      </c>
      <c r="D104" s="158" t="s">
        <v>248</v>
      </c>
      <c r="E104" s="15" t="s">
        <v>249</v>
      </c>
      <c r="F104" s="15" t="s">
        <v>250</v>
      </c>
      <c r="G104" s="15" t="s">
        <v>241</v>
      </c>
      <c r="H104" s="15" t="s">
        <v>251</v>
      </c>
      <c r="I104" s="158">
        <v>16</v>
      </c>
      <c r="J104" s="135" t="s">
        <v>252</v>
      </c>
      <c r="K104" s="158" t="s">
        <v>807</v>
      </c>
      <c r="L104" s="10">
        <v>4432</v>
      </c>
      <c r="M104" s="20">
        <v>6152</v>
      </c>
      <c r="N104" s="11">
        <f>+(L104-M104)/L104</f>
        <v>-0.388086642599278</v>
      </c>
      <c r="O104" s="10">
        <v>3529</v>
      </c>
      <c r="P104" s="12">
        <f>+(L104-O104)/L104</f>
        <v>0.20374548736462095</v>
      </c>
      <c r="Q104" s="8">
        <v>2.2200000000000002</v>
      </c>
      <c r="R104" s="8">
        <v>2.19</v>
      </c>
      <c r="S104" s="11">
        <f>+(Q104-R104)/Q104</f>
        <v>1.3513513513513624E-2</v>
      </c>
      <c r="T104" s="21">
        <v>4.88</v>
      </c>
      <c r="U104" s="12">
        <f>+(Q104-T104)/Q104</f>
        <v>-1.198198198198198</v>
      </c>
      <c r="V104" s="15" t="s">
        <v>628</v>
      </c>
    </row>
    <row r="105" spans="1:30" ht="37.200000000000003" customHeight="1" x14ac:dyDescent="0.2">
      <c r="A105" s="5"/>
      <c r="B105" s="6">
        <v>102</v>
      </c>
      <c r="C105" s="15" t="s">
        <v>270</v>
      </c>
      <c r="D105" s="158" t="s">
        <v>271</v>
      </c>
      <c r="E105" s="15" t="s">
        <v>711</v>
      </c>
      <c r="F105" s="15" t="s">
        <v>714</v>
      </c>
      <c r="G105" s="15"/>
      <c r="H105" s="15" t="s">
        <v>712</v>
      </c>
      <c r="I105" s="158">
        <v>83</v>
      </c>
      <c r="J105" s="135" t="s">
        <v>211</v>
      </c>
      <c r="K105" s="158" t="s">
        <v>807</v>
      </c>
      <c r="L105" s="10">
        <v>13288</v>
      </c>
      <c r="M105" s="10">
        <v>12889</v>
      </c>
      <c r="N105" s="11">
        <f>+(L105-M105)/L105</f>
        <v>3.0027092113184828E-2</v>
      </c>
      <c r="O105" s="10">
        <v>12919</v>
      </c>
      <c r="P105" s="12">
        <f>+(L105-O105)/L105</f>
        <v>2.7769416014449128E-2</v>
      </c>
      <c r="Q105" s="13" t="s">
        <v>19</v>
      </c>
      <c r="R105" s="13" t="s">
        <v>19</v>
      </c>
      <c r="S105" s="13" t="s">
        <v>19</v>
      </c>
      <c r="T105" s="14" t="s">
        <v>19</v>
      </c>
      <c r="U105" s="13" t="s">
        <v>19</v>
      </c>
      <c r="V105" s="15" t="s">
        <v>564</v>
      </c>
    </row>
    <row r="106" spans="1:30" ht="41.25" customHeight="1" x14ac:dyDescent="0.2">
      <c r="A106" s="5"/>
      <c r="B106" s="6">
        <v>103</v>
      </c>
      <c r="C106" s="15" t="s">
        <v>973</v>
      </c>
      <c r="D106" s="158" t="s">
        <v>243</v>
      </c>
      <c r="E106" s="15" t="s">
        <v>639</v>
      </c>
      <c r="F106" s="15" t="s">
        <v>244</v>
      </c>
      <c r="G106" s="15" t="s">
        <v>245</v>
      </c>
      <c r="H106" s="15" t="s">
        <v>246</v>
      </c>
      <c r="I106" s="158">
        <v>16</v>
      </c>
      <c r="J106" s="135" t="s">
        <v>247</v>
      </c>
      <c r="K106" s="6" t="s">
        <v>807</v>
      </c>
      <c r="L106" s="10">
        <v>176430</v>
      </c>
      <c r="M106" s="20">
        <v>171137</v>
      </c>
      <c r="N106" s="11">
        <f t="shared" si="62"/>
        <v>3.0000566797029983E-2</v>
      </c>
      <c r="O106" s="10">
        <v>177321</v>
      </c>
      <c r="P106" s="12">
        <f>+(L106-O106)/L106</f>
        <v>-5.0501615371535457E-3</v>
      </c>
      <c r="Q106" s="13" t="s">
        <v>19</v>
      </c>
      <c r="R106" s="13" t="s">
        <v>19</v>
      </c>
      <c r="S106" s="13" t="s">
        <v>19</v>
      </c>
      <c r="T106" s="14" t="s">
        <v>19</v>
      </c>
      <c r="U106" s="13" t="s">
        <v>19</v>
      </c>
      <c r="V106" s="15" t="s">
        <v>883</v>
      </c>
    </row>
    <row r="107" spans="1:30" ht="57.6" customHeight="1" x14ac:dyDescent="0.2">
      <c r="A107" s="5"/>
      <c r="B107" s="6">
        <v>104</v>
      </c>
      <c r="C107" s="15" t="s">
        <v>20</v>
      </c>
      <c r="D107" s="158" t="s">
        <v>21</v>
      </c>
      <c r="E107" s="15" t="s">
        <v>22</v>
      </c>
      <c r="F107" s="15" t="s">
        <v>23</v>
      </c>
      <c r="G107" s="15"/>
      <c r="H107" s="15"/>
      <c r="I107" s="158">
        <v>98</v>
      </c>
      <c r="J107" s="135" t="s">
        <v>18</v>
      </c>
      <c r="K107" s="158" t="s">
        <v>905</v>
      </c>
      <c r="L107" s="9">
        <v>103053</v>
      </c>
      <c r="M107" s="10">
        <v>86771</v>
      </c>
      <c r="N107" s="11">
        <f>+(L107-M107)/L107</f>
        <v>0.15799637079949153</v>
      </c>
      <c r="O107" s="10">
        <v>100760</v>
      </c>
      <c r="P107" s="12">
        <f>+(L107-O107)/L107</f>
        <v>2.2250686539935761E-2</v>
      </c>
      <c r="Q107" s="13" t="s">
        <v>19</v>
      </c>
      <c r="R107" s="13" t="s">
        <v>19</v>
      </c>
      <c r="S107" s="13" t="s">
        <v>19</v>
      </c>
      <c r="T107" s="14" t="s">
        <v>19</v>
      </c>
      <c r="U107" s="13" t="s">
        <v>19</v>
      </c>
      <c r="V107" s="15" t="s">
        <v>906</v>
      </c>
    </row>
    <row r="108" spans="1:30" ht="37.200000000000003" customHeight="1" x14ac:dyDescent="0.2">
      <c r="A108" s="5"/>
      <c r="B108" s="6">
        <v>105</v>
      </c>
      <c r="C108" s="15" t="s">
        <v>260</v>
      </c>
      <c r="D108" s="158" t="s">
        <v>261</v>
      </c>
      <c r="E108" s="15" t="s">
        <v>262</v>
      </c>
      <c r="F108" s="15" t="s">
        <v>263</v>
      </c>
      <c r="G108" s="15"/>
      <c r="H108" s="15" t="s">
        <v>264</v>
      </c>
      <c r="I108" s="158">
        <v>33</v>
      </c>
      <c r="J108" s="135" t="s">
        <v>265</v>
      </c>
      <c r="K108" s="158" t="s">
        <v>807</v>
      </c>
      <c r="L108" s="10">
        <v>921813</v>
      </c>
      <c r="M108" s="20">
        <v>921813</v>
      </c>
      <c r="N108" s="11">
        <f>+(L108-M108)/L108</f>
        <v>0</v>
      </c>
      <c r="O108" s="10">
        <v>994993</v>
      </c>
      <c r="P108" s="12">
        <f>+(L108-O108)/L108</f>
        <v>-7.9387034029678477E-2</v>
      </c>
      <c r="Q108" s="8">
        <v>0.81</v>
      </c>
      <c r="R108" s="8">
        <v>0.81</v>
      </c>
      <c r="S108" s="11">
        <f>+(Q108-R108)/Q108</f>
        <v>0</v>
      </c>
      <c r="T108" s="21">
        <v>0.8</v>
      </c>
      <c r="U108" s="12">
        <f>+(Q108-T108)/Q108</f>
        <v>1.2345679012345689E-2</v>
      </c>
      <c r="V108" s="30" t="s">
        <v>437</v>
      </c>
    </row>
    <row r="109" spans="1:30" ht="45" customHeight="1" x14ac:dyDescent="0.2">
      <c r="A109" s="5"/>
      <c r="B109" s="6">
        <v>106</v>
      </c>
      <c r="C109" s="15" t="s">
        <v>139</v>
      </c>
      <c r="D109" s="158" t="s">
        <v>140</v>
      </c>
      <c r="E109" s="15" t="s">
        <v>141</v>
      </c>
      <c r="F109" s="15" t="s">
        <v>142</v>
      </c>
      <c r="G109" s="15"/>
      <c r="H109" s="15" t="s">
        <v>676</v>
      </c>
      <c r="I109" s="158">
        <v>62</v>
      </c>
      <c r="J109" s="135" t="s">
        <v>143</v>
      </c>
      <c r="K109" s="158" t="s">
        <v>414</v>
      </c>
      <c r="L109" s="13" t="s">
        <v>19</v>
      </c>
      <c r="M109" s="13" t="s">
        <v>19</v>
      </c>
      <c r="N109" s="13" t="s">
        <v>19</v>
      </c>
      <c r="O109" s="13" t="s">
        <v>19</v>
      </c>
      <c r="P109" s="13" t="s">
        <v>19</v>
      </c>
      <c r="Q109" s="26">
        <v>3.2629999999999999E-2</v>
      </c>
      <c r="R109" s="115">
        <v>3.1649999999999998E-2</v>
      </c>
      <c r="S109" s="11">
        <f>(Q109-R109)/Q109</f>
        <v>3.0033711308611759E-2</v>
      </c>
      <c r="T109" s="26">
        <v>3.236E-2</v>
      </c>
      <c r="U109" s="12">
        <f>+(Q109-T109)/Q109</f>
        <v>8.2745939319644312E-3</v>
      </c>
      <c r="V109" s="15" t="s">
        <v>910</v>
      </c>
      <c r="W109" s="16"/>
      <c r="X109" s="16"/>
      <c r="Y109" s="16"/>
      <c r="Z109" s="16"/>
      <c r="AA109" s="16"/>
      <c r="AB109" s="16"/>
      <c r="AC109" s="16"/>
      <c r="AD109" s="16"/>
    </row>
    <row r="110" spans="1:30" ht="33.6" customHeight="1" x14ac:dyDescent="0.2">
      <c r="A110" s="5"/>
      <c r="B110" s="6">
        <v>107</v>
      </c>
      <c r="C110" s="15" t="s">
        <v>39</v>
      </c>
      <c r="D110" s="158" t="s">
        <v>40</v>
      </c>
      <c r="E110" s="15" t="s">
        <v>41</v>
      </c>
      <c r="F110" s="15" t="s">
        <v>42</v>
      </c>
      <c r="G110" s="15"/>
      <c r="H110" s="15"/>
      <c r="I110" s="158">
        <v>98</v>
      </c>
      <c r="J110" s="135" t="s">
        <v>18</v>
      </c>
      <c r="K110" s="158" t="s">
        <v>43</v>
      </c>
      <c r="L110" s="9">
        <v>4441</v>
      </c>
      <c r="M110" s="10">
        <v>3908</v>
      </c>
      <c r="N110" s="11">
        <f t="shared" ref="N110" si="66">+(L110-M110)/L110</f>
        <v>0.12001801396081964</v>
      </c>
      <c r="O110" s="10">
        <v>5074</v>
      </c>
      <c r="P110" s="12">
        <f>+(L110-O110)/L110</f>
        <v>-0.14253546498536365</v>
      </c>
      <c r="Q110" s="13" t="s">
        <v>19</v>
      </c>
      <c r="R110" s="13" t="s">
        <v>19</v>
      </c>
      <c r="S110" s="13" t="s">
        <v>19</v>
      </c>
      <c r="T110" s="14" t="s">
        <v>19</v>
      </c>
      <c r="U110" s="13" t="s">
        <v>19</v>
      </c>
      <c r="V110" s="15" t="s">
        <v>916</v>
      </c>
    </row>
    <row r="111" spans="1:30" ht="49.2" customHeight="1" x14ac:dyDescent="0.2">
      <c r="A111" s="5"/>
      <c r="B111" s="6">
        <v>108</v>
      </c>
      <c r="C111" s="15" t="s">
        <v>568</v>
      </c>
      <c r="D111" s="158" t="s">
        <v>722</v>
      </c>
      <c r="E111" s="15" t="s">
        <v>723</v>
      </c>
      <c r="F111" s="15" t="s">
        <v>724</v>
      </c>
      <c r="G111" s="15"/>
      <c r="H111" s="15" t="s">
        <v>154</v>
      </c>
      <c r="I111" s="158">
        <v>80</v>
      </c>
      <c r="J111" s="135" t="s">
        <v>974</v>
      </c>
      <c r="K111" s="158" t="s">
        <v>807</v>
      </c>
      <c r="L111" s="10">
        <v>7247</v>
      </c>
      <c r="M111" s="10">
        <v>6900</v>
      </c>
      <c r="N111" s="11">
        <f t="shared" ref="N111" si="67">+(L111-M111)/L111</f>
        <v>4.7881882158134402E-2</v>
      </c>
      <c r="O111" s="10">
        <v>11606</v>
      </c>
      <c r="P111" s="12">
        <f t="shared" ref="P111" si="68">+(L111-O111)/L111</f>
        <v>-0.60149027183662207</v>
      </c>
      <c r="Q111" s="13" t="s">
        <v>19</v>
      </c>
      <c r="R111" s="13" t="s">
        <v>19</v>
      </c>
      <c r="S111" s="13" t="s">
        <v>19</v>
      </c>
      <c r="T111" s="14" t="s">
        <v>19</v>
      </c>
      <c r="U111" s="13" t="s">
        <v>19</v>
      </c>
      <c r="V111" s="15" t="s">
        <v>924</v>
      </c>
    </row>
    <row r="112" spans="1:30" ht="51.6" customHeight="1" x14ac:dyDescent="0.2">
      <c r="A112" s="5"/>
      <c r="B112" s="6">
        <v>109</v>
      </c>
      <c r="C112" s="15" t="s">
        <v>35</v>
      </c>
      <c r="D112" s="158" t="s">
        <v>36</v>
      </c>
      <c r="E112" s="15" t="s">
        <v>37</v>
      </c>
      <c r="F112" s="15" t="s">
        <v>38</v>
      </c>
      <c r="G112" s="15"/>
      <c r="H112" s="15"/>
      <c r="I112" s="158">
        <v>98</v>
      </c>
      <c r="J112" s="135" t="s">
        <v>18</v>
      </c>
      <c r="K112" s="158" t="s">
        <v>807</v>
      </c>
      <c r="L112" s="9">
        <v>8425</v>
      </c>
      <c r="M112" s="10">
        <v>8004</v>
      </c>
      <c r="N112" s="11">
        <f>+(L112-M112)/L112</f>
        <v>4.9970326409495551E-2</v>
      </c>
      <c r="O112" s="10">
        <v>8220</v>
      </c>
      <c r="P112" s="12">
        <f>+(L112-O112)/L112</f>
        <v>2.433234421364985E-2</v>
      </c>
      <c r="Q112" s="13" t="s">
        <v>19</v>
      </c>
      <c r="R112" s="13" t="s">
        <v>19</v>
      </c>
      <c r="S112" s="13" t="s">
        <v>19</v>
      </c>
      <c r="T112" s="14" t="s">
        <v>19</v>
      </c>
      <c r="U112" s="13" t="s">
        <v>19</v>
      </c>
      <c r="V112" s="15" t="s">
        <v>606</v>
      </c>
    </row>
    <row r="113" spans="1:22" ht="53.4" customHeight="1" x14ac:dyDescent="0.2">
      <c r="A113" s="5"/>
      <c r="B113" s="6">
        <v>110</v>
      </c>
      <c r="C113" s="15" t="s">
        <v>587</v>
      </c>
      <c r="D113" s="158" t="s">
        <v>773</v>
      </c>
      <c r="E113" s="15" t="s">
        <v>774</v>
      </c>
      <c r="F113" s="15" t="s">
        <v>775</v>
      </c>
      <c r="G113" s="15"/>
      <c r="H113" s="15"/>
      <c r="I113" s="158">
        <v>87</v>
      </c>
      <c r="J113" s="135" t="s">
        <v>588</v>
      </c>
      <c r="K113" s="158" t="s">
        <v>807</v>
      </c>
      <c r="L113" s="114">
        <v>6170.9</v>
      </c>
      <c r="M113" s="149">
        <v>6109.1</v>
      </c>
      <c r="N113" s="11">
        <f t="shared" ref="N113" si="69">+(L113-M113)/L113</f>
        <v>1.0014746633392094E-2</v>
      </c>
      <c r="O113" s="37">
        <v>6156.4</v>
      </c>
      <c r="P113" s="12">
        <f t="shared" ref="P113" si="70">+(L113-O113)/L113</f>
        <v>2.3497382877700175E-3</v>
      </c>
      <c r="Q113" s="13" t="s">
        <v>19</v>
      </c>
      <c r="R113" s="13" t="s">
        <v>19</v>
      </c>
      <c r="S113" s="13" t="s">
        <v>19</v>
      </c>
      <c r="T113" s="14" t="s">
        <v>19</v>
      </c>
      <c r="U113" s="13" t="s">
        <v>19</v>
      </c>
      <c r="V113" s="15" t="s">
        <v>930</v>
      </c>
    </row>
    <row r="114" spans="1:22" ht="36.75" customHeight="1" x14ac:dyDescent="0.2">
      <c r="A114" s="5"/>
      <c r="B114" s="6">
        <v>111</v>
      </c>
      <c r="C114" s="15" t="s">
        <v>975</v>
      </c>
      <c r="D114" s="158" t="s">
        <v>129</v>
      </c>
      <c r="E114" s="15" t="s">
        <v>649</v>
      </c>
      <c r="F114" s="15" t="s">
        <v>648</v>
      </c>
      <c r="G114" s="15" t="s">
        <v>241</v>
      </c>
      <c r="H114" s="15" t="s">
        <v>527</v>
      </c>
      <c r="I114" s="158">
        <v>16</v>
      </c>
      <c r="J114" s="135" t="s">
        <v>486</v>
      </c>
      <c r="K114" s="158" t="s">
        <v>414</v>
      </c>
      <c r="L114" s="17">
        <v>10187</v>
      </c>
      <c r="M114" s="24">
        <v>10086</v>
      </c>
      <c r="N114" s="11">
        <f t="shared" si="62"/>
        <v>9.9145970354373222E-3</v>
      </c>
      <c r="O114" s="10">
        <v>16083</v>
      </c>
      <c r="P114" s="12">
        <f t="shared" ref="P114:P120" si="71">+(L114-O114)/L114</f>
        <v>-0.57877687248453913</v>
      </c>
      <c r="Q114" s="13" t="s">
        <v>19</v>
      </c>
      <c r="R114" s="13" t="s">
        <v>19</v>
      </c>
      <c r="S114" s="13" t="s">
        <v>19</v>
      </c>
      <c r="T114" s="14" t="s">
        <v>19</v>
      </c>
      <c r="U114" s="13" t="s">
        <v>19</v>
      </c>
      <c r="V114" s="15" t="s">
        <v>624</v>
      </c>
    </row>
    <row r="115" spans="1:22" ht="42" customHeight="1" x14ac:dyDescent="0.2">
      <c r="A115" s="5"/>
      <c r="B115" s="6">
        <v>112</v>
      </c>
      <c r="C115" s="15" t="s">
        <v>519</v>
      </c>
      <c r="D115" s="158" t="s">
        <v>791</v>
      </c>
      <c r="E115" s="15" t="s">
        <v>275</v>
      </c>
      <c r="F115" s="15"/>
      <c r="G115" s="15"/>
      <c r="H115" s="15"/>
      <c r="I115" s="158">
        <v>10</v>
      </c>
      <c r="J115" s="135" t="s">
        <v>599</v>
      </c>
      <c r="K115" s="158" t="s">
        <v>602</v>
      </c>
      <c r="L115" s="9">
        <v>6250</v>
      </c>
      <c r="M115" s="27">
        <v>6065</v>
      </c>
      <c r="N115" s="11">
        <f t="shared" ref="N115" si="72">+(L115-M115)/L115</f>
        <v>2.9600000000000001E-2</v>
      </c>
      <c r="O115" s="10">
        <v>8768</v>
      </c>
      <c r="P115" s="12">
        <f>+(L115-O115)/L115</f>
        <v>-0.40288000000000002</v>
      </c>
      <c r="Q115" s="8"/>
      <c r="R115" s="13"/>
      <c r="S115" s="13"/>
      <c r="T115" s="20"/>
      <c r="U115" s="12"/>
      <c r="V115" s="15" t="s">
        <v>934</v>
      </c>
    </row>
    <row r="116" spans="1:22" ht="54" customHeight="1" x14ac:dyDescent="0.2">
      <c r="A116" s="5"/>
      <c r="B116" s="6">
        <v>113</v>
      </c>
      <c r="C116" s="15" t="s">
        <v>596</v>
      </c>
      <c r="D116" s="158" t="s">
        <v>794</v>
      </c>
      <c r="E116" s="15" t="s">
        <v>597</v>
      </c>
      <c r="F116" s="15" t="s">
        <v>795</v>
      </c>
      <c r="G116" s="15"/>
      <c r="H116" s="15"/>
      <c r="I116" s="158">
        <v>79</v>
      </c>
      <c r="J116" s="135" t="s">
        <v>598</v>
      </c>
      <c r="K116" s="158" t="s">
        <v>807</v>
      </c>
      <c r="L116" s="10">
        <v>7985</v>
      </c>
      <c r="M116" s="10">
        <v>7745</v>
      </c>
      <c r="N116" s="11">
        <f>+(L116-M116)/L116</f>
        <v>3.0056355666875392E-2</v>
      </c>
      <c r="O116" s="9">
        <v>8063</v>
      </c>
      <c r="P116" s="12">
        <f>+(L116-O116)/L116</f>
        <v>-9.768315591734503E-3</v>
      </c>
      <c r="Q116" s="13" t="s">
        <v>19</v>
      </c>
      <c r="R116" s="13" t="s">
        <v>19</v>
      </c>
      <c r="S116" s="13" t="s">
        <v>19</v>
      </c>
      <c r="T116" s="14" t="s">
        <v>19</v>
      </c>
      <c r="U116" s="13" t="s">
        <v>19</v>
      </c>
      <c r="V116" s="15" t="s">
        <v>937</v>
      </c>
    </row>
    <row r="117" spans="1:22" ht="51" customHeight="1" x14ac:dyDescent="0.2">
      <c r="A117" s="5"/>
      <c r="B117" s="6">
        <v>114</v>
      </c>
      <c r="C117" s="15" t="s">
        <v>436</v>
      </c>
      <c r="D117" s="158" t="s">
        <v>341</v>
      </c>
      <c r="E117" s="15" t="s">
        <v>594</v>
      </c>
      <c r="F117" s="15" t="s">
        <v>784</v>
      </c>
      <c r="G117" s="15" t="s">
        <v>785</v>
      </c>
      <c r="H117" s="15" t="s">
        <v>786</v>
      </c>
      <c r="I117" s="158">
        <v>83</v>
      </c>
      <c r="J117" s="135" t="s">
        <v>787</v>
      </c>
      <c r="K117" s="158" t="s">
        <v>807</v>
      </c>
      <c r="L117" s="9">
        <v>3312</v>
      </c>
      <c r="M117" s="10">
        <v>3212</v>
      </c>
      <c r="N117" s="11">
        <f t="shared" ref="N117" si="73">+(L117-M117)/L117</f>
        <v>3.0193236714975844E-2</v>
      </c>
      <c r="O117" s="10">
        <v>3249</v>
      </c>
      <c r="P117" s="12">
        <f t="shared" ref="P117" si="74">+(L117-O117)/L117</f>
        <v>1.9021739130434784E-2</v>
      </c>
      <c r="Q117" s="13" t="s">
        <v>19</v>
      </c>
      <c r="R117" s="13" t="s">
        <v>19</v>
      </c>
      <c r="S117" s="13" t="s">
        <v>19</v>
      </c>
      <c r="T117" s="14" t="s">
        <v>19</v>
      </c>
      <c r="U117" s="13" t="s">
        <v>19</v>
      </c>
      <c r="V117" s="15" t="s">
        <v>938</v>
      </c>
    </row>
    <row r="118" spans="1:22" ht="41.4" customHeight="1" x14ac:dyDescent="0.2">
      <c r="A118" s="5"/>
      <c r="B118" s="6">
        <v>115</v>
      </c>
      <c r="C118" s="15" t="s">
        <v>53</v>
      </c>
      <c r="D118" s="158" t="s">
        <v>705</v>
      </c>
      <c r="E118" s="15" t="s">
        <v>54</v>
      </c>
      <c r="F118" s="15" t="s">
        <v>55</v>
      </c>
      <c r="G118" s="15"/>
      <c r="H118" s="15"/>
      <c r="I118" s="158">
        <v>98</v>
      </c>
      <c r="J118" s="135" t="s">
        <v>18</v>
      </c>
      <c r="K118" s="158" t="s">
        <v>807</v>
      </c>
      <c r="L118" s="18">
        <v>5400.7</v>
      </c>
      <c r="M118" s="18">
        <v>5239</v>
      </c>
      <c r="N118" s="11">
        <f>+(L118-M118)/L118</f>
        <v>2.9940563260318073E-2</v>
      </c>
      <c r="O118" s="37">
        <v>6501</v>
      </c>
      <c r="P118" s="12">
        <f t="shared" ref="P118" si="75">+(L118-O118)/L118</f>
        <v>-0.20373284944544229</v>
      </c>
      <c r="Q118" s="13" t="s">
        <v>19</v>
      </c>
      <c r="R118" s="13" t="s">
        <v>19</v>
      </c>
      <c r="S118" s="13" t="s">
        <v>19</v>
      </c>
      <c r="T118" s="14" t="s">
        <v>19</v>
      </c>
      <c r="U118" s="13" t="s">
        <v>19</v>
      </c>
      <c r="V118" s="15" t="s">
        <v>627</v>
      </c>
    </row>
    <row r="119" spans="1:22" ht="34.5" customHeight="1" x14ac:dyDescent="0.2">
      <c r="A119" s="5"/>
      <c r="B119" s="6">
        <v>116</v>
      </c>
      <c r="C119" s="15" t="s">
        <v>14</v>
      </c>
      <c r="D119" s="158" t="s">
        <v>15</v>
      </c>
      <c r="E119" s="15" t="s">
        <v>16</v>
      </c>
      <c r="F119" s="15" t="s">
        <v>17</v>
      </c>
      <c r="G119" s="15"/>
      <c r="H119" s="15"/>
      <c r="I119" s="158">
        <v>98</v>
      </c>
      <c r="J119" s="135" t="s">
        <v>18</v>
      </c>
      <c r="K119" s="158" t="s">
        <v>414</v>
      </c>
      <c r="L119" s="9">
        <v>86515</v>
      </c>
      <c r="M119" s="10">
        <v>68518</v>
      </c>
      <c r="N119" s="11">
        <f>+(L119-M119)/L119</f>
        <v>0.20802173033577992</v>
      </c>
      <c r="O119" s="10">
        <v>84710</v>
      </c>
      <c r="P119" s="12">
        <f t="shared" ref="P119" si="76">+(L119-O119)/L119</f>
        <v>2.0863434086574581E-2</v>
      </c>
      <c r="Q119" s="13" t="s">
        <v>19</v>
      </c>
      <c r="R119" s="13" t="s">
        <v>19</v>
      </c>
      <c r="S119" s="13" t="s">
        <v>19</v>
      </c>
      <c r="T119" s="14" t="s">
        <v>19</v>
      </c>
      <c r="U119" s="13" t="s">
        <v>19</v>
      </c>
      <c r="V119" s="15" t="s">
        <v>940</v>
      </c>
    </row>
    <row r="120" spans="1:22" ht="33" customHeight="1" x14ac:dyDescent="0.2">
      <c r="A120" s="5"/>
      <c r="B120" s="6">
        <v>117</v>
      </c>
      <c r="C120" s="15" t="s">
        <v>44</v>
      </c>
      <c r="D120" s="158" t="s">
        <v>660</v>
      </c>
      <c r="E120" s="15" t="s">
        <v>45</v>
      </c>
      <c r="F120" s="15" t="s">
        <v>46</v>
      </c>
      <c r="G120" s="15"/>
      <c r="H120" s="15"/>
      <c r="I120" s="158">
        <v>98</v>
      </c>
      <c r="J120" s="135" t="s">
        <v>18</v>
      </c>
      <c r="K120" s="158" t="s">
        <v>807</v>
      </c>
      <c r="L120" s="9">
        <v>12119</v>
      </c>
      <c r="M120" s="10">
        <v>11391</v>
      </c>
      <c r="N120" s="11">
        <f t="shared" si="62"/>
        <v>6.0070962950738507E-2</v>
      </c>
      <c r="O120" s="10">
        <v>13306</v>
      </c>
      <c r="P120" s="12">
        <f t="shared" si="71"/>
        <v>-9.7945375030943152E-2</v>
      </c>
      <c r="Q120" s="13" t="s">
        <v>19</v>
      </c>
      <c r="R120" s="13" t="s">
        <v>19</v>
      </c>
      <c r="S120" s="13" t="s">
        <v>19</v>
      </c>
      <c r="T120" s="14" t="s">
        <v>19</v>
      </c>
      <c r="U120" s="13" t="s">
        <v>19</v>
      </c>
      <c r="V120" s="15" t="s">
        <v>603</v>
      </c>
    </row>
    <row r="121" spans="1:22" ht="46.2" customHeight="1" x14ac:dyDescent="0.2">
      <c r="A121" s="5"/>
      <c r="B121" s="6">
        <v>118</v>
      </c>
      <c r="C121" s="15" t="s">
        <v>282</v>
      </c>
      <c r="D121" s="158" t="s">
        <v>798</v>
      </c>
      <c r="E121" s="15" t="s">
        <v>799</v>
      </c>
      <c r="F121" s="15"/>
      <c r="G121" s="15"/>
      <c r="H121" s="15"/>
      <c r="I121" s="158">
        <v>60</v>
      </c>
      <c r="J121" s="135" t="s">
        <v>131</v>
      </c>
      <c r="K121" s="158" t="s">
        <v>414</v>
      </c>
      <c r="L121" s="21">
        <v>5794</v>
      </c>
      <c r="M121" s="21">
        <v>5620.18</v>
      </c>
      <c r="N121" s="11">
        <f>+(L121-M121)/L121</f>
        <v>2.999999999999995E-2</v>
      </c>
      <c r="O121" s="21">
        <v>5996.38</v>
      </c>
      <c r="P121" s="12">
        <f>+(L121-O121)/L121</f>
        <v>-3.492923714187092E-2</v>
      </c>
      <c r="Q121" s="8">
        <v>230.04</v>
      </c>
      <c r="R121" s="8">
        <v>223.03</v>
      </c>
      <c r="S121" s="11">
        <f>+(Q121-R121)/Q121</f>
        <v>3.0472961224134894E-2</v>
      </c>
      <c r="T121" s="40">
        <v>240.02</v>
      </c>
      <c r="U121" s="12">
        <f>+(Q121-T121)/Q121</f>
        <v>-4.3383759346200743E-2</v>
      </c>
      <c r="V121" s="15" t="s">
        <v>600</v>
      </c>
    </row>
    <row r="122" spans="1:22" ht="19.5" customHeight="1" x14ac:dyDescent="0.2">
      <c r="B122" s="187" t="s">
        <v>344</v>
      </c>
      <c r="C122" s="187"/>
      <c r="D122" s="187"/>
      <c r="E122" s="187"/>
      <c r="F122" s="187"/>
      <c r="G122" s="187"/>
      <c r="H122" s="187"/>
      <c r="I122" s="187"/>
      <c r="J122" s="187"/>
      <c r="K122" s="180"/>
      <c r="L122" s="50">
        <f>SUM(L3:L121)</f>
        <v>2656876.7310000001</v>
      </c>
      <c r="M122" s="44">
        <f>SUM(M3:M121)</f>
        <v>2119543.6510000001</v>
      </c>
      <c r="N122" s="11">
        <f>+(L122-M122)/L122</f>
        <v>0.20224238246753648</v>
      </c>
      <c r="O122" s="50">
        <f>SUM(O3:O121)</f>
        <v>2572948.67</v>
      </c>
      <c r="P122" s="12">
        <f>+(L122-O122)/L122</f>
        <v>3.1588993204216598E-2</v>
      </c>
      <c r="Q122" s="45"/>
      <c r="R122" s="45"/>
      <c r="S122" s="32"/>
      <c r="T122" s="51"/>
      <c r="U122" s="52"/>
      <c r="V122" s="7"/>
    </row>
    <row r="125" spans="1:22" hidden="1" x14ac:dyDescent="0.2">
      <c r="T125" s="55"/>
    </row>
    <row r="126" spans="1:22" hidden="1" x14ac:dyDescent="0.2">
      <c r="T126">
        <v>0</v>
      </c>
    </row>
    <row r="127" spans="1:22" hidden="1" x14ac:dyDescent="0.2">
      <c r="T127">
        <v>0</v>
      </c>
    </row>
  </sheetData>
  <autoFilter ref="B1:V122" xr:uid="{00000000-0009-0000-0000-000000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sortState ref="B42:V120">
    <sortCondition descending="1" ref="P42:P120"/>
  </sortState>
  <mergeCells count="25">
    <mergeCell ref="A91:A92"/>
    <mergeCell ref="V91:V92"/>
    <mergeCell ref="O91:P91"/>
    <mergeCell ref="O92:P92"/>
    <mergeCell ref="K1:K2"/>
    <mergeCell ref="L1:P1"/>
    <mergeCell ref="Q1:U1"/>
    <mergeCell ref="V1:V2"/>
    <mergeCell ref="K91:K92"/>
    <mergeCell ref="B122:J122"/>
    <mergeCell ref="B1:B2"/>
    <mergeCell ref="C1:C2"/>
    <mergeCell ref="D1:D2"/>
    <mergeCell ref="E1:E2"/>
    <mergeCell ref="I1:I2"/>
    <mergeCell ref="J1:J2"/>
    <mergeCell ref="B91:B92"/>
    <mergeCell ref="C91:C92"/>
    <mergeCell ref="E91:E92"/>
    <mergeCell ref="J91:J92"/>
    <mergeCell ref="D91:D92"/>
    <mergeCell ref="F91:F92"/>
    <mergeCell ref="G91:G92"/>
    <mergeCell ref="H91:H92"/>
    <mergeCell ref="I91:I92"/>
  </mergeCells>
  <phoneticPr fontId="2"/>
  <hyperlinks>
    <hyperlink ref="V60" location="九州スチールｾﾝﾀｰ!A1" display="九州スチールセンター" xr:uid="{00000000-0004-0000-0000-000000000000}"/>
    <hyperlink ref="V26" location="病院企業団!A1" display="長崎県病院企業団" xr:uid="{00000000-0004-0000-0000-000001000000}"/>
    <hyperlink ref="V102" location="九電!A1" display="九州電力" xr:uid="{00000000-0004-0000-0000-000002000000}"/>
    <hyperlink ref="V108" location="電源開発!H1" display="電源開発" xr:uid="{00000000-0004-0000-0000-000003000000}"/>
    <hyperlink ref="V98" location="日本赤十字社!H1" display="日本赤十字社" xr:uid="{00000000-0004-0000-0000-000004000000}"/>
    <hyperlink ref="V65" location="長崎大学!A1" display="長崎大学" xr:uid="{00000000-0004-0000-0000-000005000000}"/>
    <hyperlink ref="V68" location="日本遠洋旋網!A1" display="日本遠洋旋網漁業協同組合" xr:uid="{00000000-0004-0000-0000-000006000000}"/>
    <hyperlink ref="V43" location="マルキョウ!A1" display="マルキョウ" xr:uid="{00000000-0004-0000-0000-000007000000}"/>
    <hyperlink ref="V53" location="ソニー!A1" display="ソニーセミコンダクタマニュファクチャリング" xr:uid="{00000000-0004-0000-0000-000008000000}"/>
  </hyperlinks>
  <printOptions horizontalCentered="1"/>
  <pageMargins left="0.19685039370078741" right="0.19685039370078741" top="0.55118110236220474" bottom="0.19685039370078741" header="0.31496062992125984" footer="0.51181102362204722"/>
  <pageSetup paperSize="8" scale="16" fitToHeight="15" orientation="landscape" r:id="rId1"/>
  <headerFooter alignWithMargins="0">
    <oddHeader>&amp;L□温室効果ガス排出削減状況（平成30年度）&amp;R&amp;10&amp;A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75" customHeight="1" x14ac:dyDescent="0.2">
      <c r="A3" s="5" t="s">
        <v>347</v>
      </c>
      <c r="B3" s="6">
        <v>1</v>
      </c>
      <c r="C3" s="122" t="s">
        <v>203</v>
      </c>
      <c r="D3" s="6" t="s">
        <v>204</v>
      </c>
      <c r="E3" s="15" t="s">
        <v>205</v>
      </c>
      <c r="F3" s="15" t="s">
        <v>729</v>
      </c>
      <c r="G3" s="15"/>
      <c r="H3" s="15"/>
      <c r="I3" s="6">
        <v>81</v>
      </c>
      <c r="J3" s="15" t="s">
        <v>466</v>
      </c>
      <c r="K3" s="158" t="s">
        <v>807</v>
      </c>
      <c r="L3" s="10">
        <v>11283</v>
      </c>
      <c r="M3" s="13" t="s">
        <v>19</v>
      </c>
      <c r="N3" s="13" t="s">
        <v>19</v>
      </c>
      <c r="O3" s="10">
        <v>8939</v>
      </c>
      <c r="P3" s="12">
        <f>+(L3-O3)/L3</f>
        <v>0.20774616679961003</v>
      </c>
      <c r="Q3" s="8">
        <v>0.23235</v>
      </c>
      <c r="R3" s="8">
        <v>0.22537000000000001</v>
      </c>
      <c r="S3" s="11">
        <f>+(Q3-R3)/Q3</f>
        <v>3.0040886593501123E-2</v>
      </c>
      <c r="T3" s="42">
        <v>0.18341000000000002</v>
      </c>
      <c r="U3" s="12">
        <f>+(Q3-T3)/Q3</f>
        <v>0.21063051431030766</v>
      </c>
      <c r="V3" s="30" t="s">
        <v>463</v>
      </c>
    </row>
    <row r="4" spans="1:30" ht="45" customHeight="1" x14ac:dyDescent="0.2">
      <c r="A4" s="5"/>
      <c r="B4" s="206" t="s">
        <v>344</v>
      </c>
      <c r="C4" s="206"/>
      <c r="D4" s="206"/>
      <c r="E4" s="206"/>
      <c r="F4" s="206"/>
      <c r="G4" s="206"/>
      <c r="H4" s="206"/>
      <c r="I4" s="206"/>
      <c r="J4" s="206"/>
      <c r="K4" s="180"/>
      <c r="L4" s="50">
        <f>SUM(L3:L3)</f>
        <v>11283</v>
      </c>
      <c r="M4" s="38" t="s">
        <v>467</v>
      </c>
      <c r="N4" s="38" t="s">
        <v>467</v>
      </c>
      <c r="O4" s="50">
        <f>SUM(O3:O3)</f>
        <v>8939</v>
      </c>
      <c r="P4" s="12">
        <f t="shared" ref="P4" si="0">+(L4-O4)/L4</f>
        <v>0.20774616679961003</v>
      </c>
      <c r="Q4" s="45"/>
      <c r="R4" s="45"/>
      <c r="S4" s="32"/>
      <c r="T4" s="51"/>
      <c r="U4" s="52"/>
      <c r="V4" s="7"/>
    </row>
    <row r="5" spans="1:30" ht="45" customHeight="1" x14ac:dyDescent="0.2">
      <c r="A5" s="5"/>
      <c r="W5" s="16"/>
      <c r="X5" s="16"/>
    </row>
    <row r="6" spans="1:30" ht="45" customHeight="1" x14ac:dyDescent="0.2">
      <c r="A6" s="5"/>
      <c r="Y6" s="16"/>
      <c r="Z6" s="16"/>
      <c r="AA6" s="16"/>
      <c r="AB6" s="16"/>
      <c r="AC6" s="16"/>
      <c r="AD6" s="16"/>
    </row>
    <row r="7" spans="1:30" ht="28.5" customHeight="1" x14ac:dyDescent="0.2">
      <c r="A7" s="5"/>
      <c r="T7" s="55"/>
    </row>
    <row r="8" spans="1:30" ht="54" customHeight="1" x14ac:dyDescent="0.2">
      <c r="A8" s="5"/>
      <c r="T8" s="55"/>
    </row>
    <row r="9" spans="1:30" ht="30.75" customHeight="1" x14ac:dyDescent="0.2">
      <c r="A9" s="5"/>
      <c r="T9" s="55"/>
    </row>
    <row r="10" spans="1:30" ht="54" customHeight="1" x14ac:dyDescent="0.2">
      <c r="A10" s="5"/>
    </row>
    <row r="11" spans="1:30" x14ac:dyDescent="0.2">
      <c r="A11" s="5"/>
    </row>
    <row r="12" spans="1:30" x14ac:dyDescent="0.2">
      <c r="A12" s="5"/>
      <c r="W12" s="16"/>
      <c r="X12" s="16"/>
    </row>
    <row r="13" spans="1:30" ht="36.75" customHeight="1" x14ac:dyDescent="0.2">
      <c r="A13" s="5"/>
      <c r="Y13" s="16"/>
      <c r="Z13" s="16"/>
      <c r="AA13" s="16"/>
      <c r="AB13" s="16"/>
      <c r="AC13" s="16"/>
      <c r="AD13" s="16"/>
    </row>
    <row r="14" spans="1:30" x14ac:dyDescent="0.2">
      <c r="A14" s="5"/>
    </row>
    <row r="15" spans="1:30" ht="37.5" customHeight="1" x14ac:dyDescent="0.2">
      <c r="A15" s="5"/>
    </row>
    <row r="16" spans="1:30" ht="37.5" customHeight="1" x14ac:dyDescent="0.2">
      <c r="A16" s="5"/>
    </row>
    <row r="17" spans="1:24" ht="36.75" customHeight="1" x14ac:dyDescent="0.2">
      <c r="A17" s="5"/>
    </row>
    <row r="18" spans="1:24" ht="38.25" customHeight="1" x14ac:dyDescent="0.2">
      <c r="A18" s="5"/>
    </row>
    <row r="19" spans="1:24" ht="35.25" customHeight="1" x14ac:dyDescent="0.2">
      <c r="A19" s="5"/>
    </row>
    <row r="20" spans="1:24" ht="35.25" customHeight="1" x14ac:dyDescent="0.2">
      <c r="A20" s="5"/>
    </row>
    <row r="21" spans="1:24" ht="50.25" customHeight="1" x14ac:dyDescent="0.2">
      <c r="A21" s="5"/>
    </row>
    <row r="22" spans="1:24" ht="35.25" customHeight="1" x14ac:dyDescent="0.2">
      <c r="A22" s="5"/>
    </row>
    <row r="23" spans="1:24" ht="50.25" customHeight="1" x14ac:dyDescent="0.2">
      <c r="A23" s="5"/>
    </row>
    <row r="24" spans="1:24" ht="36.75" customHeight="1" x14ac:dyDescent="0.2">
      <c r="A24" s="5"/>
    </row>
    <row r="25" spans="1:24" ht="35.25" customHeight="1" x14ac:dyDescent="0.2">
      <c r="A25" s="5"/>
    </row>
    <row r="26" spans="1:24" ht="35.25" customHeight="1" x14ac:dyDescent="0.2">
      <c r="A26" s="5"/>
    </row>
    <row r="27" spans="1:24" ht="35.25" customHeight="1" x14ac:dyDescent="0.2">
      <c r="A27" s="5"/>
    </row>
    <row r="28" spans="1:24" ht="35.25" customHeight="1" x14ac:dyDescent="0.2">
      <c r="A28" s="5"/>
    </row>
    <row r="29" spans="1:24" x14ac:dyDescent="0.2">
      <c r="A29" s="5"/>
    </row>
    <row r="30" spans="1:24" ht="23.25" customHeight="1" x14ac:dyDescent="0.2">
      <c r="A30" s="5"/>
      <c r="W30" s="16"/>
      <c r="X30" s="16"/>
    </row>
    <row r="31" spans="1:24" s="16" customFormat="1" x14ac:dyDescent="0.2">
      <c r="A31" s="5"/>
      <c r="B31" s="53"/>
      <c r="C31" s="181"/>
      <c r="D31" s="182"/>
      <c r="E31" s="181"/>
      <c r="F31" s="53"/>
      <c r="G31" s="53"/>
      <c r="H31" s="53"/>
      <c r="I31" s="53"/>
      <c r="J31" s="183"/>
      <c r="K31" s="53"/>
      <c r="L31"/>
      <c r="M31"/>
      <c r="N31"/>
      <c r="O31"/>
      <c r="P31"/>
      <c r="Q31"/>
      <c r="R31"/>
      <c r="S31" s="55"/>
      <c r="T31"/>
      <c r="U31"/>
      <c r="V31" s="54"/>
      <c r="W31"/>
      <c r="X31"/>
    </row>
    <row r="32" spans="1:24"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c r="W41" s="16"/>
      <c r="X41" s="16"/>
    </row>
    <row r="42" spans="1:30" ht="39" customHeight="1" x14ac:dyDescent="0.2">
      <c r="A42" s="5"/>
      <c r="Y42" s="16"/>
      <c r="Z42" s="16"/>
      <c r="AA42" s="16"/>
      <c r="AB42" s="16"/>
      <c r="AC42" s="16"/>
      <c r="AD42" s="16"/>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c r="W47" s="16"/>
      <c r="X47" s="16"/>
    </row>
    <row r="48" spans="1:30" x14ac:dyDescent="0.2">
      <c r="A48" s="5"/>
      <c r="Y48" s="16"/>
      <c r="Z48" s="16"/>
      <c r="AA48" s="16"/>
      <c r="AB48" s="16"/>
      <c r="AC48" s="16"/>
      <c r="AD48" s="16"/>
    </row>
    <row r="49" spans="1:30" ht="30.75" customHeight="1" x14ac:dyDescent="0.2">
      <c r="A49" s="5"/>
      <c r="W49" s="16"/>
      <c r="X49" s="16"/>
    </row>
    <row r="50" spans="1:30" s="16" customFormat="1" ht="23.25" customHeight="1" x14ac:dyDescent="0.2">
      <c r="A50" s="28"/>
      <c r="B50" s="53"/>
      <c r="C50" s="181"/>
      <c r="D50" s="182"/>
      <c r="E50" s="181"/>
      <c r="F50" s="53"/>
      <c r="G50" s="53"/>
      <c r="H50" s="53"/>
      <c r="I50" s="53"/>
      <c r="J50" s="183"/>
      <c r="K50" s="53"/>
      <c r="L50"/>
      <c r="M50"/>
      <c r="N50"/>
      <c r="O50"/>
      <c r="P50"/>
      <c r="Q50"/>
      <c r="R50"/>
      <c r="S50" s="55"/>
      <c r="T50"/>
      <c r="U50"/>
      <c r="V50" s="54"/>
      <c r="W50"/>
      <c r="X50"/>
    </row>
    <row r="51" spans="1:30" x14ac:dyDescent="0.2">
      <c r="A51" s="5"/>
      <c r="W51" s="16"/>
      <c r="X51" s="16"/>
    </row>
    <row r="52" spans="1:30" ht="41.25" customHeight="1" x14ac:dyDescent="0.2">
      <c r="A52" s="5"/>
      <c r="Y52" s="16"/>
      <c r="Z52" s="16"/>
      <c r="AA52" s="16"/>
      <c r="AB52" s="16"/>
      <c r="AC52" s="16"/>
      <c r="AD52" s="16"/>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8"/>
      <c r="W72" s="16"/>
      <c r="X72" s="16"/>
    </row>
    <row r="73" spans="1:30" x14ac:dyDescent="0.2">
      <c r="A73" s="5"/>
      <c r="Y73" s="16"/>
      <c r="Z73" s="16"/>
      <c r="AA73" s="16"/>
      <c r="AB73" s="16"/>
      <c r="AC73" s="16"/>
      <c r="AD73" s="16"/>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8"/>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4" xr:uid="{00000000-0009-0000-0000-000009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hyperlinks>
    <hyperlink ref="V3" location="長崎大学!A1" display="長崎大学" xr:uid="{00000000-0004-0000-0900-000000000000}"/>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D110"/>
  <sheetViews>
    <sheetView view="pageBreakPreview" zoomScale="70" zoomScaleNormal="75" zoomScaleSheetLayoutView="70"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54.75" customHeight="1" x14ac:dyDescent="0.2">
      <c r="A3" s="5" t="s">
        <v>346</v>
      </c>
      <c r="B3" s="6">
        <v>1</v>
      </c>
      <c r="C3" s="159" t="s">
        <v>540</v>
      </c>
      <c r="D3" s="158" t="s">
        <v>681</v>
      </c>
      <c r="E3" s="15" t="s">
        <v>541</v>
      </c>
      <c r="F3" s="15" t="s">
        <v>682</v>
      </c>
      <c r="G3" s="15" t="s">
        <v>683</v>
      </c>
      <c r="H3" s="15" t="s">
        <v>684</v>
      </c>
      <c r="I3" s="158">
        <v>83</v>
      </c>
      <c r="J3" s="135" t="s">
        <v>211</v>
      </c>
      <c r="K3" s="158" t="s">
        <v>807</v>
      </c>
      <c r="L3" s="10">
        <v>6730</v>
      </c>
      <c r="M3" s="10">
        <v>6530</v>
      </c>
      <c r="N3" s="11">
        <f>+(L3-M3)/L3</f>
        <v>2.9717682020802376E-2</v>
      </c>
      <c r="O3" s="10">
        <v>5803</v>
      </c>
      <c r="P3" s="12">
        <f>+(L3-O3)/L3</f>
        <v>0.13774145616641903</v>
      </c>
      <c r="Q3" s="13" t="s">
        <v>19</v>
      </c>
      <c r="R3" s="13" t="s">
        <v>19</v>
      </c>
      <c r="S3" s="13" t="s">
        <v>19</v>
      </c>
      <c r="T3" s="14" t="s">
        <v>19</v>
      </c>
      <c r="U3" s="13" t="s">
        <v>19</v>
      </c>
      <c r="V3" s="15" t="s">
        <v>811</v>
      </c>
    </row>
    <row r="4" spans="1:30" ht="54.75" customHeight="1" x14ac:dyDescent="0.2">
      <c r="A4" s="5" t="s">
        <v>346</v>
      </c>
      <c r="B4" s="6">
        <v>2</v>
      </c>
      <c r="C4" s="159" t="s">
        <v>593</v>
      </c>
      <c r="D4" s="158" t="s">
        <v>788</v>
      </c>
      <c r="E4" s="15" t="s">
        <v>595</v>
      </c>
      <c r="F4" s="15" t="s">
        <v>790</v>
      </c>
      <c r="G4" s="15"/>
      <c r="H4" s="15" t="s">
        <v>789</v>
      </c>
      <c r="I4" s="158">
        <v>83</v>
      </c>
      <c r="J4" s="135" t="s">
        <v>787</v>
      </c>
      <c r="K4" s="158" t="s">
        <v>807</v>
      </c>
      <c r="L4" s="9">
        <v>3926</v>
      </c>
      <c r="M4" s="10">
        <v>3887</v>
      </c>
      <c r="N4" s="11">
        <f>+(L4-M4)/L4</f>
        <v>9.9337748344370865E-3</v>
      </c>
      <c r="O4" s="10">
        <v>3397</v>
      </c>
      <c r="P4" s="12">
        <f>+(L4-O4)/L4</f>
        <v>0.1347427407030056</v>
      </c>
      <c r="Q4" s="13" t="s">
        <v>19</v>
      </c>
      <c r="R4" s="13" t="s">
        <v>19</v>
      </c>
      <c r="S4" s="13" t="s">
        <v>19</v>
      </c>
      <c r="T4" s="14" t="s">
        <v>19</v>
      </c>
      <c r="U4" s="13" t="s">
        <v>19</v>
      </c>
      <c r="V4" s="15" t="s">
        <v>617</v>
      </c>
    </row>
    <row r="5" spans="1:30" ht="54.75" customHeight="1" x14ac:dyDescent="0.2">
      <c r="A5" s="5" t="s">
        <v>346</v>
      </c>
      <c r="B5" s="6">
        <v>3</v>
      </c>
      <c r="C5" s="159" t="s">
        <v>578</v>
      </c>
      <c r="D5" s="158" t="s">
        <v>741</v>
      </c>
      <c r="E5" s="15" t="s">
        <v>739</v>
      </c>
      <c r="F5" s="15" t="s">
        <v>740</v>
      </c>
      <c r="G5" s="174" t="s">
        <v>742</v>
      </c>
      <c r="H5" s="15" t="s">
        <v>739</v>
      </c>
      <c r="I5" s="158">
        <v>83</v>
      </c>
      <c r="J5" s="135" t="s">
        <v>211</v>
      </c>
      <c r="K5" s="158" t="s">
        <v>807</v>
      </c>
      <c r="L5" s="37">
        <v>6194.9</v>
      </c>
      <c r="M5" s="37">
        <v>6009</v>
      </c>
      <c r="N5" s="11">
        <f t="shared" ref="N5:N7" si="0">+(L5-M5)/L5</f>
        <v>3.0008555424623422E-2</v>
      </c>
      <c r="O5" s="37">
        <v>5493.3</v>
      </c>
      <c r="P5" s="12">
        <f t="shared" ref="P5:P7" si="1">+(L5-O5)/L5</f>
        <v>0.11325445124215072</v>
      </c>
      <c r="Q5" s="13" t="s">
        <v>19</v>
      </c>
      <c r="R5" s="13" t="s">
        <v>19</v>
      </c>
      <c r="S5" s="13" t="s">
        <v>19</v>
      </c>
      <c r="T5" s="14" t="s">
        <v>19</v>
      </c>
      <c r="U5" s="13" t="s">
        <v>19</v>
      </c>
      <c r="V5" s="15" t="s">
        <v>863</v>
      </c>
    </row>
    <row r="6" spans="1:30" s="53" customFormat="1" ht="50.25" customHeight="1" x14ac:dyDescent="0.2">
      <c r="A6" s="166" t="s">
        <v>346</v>
      </c>
      <c r="B6" s="6">
        <v>4</v>
      </c>
      <c r="C6" s="159" t="s">
        <v>278</v>
      </c>
      <c r="D6" s="158" t="s">
        <v>106</v>
      </c>
      <c r="E6" s="15" t="s">
        <v>943</v>
      </c>
      <c r="F6" s="15"/>
      <c r="G6" s="15"/>
      <c r="H6" s="15" t="s">
        <v>691</v>
      </c>
      <c r="I6" s="158">
        <v>83</v>
      </c>
      <c r="J6" s="135" t="s">
        <v>516</v>
      </c>
      <c r="K6" s="158" t="s">
        <v>808</v>
      </c>
      <c r="L6" s="185">
        <v>14443.2</v>
      </c>
      <c r="M6" s="185">
        <v>14032.65</v>
      </c>
      <c r="N6" s="11">
        <f t="shared" si="0"/>
        <v>2.8425141242937928E-2</v>
      </c>
      <c r="O6" s="185">
        <v>13675.8</v>
      </c>
      <c r="P6" s="12">
        <f t="shared" si="1"/>
        <v>5.3132269857095481E-2</v>
      </c>
      <c r="Q6" s="169" t="s">
        <v>19</v>
      </c>
      <c r="R6" s="169" t="s">
        <v>19</v>
      </c>
      <c r="S6" s="169" t="s">
        <v>19</v>
      </c>
      <c r="T6" s="170" t="s">
        <v>19</v>
      </c>
      <c r="U6" s="169" t="s">
        <v>19</v>
      </c>
      <c r="V6" s="186" t="s">
        <v>278</v>
      </c>
    </row>
    <row r="7" spans="1:30" ht="54.75" customHeight="1" x14ac:dyDescent="0.2">
      <c r="A7" s="5" t="s">
        <v>346</v>
      </c>
      <c r="B7" s="6">
        <v>5</v>
      </c>
      <c r="C7" s="159" t="s">
        <v>207</v>
      </c>
      <c r="D7" s="158" t="s">
        <v>640</v>
      </c>
      <c r="E7" s="15" t="s">
        <v>641</v>
      </c>
      <c r="F7" s="15" t="s">
        <v>208</v>
      </c>
      <c r="G7" s="15" t="s">
        <v>209</v>
      </c>
      <c r="H7" s="15" t="s">
        <v>210</v>
      </c>
      <c r="I7" s="158">
        <v>83</v>
      </c>
      <c r="J7" s="135" t="s">
        <v>211</v>
      </c>
      <c r="K7" s="158" t="s">
        <v>807</v>
      </c>
      <c r="L7" s="10">
        <v>3274</v>
      </c>
      <c r="M7" s="10">
        <v>3241</v>
      </c>
      <c r="N7" s="11">
        <f t="shared" si="0"/>
        <v>1.0079413561392792E-2</v>
      </c>
      <c r="O7" s="10">
        <v>2520</v>
      </c>
      <c r="P7" s="12">
        <f t="shared" si="1"/>
        <v>0.23029932803909592</v>
      </c>
      <c r="Q7" s="13" t="s">
        <v>19</v>
      </c>
      <c r="R7" s="13" t="s">
        <v>19</v>
      </c>
      <c r="S7" s="13" t="s">
        <v>19</v>
      </c>
      <c r="T7" s="14" t="s">
        <v>19</v>
      </c>
      <c r="U7" s="13" t="s">
        <v>19</v>
      </c>
      <c r="V7" s="15" t="s">
        <v>935</v>
      </c>
    </row>
    <row r="8" spans="1:30" ht="54.75" customHeight="1" x14ac:dyDescent="0.2">
      <c r="A8" s="5" t="s">
        <v>347</v>
      </c>
      <c r="B8" s="6">
        <v>6</v>
      </c>
      <c r="C8" s="122" t="s">
        <v>206</v>
      </c>
      <c r="D8" s="158" t="s">
        <v>730</v>
      </c>
      <c r="E8" s="15" t="s">
        <v>732</v>
      </c>
      <c r="F8" s="15" t="s">
        <v>733</v>
      </c>
      <c r="G8" s="15"/>
      <c r="H8" s="15"/>
      <c r="I8" s="158">
        <v>83</v>
      </c>
      <c r="J8" s="135" t="s">
        <v>468</v>
      </c>
      <c r="K8" s="158" t="s">
        <v>807</v>
      </c>
      <c r="L8" s="10">
        <v>18642</v>
      </c>
      <c r="M8" s="13" t="s">
        <v>19</v>
      </c>
      <c r="N8" s="13" t="s">
        <v>19</v>
      </c>
      <c r="O8" s="10">
        <v>16135</v>
      </c>
      <c r="P8" s="12">
        <f>+(L8-O8)/L8</f>
        <v>0.13448127883274327</v>
      </c>
      <c r="Q8" s="8">
        <v>0.17341000000000001</v>
      </c>
      <c r="R8" s="145">
        <v>0.16819999999999999</v>
      </c>
      <c r="S8" s="11">
        <f>+(Q8-R8)/Q8</f>
        <v>3.0044403436941466E-2</v>
      </c>
      <c r="T8" s="43">
        <v>0.15676000000000001</v>
      </c>
      <c r="U8" s="12">
        <f>+(Q8-T8)/Q8</f>
        <v>9.6015224035522734E-2</v>
      </c>
      <c r="V8" s="15" t="s">
        <v>890</v>
      </c>
    </row>
    <row r="9" spans="1:30" ht="54.75" customHeight="1" x14ac:dyDescent="0.2">
      <c r="A9" s="5" t="s">
        <v>347</v>
      </c>
      <c r="B9" s="6">
        <v>7</v>
      </c>
      <c r="C9" s="122" t="s">
        <v>750</v>
      </c>
      <c r="D9" s="158" t="s">
        <v>754</v>
      </c>
      <c r="E9" s="15" t="s">
        <v>515</v>
      </c>
      <c r="F9" s="15" t="s">
        <v>751</v>
      </c>
      <c r="G9" s="15" t="s">
        <v>752</v>
      </c>
      <c r="H9" s="15" t="s">
        <v>753</v>
      </c>
      <c r="I9" s="158">
        <v>83</v>
      </c>
      <c r="J9" s="135" t="s">
        <v>967</v>
      </c>
      <c r="K9" s="158" t="s">
        <v>807</v>
      </c>
      <c r="L9" s="13" t="s">
        <v>19</v>
      </c>
      <c r="M9" s="13" t="s">
        <v>19</v>
      </c>
      <c r="N9" s="13" t="s">
        <v>19</v>
      </c>
      <c r="O9" s="13" t="s">
        <v>19</v>
      </c>
      <c r="P9" s="13" t="s">
        <v>19</v>
      </c>
      <c r="Q9" s="27">
        <v>1713</v>
      </c>
      <c r="R9" s="27">
        <v>1696</v>
      </c>
      <c r="S9" s="11">
        <f>+(Q9-R9)/Q9</f>
        <v>9.9241097489784005E-3</v>
      </c>
      <c r="T9" s="20">
        <v>1684</v>
      </c>
      <c r="U9" s="12">
        <f>+(Q9-T9)/Q9</f>
        <v>1.6929363689433742E-2</v>
      </c>
      <c r="V9" s="15" t="s">
        <v>923</v>
      </c>
      <c r="W9" s="16"/>
      <c r="X9" s="16"/>
      <c r="Y9" s="16"/>
      <c r="Z9" s="16"/>
      <c r="AA9" s="16"/>
      <c r="AB9" s="16"/>
      <c r="AC9" s="16"/>
      <c r="AD9" s="16"/>
    </row>
    <row r="10" spans="1:30" ht="49.2" customHeight="1" x14ac:dyDescent="0.2">
      <c r="A10" s="5"/>
      <c r="B10" s="6">
        <v>8</v>
      </c>
      <c r="C10" s="15" t="s">
        <v>532</v>
      </c>
      <c r="D10" s="158" t="s">
        <v>674</v>
      </c>
      <c r="E10" s="15" t="s">
        <v>533</v>
      </c>
      <c r="F10" s="15"/>
      <c r="G10" s="15"/>
      <c r="H10" s="15"/>
      <c r="I10" s="158">
        <v>83</v>
      </c>
      <c r="J10" s="135" t="s">
        <v>534</v>
      </c>
      <c r="K10" s="158" t="s">
        <v>807</v>
      </c>
      <c r="L10" s="13" t="s">
        <v>19</v>
      </c>
      <c r="M10" s="13" t="s">
        <v>19</v>
      </c>
      <c r="N10" s="13" t="s">
        <v>19</v>
      </c>
      <c r="O10" s="13" t="s">
        <v>19</v>
      </c>
      <c r="P10" s="13" t="s">
        <v>19</v>
      </c>
      <c r="Q10" s="36">
        <v>5.2600000000000001E-2</v>
      </c>
      <c r="R10" s="36">
        <v>5.21E-2</v>
      </c>
      <c r="S10" s="11">
        <f>+(Q10-R10)/Q10</f>
        <v>9.5057034220532403E-3</v>
      </c>
      <c r="T10" s="123">
        <v>5.4399999999999997E-2</v>
      </c>
      <c r="U10" s="12">
        <f>+(Q10-T10)/Q10</f>
        <v>-3.422053231939156E-2</v>
      </c>
      <c r="V10" s="15" t="s">
        <v>823</v>
      </c>
    </row>
    <row r="11" spans="1:30" ht="54.75" customHeight="1" x14ac:dyDescent="0.2">
      <c r="A11" s="5"/>
      <c r="B11" s="6">
        <v>9</v>
      </c>
      <c r="C11" s="15" t="s">
        <v>971</v>
      </c>
      <c r="D11" s="158" t="s">
        <v>725</v>
      </c>
      <c r="E11" s="15" t="s">
        <v>727</v>
      </c>
      <c r="F11" s="15" t="s">
        <v>726</v>
      </c>
      <c r="G11" s="15"/>
      <c r="H11" s="15" t="s">
        <v>285</v>
      </c>
      <c r="I11" s="158">
        <v>85</v>
      </c>
      <c r="J11" s="135" t="s">
        <v>286</v>
      </c>
      <c r="K11" s="158" t="s">
        <v>807</v>
      </c>
      <c r="L11" s="37">
        <v>4788.3999999999996</v>
      </c>
      <c r="M11" s="37">
        <v>4704.7</v>
      </c>
      <c r="N11" s="11">
        <f>+(L11-M11)/L11</f>
        <v>1.7479742711552882E-2</v>
      </c>
      <c r="O11" s="37">
        <v>5313.3</v>
      </c>
      <c r="P11" s="12">
        <f>+(L11-O11)/L11</f>
        <v>-0.10961907944198492</v>
      </c>
      <c r="Q11" s="13" t="s">
        <v>19</v>
      </c>
      <c r="R11" s="13" t="s">
        <v>19</v>
      </c>
      <c r="S11" s="13" t="s">
        <v>19</v>
      </c>
      <c r="T11" s="14" t="s">
        <v>19</v>
      </c>
      <c r="U11" s="13" t="s">
        <v>19</v>
      </c>
      <c r="V11" s="30" t="s">
        <v>447</v>
      </c>
    </row>
    <row r="12" spans="1:30" ht="54.75" customHeight="1" x14ac:dyDescent="0.2">
      <c r="A12" s="5"/>
      <c r="B12" s="6">
        <v>10</v>
      </c>
      <c r="C12" s="15" t="s">
        <v>270</v>
      </c>
      <c r="D12" s="158" t="s">
        <v>271</v>
      </c>
      <c r="E12" s="15" t="s">
        <v>272</v>
      </c>
      <c r="F12" s="15" t="s">
        <v>714</v>
      </c>
      <c r="G12" s="15"/>
      <c r="H12" s="15" t="s">
        <v>713</v>
      </c>
      <c r="I12" s="158">
        <v>83</v>
      </c>
      <c r="J12" s="135" t="s">
        <v>211</v>
      </c>
      <c r="K12" s="158" t="s">
        <v>807</v>
      </c>
      <c r="L12" s="10">
        <v>13288</v>
      </c>
      <c r="M12" s="10">
        <v>12889</v>
      </c>
      <c r="N12" s="11">
        <f>+(L12-M12)/L12</f>
        <v>3.0027092113184828E-2</v>
      </c>
      <c r="O12" s="10">
        <v>12919</v>
      </c>
      <c r="P12" s="12">
        <f>+(L12-O12)/L12</f>
        <v>2.7769416014449128E-2</v>
      </c>
      <c r="Q12" s="13" t="s">
        <v>19</v>
      </c>
      <c r="R12" s="13" t="s">
        <v>19</v>
      </c>
      <c r="S12" s="13" t="s">
        <v>19</v>
      </c>
      <c r="T12" s="14" t="s">
        <v>19</v>
      </c>
      <c r="U12" s="13" t="s">
        <v>19</v>
      </c>
      <c r="V12" s="15" t="s">
        <v>564</v>
      </c>
    </row>
    <row r="13" spans="1:30" ht="54.75" customHeight="1" x14ac:dyDescent="0.2">
      <c r="A13" s="5"/>
      <c r="B13" s="6">
        <v>11</v>
      </c>
      <c r="C13" s="15" t="s">
        <v>436</v>
      </c>
      <c r="D13" s="158" t="s">
        <v>341</v>
      </c>
      <c r="E13" s="15" t="s">
        <v>594</v>
      </c>
      <c r="F13" s="15" t="s">
        <v>784</v>
      </c>
      <c r="G13" s="15" t="s">
        <v>785</v>
      </c>
      <c r="H13" s="15" t="s">
        <v>786</v>
      </c>
      <c r="I13" s="158">
        <v>83</v>
      </c>
      <c r="J13" s="135" t="s">
        <v>787</v>
      </c>
      <c r="K13" s="158" t="s">
        <v>807</v>
      </c>
      <c r="L13" s="9">
        <v>3312</v>
      </c>
      <c r="M13" s="10">
        <v>3212</v>
      </c>
      <c r="N13" s="11">
        <f>+(L13-M13)/L13</f>
        <v>3.0193236714975844E-2</v>
      </c>
      <c r="O13" s="10">
        <v>3249</v>
      </c>
      <c r="P13" s="12">
        <f>+(L13-O13)/L13</f>
        <v>1.9021739130434784E-2</v>
      </c>
      <c r="Q13" s="13" t="s">
        <v>19</v>
      </c>
      <c r="R13" s="13" t="s">
        <v>19</v>
      </c>
      <c r="S13" s="13" t="s">
        <v>19</v>
      </c>
      <c r="T13" s="14" t="s">
        <v>19</v>
      </c>
      <c r="U13" s="13" t="s">
        <v>19</v>
      </c>
      <c r="V13" s="15" t="s">
        <v>938</v>
      </c>
    </row>
    <row r="14" spans="1:30" ht="54" customHeight="1" x14ac:dyDescent="0.2">
      <c r="A14" s="5"/>
      <c r="B14" s="206" t="s">
        <v>344</v>
      </c>
      <c r="C14" s="206"/>
      <c r="D14" s="206"/>
      <c r="E14" s="206"/>
      <c r="F14" s="206"/>
      <c r="G14" s="206"/>
      <c r="H14" s="206"/>
      <c r="I14" s="206"/>
      <c r="J14" s="206"/>
      <c r="K14" s="180"/>
      <c r="L14" s="50">
        <f>SUM(L3:L13)</f>
        <v>74598.5</v>
      </c>
      <c r="M14" s="44">
        <f>SUM(M3:M13)</f>
        <v>54505.35</v>
      </c>
      <c r="N14" s="11">
        <f>+(L14-M14)/L14</f>
        <v>0.26935059015931956</v>
      </c>
      <c r="O14" s="50">
        <f>SUM(O3:O13)</f>
        <v>68505.399999999994</v>
      </c>
      <c r="P14" s="12">
        <f>+(L14-O14)/L14</f>
        <v>8.1678586030550296E-2</v>
      </c>
      <c r="Q14" s="45"/>
      <c r="R14" s="45"/>
      <c r="S14" s="32"/>
      <c r="T14" s="51"/>
      <c r="U14" s="52"/>
      <c r="V14" s="7"/>
    </row>
    <row r="15" spans="1:30" x14ac:dyDescent="0.2">
      <c r="A15" s="5"/>
    </row>
    <row r="16" spans="1:30" x14ac:dyDescent="0.2">
      <c r="A16" s="5"/>
    </row>
    <row r="17" spans="1:30" ht="36.75" customHeight="1" x14ac:dyDescent="0.2">
      <c r="A17" s="5"/>
      <c r="T17" s="55"/>
      <c r="W17" s="16"/>
      <c r="X17" s="16"/>
      <c r="Y17" s="16"/>
      <c r="Z17" s="16"/>
      <c r="AA17" s="16"/>
      <c r="AB17" s="16"/>
      <c r="AC17" s="16"/>
      <c r="AD17" s="16"/>
    </row>
    <row r="18" spans="1:30" x14ac:dyDescent="0.2">
      <c r="A18" s="5"/>
      <c r="T18" s="55"/>
    </row>
    <row r="19" spans="1:30" ht="37.5" customHeight="1" x14ac:dyDescent="0.2">
      <c r="A19" s="5"/>
      <c r="T19" s="55"/>
    </row>
    <row r="20" spans="1:30" ht="37.5" customHeight="1" x14ac:dyDescent="0.2">
      <c r="A20" s="5"/>
    </row>
    <row r="21" spans="1:30" ht="36.75" customHeight="1" x14ac:dyDescent="0.2">
      <c r="A21" s="5"/>
    </row>
    <row r="22" spans="1:30" ht="38.25" customHeight="1" x14ac:dyDescent="0.2">
      <c r="A22" s="5"/>
    </row>
    <row r="23" spans="1:30" ht="35.25" customHeight="1" x14ac:dyDescent="0.2">
      <c r="A23" s="5"/>
    </row>
    <row r="24" spans="1:30" ht="35.25" customHeight="1" x14ac:dyDescent="0.2">
      <c r="A24" s="5"/>
    </row>
    <row r="25" spans="1:30" ht="50.25" customHeight="1" x14ac:dyDescent="0.2">
      <c r="A25" s="5"/>
    </row>
    <row r="26" spans="1:30" ht="35.25" customHeight="1" x14ac:dyDescent="0.2">
      <c r="A26" s="5"/>
    </row>
    <row r="27" spans="1:30" ht="50.25" customHeight="1" x14ac:dyDescent="0.2">
      <c r="A27" s="5"/>
    </row>
    <row r="28" spans="1:30" ht="36.75" customHeight="1" x14ac:dyDescent="0.2">
      <c r="A28" s="5"/>
    </row>
    <row r="29" spans="1:30" ht="35.25" customHeight="1" x14ac:dyDescent="0.2">
      <c r="A29" s="5"/>
    </row>
    <row r="30" spans="1:30" ht="35.25" customHeight="1" x14ac:dyDescent="0.2">
      <c r="A30" s="5"/>
    </row>
    <row r="31" spans="1:30" ht="35.25" customHeight="1" x14ac:dyDescent="0.2">
      <c r="A31" s="5"/>
    </row>
    <row r="32" spans="1:30" ht="35.25" customHeight="1" x14ac:dyDescent="0.2">
      <c r="A32" s="5"/>
    </row>
    <row r="33" spans="1:30" x14ac:dyDescent="0.2">
      <c r="A33" s="5"/>
    </row>
    <row r="34" spans="1:30" ht="23.25" customHeight="1" x14ac:dyDescent="0.2">
      <c r="A34" s="5"/>
    </row>
    <row r="35" spans="1:30" s="16" customFormat="1" x14ac:dyDescent="0.2">
      <c r="A35" s="5"/>
      <c r="B35" s="53"/>
      <c r="C35" s="181"/>
      <c r="D35" s="182"/>
      <c r="E35" s="181"/>
      <c r="F35" s="53"/>
      <c r="G35" s="53"/>
      <c r="H35" s="53"/>
      <c r="I35" s="53"/>
      <c r="J35" s="183"/>
      <c r="K35" s="53"/>
      <c r="L35"/>
      <c r="M35"/>
      <c r="N35"/>
      <c r="O35"/>
      <c r="P35"/>
      <c r="Q35"/>
      <c r="R35"/>
      <c r="S35" s="55"/>
      <c r="T35"/>
      <c r="U35"/>
      <c r="V35" s="54"/>
    </row>
    <row r="36" spans="1:30" ht="21" customHeight="1" x14ac:dyDescent="0.2">
      <c r="A36" s="5"/>
    </row>
    <row r="37" spans="1:30" ht="58.5" customHeight="1" x14ac:dyDescent="0.2">
      <c r="A37" s="5"/>
    </row>
    <row r="38" spans="1:30" ht="41.25" customHeight="1" x14ac:dyDescent="0.2">
      <c r="A38" s="5"/>
    </row>
    <row r="39" spans="1:30" ht="36.75" customHeight="1" x14ac:dyDescent="0.2">
      <c r="A39" s="5"/>
    </row>
    <row r="40" spans="1:30" ht="33" customHeight="1" x14ac:dyDescent="0.2">
      <c r="A40" s="5"/>
    </row>
    <row r="41" spans="1:30" ht="41.25" customHeight="1" x14ac:dyDescent="0.2">
      <c r="A41" s="5"/>
    </row>
    <row r="42" spans="1:30" x14ac:dyDescent="0.2">
      <c r="A42" s="5"/>
    </row>
    <row r="43" spans="1:30" ht="27.75" customHeight="1" x14ac:dyDescent="0.2">
      <c r="A43" s="5"/>
    </row>
    <row r="44" spans="1:30" x14ac:dyDescent="0.2">
      <c r="A44" s="5"/>
    </row>
    <row r="45" spans="1:30" ht="39" customHeight="1" x14ac:dyDescent="0.2">
      <c r="A45" s="5"/>
    </row>
    <row r="46" spans="1:30" ht="39" customHeight="1" x14ac:dyDescent="0.2">
      <c r="A46" s="5"/>
      <c r="W46" s="16"/>
      <c r="X46" s="16"/>
      <c r="Y46" s="16"/>
      <c r="Z46" s="16"/>
      <c r="AA46" s="16"/>
      <c r="AB46" s="16"/>
      <c r="AC46" s="16"/>
      <c r="AD46" s="16"/>
    </row>
    <row r="47" spans="1:30" ht="48.75" customHeight="1" x14ac:dyDescent="0.2">
      <c r="A47" s="5"/>
    </row>
    <row r="48" spans="1:30" ht="50.25" customHeight="1" x14ac:dyDescent="0.2">
      <c r="A48" s="5"/>
    </row>
    <row r="49" spans="1:30" ht="34.5" customHeight="1" x14ac:dyDescent="0.2">
      <c r="A49" s="5"/>
    </row>
    <row r="50" spans="1:30" ht="36.75" customHeight="1" x14ac:dyDescent="0.2">
      <c r="A50" s="5"/>
    </row>
    <row r="51" spans="1:30" ht="36.75" customHeight="1" x14ac:dyDescent="0.2">
      <c r="A51" s="5"/>
    </row>
    <row r="52" spans="1:30" x14ac:dyDescent="0.2">
      <c r="A52" s="5"/>
      <c r="W52" s="16"/>
      <c r="X52" s="16"/>
      <c r="Y52" s="16"/>
      <c r="Z52" s="16"/>
      <c r="AA52" s="16"/>
      <c r="AB52" s="16"/>
      <c r="AC52" s="16"/>
      <c r="AD52" s="16"/>
    </row>
    <row r="53" spans="1:30" ht="30.75" customHeight="1" x14ac:dyDescent="0.2">
      <c r="A53" s="5"/>
    </row>
    <row r="54" spans="1:30" s="16" customFormat="1" ht="23.25" customHeight="1" x14ac:dyDescent="0.2">
      <c r="A54" s="28"/>
      <c r="B54" s="53"/>
      <c r="C54" s="181"/>
      <c r="D54" s="182"/>
      <c r="E54" s="181"/>
      <c r="F54" s="53"/>
      <c r="G54" s="53"/>
      <c r="H54" s="53"/>
      <c r="I54" s="53"/>
      <c r="J54" s="183"/>
      <c r="K54" s="53"/>
      <c r="L54"/>
      <c r="M54"/>
      <c r="N54"/>
      <c r="O54"/>
      <c r="P54"/>
      <c r="Q54"/>
      <c r="R54"/>
      <c r="S54" s="55"/>
      <c r="T54"/>
      <c r="U54"/>
      <c r="V54" s="54"/>
    </row>
    <row r="55" spans="1:30" x14ac:dyDescent="0.2">
      <c r="A55" s="5"/>
    </row>
    <row r="56" spans="1:30" ht="41.25" customHeight="1" x14ac:dyDescent="0.2">
      <c r="A56" s="5"/>
      <c r="W56" s="16"/>
      <c r="X56" s="16"/>
      <c r="Y56" s="16"/>
      <c r="Z56" s="16"/>
      <c r="AA56" s="16"/>
      <c r="AB56" s="16"/>
      <c r="AC56" s="16"/>
      <c r="AD56" s="16"/>
    </row>
    <row r="57" spans="1:30" ht="27" customHeight="1" x14ac:dyDescent="0.2">
      <c r="A57" s="5"/>
    </row>
    <row r="58" spans="1:30" ht="33" customHeight="1" x14ac:dyDescent="0.2">
      <c r="A58" s="5"/>
    </row>
    <row r="59" spans="1:30" x14ac:dyDescent="0.2">
      <c r="A59" s="5"/>
    </row>
    <row r="60" spans="1:30" x14ac:dyDescent="0.2">
      <c r="A60" s="5"/>
    </row>
    <row r="61" spans="1:30" ht="24.75" customHeight="1" x14ac:dyDescent="0.2">
      <c r="A61" s="5"/>
    </row>
    <row r="62" spans="1:30" x14ac:dyDescent="0.2">
      <c r="A62" s="5"/>
    </row>
    <row r="63" spans="1:30" x14ac:dyDescent="0.2">
      <c r="A63" s="5"/>
    </row>
    <row r="64" spans="1:30" ht="29.25" customHeight="1" x14ac:dyDescent="0.2">
      <c r="A64" s="5"/>
    </row>
    <row r="65" spans="1:30" ht="36.75" customHeight="1" x14ac:dyDescent="0.2">
      <c r="A65" s="5"/>
    </row>
    <row r="66" spans="1:30" ht="39" customHeight="1" x14ac:dyDescent="0.2">
      <c r="A66" s="5"/>
    </row>
    <row r="67" spans="1:30" ht="48" customHeight="1" x14ac:dyDescent="0.2">
      <c r="A67" s="5"/>
    </row>
    <row r="68" spans="1:30" ht="34.5" customHeight="1" x14ac:dyDescent="0.2">
      <c r="A68" s="5"/>
    </row>
    <row r="69" spans="1:30" x14ac:dyDescent="0.2">
      <c r="A69" s="5"/>
    </row>
    <row r="70" spans="1:30" x14ac:dyDescent="0.2">
      <c r="A70" s="5"/>
    </row>
    <row r="71" spans="1:30" x14ac:dyDescent="0.2">
      <c r="A71" s="5"/>
    </row>
    <row r="72" spans="1:30" x14ac:dyDescent="0.2">
      <c r="A72" s="5"/>
    </row>
    <row r="73" spans="1:30" ht="34.5" customHeight="1" x14ac:dyDescent="0.2">
      <c r="A73" s="5"/>
    </row>
    <row r="74" spans="1:30" ht="33" customHeight="1" x14ac:dyDescent="0.2">
      <c r="A74" s="5"/>
    </row>
    <row r="75" spans="1:30" x14ac:dyDescent="0.2">
      <c r="A75" s="5"/>
    </row>
    <row r="76" spans="1:30" ht="41.25" customHeight="1" x14ac:dyDescent="0.2">
      <c r="A76" s="28"/>
    </row>
    <row r="77" spans="1:30" x14ac:dyDescent="0.2">
      <c r="A77" s="5"/>
      <c r="W77" s="16"/>
      <c r="X77" s="16"/>
      <c r="Y77" s="16"/>
      <c r="Z77" s="16"/>
      <c r="AA77" s="16"/>
      <c r="AB77" s="16"/>
      <c r="AC77" s="16"/>
      <c r="AD77" s="16"/>
    </row>
    <row r="78" spans="1:30" ht="33" customHeight="1" x14ac:dyDescent="0.2"/>
    <row r="79" spans="1:30" ht="44.25" customHeight="1" x14ac:dyDescent="0.2">
      <c r="A79" s="5"/>
    </row>
    <row r="80" spans="1:30" ht="27.75" customHeight="1" x14ac:dyDescent="0.2">
      <c r="A80" s="5"/>
    </row>
    <row r="81" spans="1:1" ht="27" customHeight="1" x14ac:dyDescent="0.2">
      <c r="A81" s="5"/>
    </row>
    <row r="83" spans="1:1" ht="39" customHeight="1" x14ac:dyDescent="0.2">
      <c r="A83" s="5"/>
    </row>
    <row r="84" spans="1:1" ht="37.5" customHeight="1" x14ac:dyDescent="0.2">
      <c r="A84" s="5"/>
    </row>
    <row r="86" spans="1:1" x14ac:dyDescent="0.2">
      <c r="A86" s="5"/>
    </row>
    <row r="87" spans="1:1" x14ac:dyDescent="0.2">
      <c r="A87" s="5"/>
    </row>
    <row r="88" spans="1:1" ht="39" customHeight="1" x14ac:dyDescent="0.2">
      <c r="A88" s="5"/>
    </row>
    <row r="89" spans="1:1" ht="36.75" customHeight="1" x14ac:dyDescent="0.2">
      <c r="A89" s="5"/>
    </row>
    <row r="90" spans="1:1" ht="21.75" customHeight="1" x14ac:dyDescent="0.2">
      <c r="A90" s="28"/>
    </row>
    <row r="91" spans="1:1" x14ac:dyDescent="0.2">
      <c r="A91" s="5"/>
    </row>
    <row r="92" spans="1:1" ht="36.75" customHeight="1" x14ac:dyDescent="0.2"/>
    <row r="93" spans="1:1" ht="39" customHeight="1" x14ac:dyDescent="0.2">
      <c r="A93" s="5"/>
    </row>
    <row r="94" spans="1:1" ht="56.25" customHeight="1" x14ac:dyDescent="0.2">
      <c r="A94" s="5"/>
    </row>
    <row r="96" spans="1:1" ht="25.5" customHeight="1" x14ac:dyDescent="0.2">
      <c r="A96" s="5"/>
    </row>
    <row r="97" spans="1:1" ht="63.75" customHeight="1" x14ac:dyDescent="0.2">
      <c r="A97" s="5"/>
    </row>
    <row r="98" spans="1:1" ht="34.5" customHeight="1" x14ac:dyDescent="0.2">
      <c r="A98" s="5"/>
    </row>
    <row r="99" spans="1:1" x14ac:dyDescent="0.2">
      <c r="A99" s="5"/>
    </row>
    <row r="100" spans="1:1" x14ac:dyDescent="0.2">
      <c r="A100" s="5"/>
    </row>
    <row r="101" spans="1:1" x14ac:dyDescent="0.2">
      <c r="A101" s="5"/>
    </row>
    <row r="102" spans="1:1" ht="34.5" customHeight="1" x14ac:dyDescent="0.2"/>
    <row r="103" spans="1:1" ht="36.75" customHeight="1" x14ac:dyDescent="0.2">
      <c r="A103" s="5"/>
    </row>
    <row r="104" spans="1:1" ht="19.5" customHeight="1" x14ac:dyDescent="0.2">
      <c r="A104" s="5"/>
    </row>
    <row r="105" spans="1:1" ht="33" customHeight="1" x14ac:dyDescent="0.2">
      <c r="A105" s="5"/>
    </row>
    <row r="106" spans="1:1" ht="42.75" customHeight="1" x14ac:dyDescent="0.2">
      <c r="A106" s="5"/>
    </row>
    <row r="107" spans="1:1" x14ac:dyDescent="0.2">
      <c r="A107" s="5"/>
    </row>
    <row r="108" spans="1:1" x14ac:dyDescent="0.2">
      <c r="A108" s="5"/>
    </row>
    <row r="109" spans="1:1" x14ac:dyDescent="0.2">
      <c r="A109" s="5"/>
    </row>
    <row r="110" spans="1:1" ht="68.25" customHeight="1" x14ac:dyDescent="0.2"/>
  </sheetData>
  <autoFilter ref="B1:V14" xr:uid="{00000000-0009-0000-0000-00000A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14:J14"/>
    <mergeCell ref="B1:B2"/>
    <mergeCell ref="C1:C2"/>
    <mergeCell ref="D1:D2"/>
    <mergeCell ref="E1:E2"/>
    <mergeCell ref="I1:I2"/>
    <mergeCell ref="J1:J2"/>
  </mergeCells>
  <phoneticPr fontId="2"/>
  <hyperlinks>
    <hyperlink ref="V11" location="日本赤十字社!H1" display="日本赤十字社" xr:uid="{00000000-0004-0000-0A00-000000000000}"/>
    <hyperlink ref="V6" location="病院企業団!A1" display="長崎県病院企業団" xr:uid="{00000000-0004-0000-0C00-000000000000}"/>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D108"/>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75.75" customHeight="1" x14ac:dyDescent="0.2">
      <c r="A3" s="5" t="s">
        <v>346</v>
      </c>
      <c r="B3" s="6">
        <v>1</v>
      </c>
      <c r="C3" s="159" t="s">
        <v>234</v>
      </c>
      <c r="D3" s="158" t="s">
        <v>235</v>
      </c>
      <c r="E3" s="15" t="s">
        <v>236</v>
      </c>
      <c r="F3" s="15" t="s">
        <v>237</v>
      </c>
      <c r="G3" s="15"/>
      <c r="H3" s="15" t="s">
        <v>638</v>
      </c>
      <c r="I3" s="158">
        <v>87</v>
      </c>
      <c r="J3" s="135" t="s">
        <v>238</v>
      </c>
      <c r="K3" s="158" t="s">
        <v>807</v>
      </c>
      <c r="L3" s="10">
        <v>5333</v>
      </c>
      <c r="M3" s="10">
        <v>5295</v>
      </c>
      <c r="N3" s="11">
        <f>+(L3-M3)/L3</f>
        <v>7.1254453403337709E-3</v>
      </c>
      <c r="O3" s="10">
        <v>5109</v>
      </c>
      <c r="P3" s="12">
        <f>+(L3-O3)/L3</f>
        <v>4.2002625164072757E-2</v>
      </c>
      <c r="Q3" s="36">
        <v>23.6</v>
      </c>
      <c r="R3" s="36">
        <v>23.5</v>
      </c>
      <c r="S3" s="11">
        <f>+(Q3-R3)/Q3</f>
        <v>4.2372881355932802E-3</v>
      </c>
      <c r="T3" s="46">
        <v>23.2</v>
      </c>
      <c r="U3" s="12">
        <f>+(Q3-T3)/Q3</f>
        <v>1.6949152542372972E-2</v>
      </c>
      <c r="V3" s="15" t="s">
        <v>812</v>
      </c>
    </row>
    <row r="4" spans="1:30" ht="53.4" customHeight="1" x14ac:dyDescent="0.2">
      <c r="A4" s="5" t="s">
        <v>346</v>
      </c>
      <c r="B4" s="6">
        <v>2</v>
      </c>
      <c r="C4" s="159" t="s">
        <v>535</v>
      </c>
      <c r="D4" s="158" t="s">
        <v>678</v>
      </c>
      <c r="E4" s="15" t="s">
        <v>536</v>
      </c>
      <c r="F4" s="15" t="s">
        <v>679</v>
      </c>
      <c r="G4" s="15"/>
      <c r="H4" s="15"/>
      <c r="I4" s="158">
        <v>87</v>
      </c>
      <c r="J4" s="135" t="s">
        <v>537</v>
      </c>
      <c r="K4" s="158" t="s">
        <v>807</v>
      </c>
      <c r="L4" s="17">
        <v>5582</v>
      </c>
      <c r="M4" s="20">
        <v>5414</v>
      </c>
      <c r="N4" s="11">
        <f t="shared" ref="N4:N5" si="0">+(L4-M4)/L4</f>
        <v>3.0096739519885347E-2</v>
      </c>
      <c r="O4" s="10">
        <v>5051</v>
      </c>
      <c r="P4" s="12">
        <f t="shared" ref="P4:P5" si="1">+(L4-O4)/L4</f>
        <v>9.5127194553923322E-2</v>
      </c>
      <c r="Q4" s="13" t="s">
        <v>19</v>
      </c>
      <c r="R4" s="13" t="s">
        <v>19</v>
      </c>
      <c r="S4" s="13" t="s">
        <v>19</v>
      </c>
      <c r="T4" s="14" t="s">
        <v>19</v>
      </c>
      <c r="U4" s="13" t="s">
        <v>19</v>
      </c>
      <c r="V4" s="15" t="s">
        <v>538</v>
      </c>
    </row>
    <row r="5" spans="1:30" ht="53.4" customHeight="1" x14ac:dyDescent="0.2">
      <c r="A5" s="5"/>
      <c r="B5" s="6">
        <v>3</v>
      </c>
      <c r="C5" s="15" t="s">
        <v>587</v>
      </c>
      <c r="D5" s="158" t="s">
        <v>773</v>
      </c>
      <c r="E5" s="15" t="s">
        <v>774</v>
      </c>
      <c r="F5" s="15" t="s">
        <v>775</v>
      </c>
      <c r="G5" s="15"/>
      <c r="H5" s="15"/>
      <c r="I5" s="158">
        <v>10</v>
      </c>
      <c r="J5" s="135" t="s">
        <v>588</v>
      </c>
      <c r="K5" s="158" t="s">
        <v>807</v>
      </c>
      <c r="L5" s="114">
        <v>6170.9</v>
      </c>
      <c r="M5" s="149">
        <v>6109.1</v>
      </c>
      <c r="N5" s="11">
        <f t="shared" si="0"/>
        <v>1.0014746633392094E-2</v>
      </c>
      <c r="O5" s="37">
        <v>6156.4</v>
      </c>
      <c r="P5" s="12">
        <f t="shared" si="1"/>
        <v>2.3497382877700175E-3</v>
      </c>
      <c r="Q5" s="13" t="s">
        <v>19</v>
      </c>
      <c r="R5" s="13" t="s">
        <v>19</v>
      </c>
      <c r="S5" s="13" t="s">
        <v>19</v>
      </c>
      <c r="T5" s="14" t="s">
        <v>19</v>
      </c>
      <c r="U5" s="13" t="s">
        <v>19</v>
      </c>
      <c r="V5" s="15" t="s">
        <v>930</v>
      </c>
    </row>
    <row r="6" spans="1:30" ht="45" customHeight="1" x14ac:dyDescent="0.2">
      <c r="A6" s="5"/>
      <c r="B6" s="206" t="s">
        <v>344</v>
      </c>
      <c r="C6" s="206"/>
      <c r="D6" s="206"/>
      <c r="E6" s="206"/>
      <c r="F6" s="206"/>
      <c r="G6" s="206"/>
      <c r="H6" s="206"/>
      <c r="I6" s="206"/>
      <c r="J6" s="206"/>
      <c r="K6" s="180"/>
      <c r="L6" s="10">
        <f>SUM(L3:L5)</f>
        <v>17085.900000000001</v>
      </c>
      <c r="M6" s="10">
        <f>SUM(M3:M5)</f>
        <v>16818.099999999999</v>
      </c>
      <c r="N6" s="11">
        <f>+(L6-M6)/L6</f>
        <v>1.5673742676710206E-2</v>
      </c>
      <c r="O6" s="10">
        <f>SUM(O3:O5)</f>
        <v>16316.4</v>
      </c>
      <c r="P6" s="12">
        <f>+(L6-O6)/L6</f>
        <v>4.5037135883974608E-2</v>
      </c>
      <c r="Q6" s="45"/>
      <c r="R6" s="45"/>
      <c r="S6" s="32"/>
      <c r="T6" s="51"/>
      <c r="U6" s="52"/>
      <c r="V6" s="7"/>
    </row>
    <row r="7" spans="1:30" ht="45" customHeight="1" x14ac:dyDescent="0.2">
      <c r="A7" s="5"/>
      <c r="W7" s="16"/>
      <c r="X7" s="16"/>
    </row>
    <row r="8" spans="1:30" ht="45" customHeight="1" x14ac:dyDescent="0.2">
      <c r="A8" s="5"/>
      <c r="Y8" s="16"/>
      <c r="Z8" s="16"/>
      <c r="AA8" s="16"/>
      <c r="AB8" s="16"/>
      <c r="AC8" s="16"/>
      <c r="AD8" s="16"/>
    </row>
    <row r="9" spans="1:30" ht="28.5" customHeight="1" x14ac:dyDescent="0.2">
      <c r="A9" s="5"/>
      <c r="T9" s="55"/>
    </row>
    <row r="10" spans="1:30" ht="54" customHeight="1" x14ac:dyDescent="0.2">
      <c r="A10" s="5"/>
      <c r="T10" s="55"/>
    </row>
    <row r="11" spans="1:30" ht="30.75" customHeight="1" x14ac:dyDescent="0.2">
      <c r="A11" s="5"/>
      <c r="T11" s="55"/>
    </row>
    <row r="12" spans="1:30" ht="54" customHeight="1" x14ac:dyDescent="0.2">
      <c r="A12" s="5"/>
    </row>
    <row r="13" spans="1:30" x14ac:dyDescent="0.2">
      <c r="A13" s="5"/>
    </row>
    <row r="14" spans="1:30" x14ac:dyDescent="0.2">
      <c r="A14" s="5"/>
      <c r="W14" s="16"/>
      <c r="X14" s="16"/>
    </row>
    <row r="15" spans="1:30" ht="36.75" customHeight="1" x14ac:dyDescent="0.2">
      <c r="A15" s="5"/>
      <c r="Y15" s="16"/>
      <c r="Z15" s="16"/>
      <c r="AA15" s="16"/>
      <c r="AB15" s="16"/>
      <c r="AC15" s="16"/>
      <c r="AD15" s="16"/>
    </row>
    <row r="16" spans="1:30" x14ac:dyDescent="0.2">
      <c r="A16" s="5"/>
    </row>
    <row r="17" spans="1:24" ht="37.5" customHeight="1" x14ac:dyDescent="0.2">
      <c r="A17" s="5"/>
    </row>
    <row r="18" spans="1:24" ht="37.5" customHeight="1" x14ac:dyDescent="0.2">
      <c r="A18" s="5"/>
    </row>
    <row r="19" spans="1:24" ht="36.75" customHeight="1" x14ac:dyDescent="0.2">
      <c r="A19" s="5"/>
    </row>
    <row r="20" spans="1:24" ht="38.25" customHeight="1" x14ac:dyDescent="0.2">
      <c r="A20" s="5"/>
    </row>
    <row r="21" spans="1:24" ht="35.25" customHeight="1" x14ac:dyDescent="0.2">
      <c r="A21" s="5"/>
    </row>
    <row r="22" spans="1:24" ht="35.25" customHeight="1" x14ac:dyDescent="0.2">
      <c r="A22" s="5"/>
    </row>
    <row r="23" spans="1:24" ht="50.25" customHeight="1" x14ac:dyDescent="0.2">
      <c r="A23" s="5"/>
    </row>
    <row r="24" spans="1:24" ht="35.25" customHeight="1" x14ac:dyDescent="0.2">
      <c r="A24" s="5"/>
    </row>
    <row r="25" spans="1:24" ht="50.25" customHeight="1" x14ac:dyDescent="0.2">
      <c r="A25" s="5"/>
    </row>
    <row r="26" spans="1:24" ht="36.75" customHeight="1" x14ac:dyDescent="0.2">
      <c r="A26" s="5"/>
    </row>
    <row r="27" spans="1:24" ht="35.25" customHeight="1" x14ac:dyDescent="0.2">
      <c r="A27" s="5"/>
    </row>
    <row r="28" spans="1:24" ht="35.25" customHeight="1" x14ac:dyDescent="0.2">
      <c r="A28" s="5"/>
    </row>
    <row r="29" spans="1:24" ht="35.25" customHeight="1" x14ac:dyDescent="0.2">
      <c r="A29" s="5"/>
    </row>
    <row r="30" spans="1:24" ht="35.25" customHeight="1" x14ac:dyDescent="0.2">
      <c r="A30" s="5"/>
    </row>
    <row r="31" spans="1:24" x14ac:dyDescent="0.2">
      <c r="A31" s="5"/>
    </row>
    <row r="32" spans="1:24" ht="23.25" customHeight="1" x14ac:dyDescent="0.2">
      <c r="A32" s="5"/>
      <c r="W32" s="16"/>
      <c r="X32" s="16"/>
    </row>
    <row r="33" spans="1:30" s="16" customFormat="1" x14ac:dyDescent="0.2">
      <c r="A33" s="5"/>
      <c r="B33" s="53"/>
      <c r="C33" s="181"/>
      <c r="D33" s="182"/>
      <c r="E33" s="181"/>
      <c r="F33" s="53"/>
      <c r="G33" s="53"/>
      <c r="H33" s="53"/>
      <c r="I33" s="53"/>
      <c r="J33" s="183"/>
      <c r="K33" s="53"/>
      <c r="L33"/>
      <c r="M33"/>
      <c r="N33"/>
      <c r="O33"/>
      <c r="P33"/>
      <c r="Q33"/>
      <c r="R33"/>
      <c r="S33" s="55"/>
      <c r="T33"/>
      <c r="U33"/>
      <c r="V33" s="54"/>
      <c r="W33"/>
      <c r="X33"/>
    </row>
    <row r="34" spans="1:30" ht="21" customHeight="1" x14ac:dyDescent="0.2">
      <c r="A34" s="5"/>
    </row>
    <row r="35" spans="1:30" ht="58.5" customHeight="1" x14ac:dyDescent="0.2">
      <c r="A35" s="5"/>
    </row>
    <row r="36" spans="1:30" ht="41.25" customHeight="1" x14ac:dyDescent="0.2">
      <c r="A36" s="5"/>
    </row>
    <row r="37" spans="1:30" ht="36.75" customHeight="1" x14ac:dyDescent="0.2">
      <c r="A37" s="5"/>
    </row>
    <row r="38" spans="1:30" ht="33" customHeight="1" x14ac:dyDescent="0.2">
      <c r="A38" s="5"/>
    </row>
    <row r="39" spans="1:30" ht="41.25" customHeight="1" x14ac:dyDescent="0.2">
      <c r="A39" s="5"/>
    </row>
    <row r="40" spans="1:30" x14ac:dyDescent="0.2">
      <c r="A40" s="5"/>
    </row>
    <row r="41" spans="1:30" ht="41.25" customHeight="1" x14ac:dyDescent="0.2">
      <c r="A41" s="5"/>
    </row>
    <row r="42" spans="1:30" x14ac:dyDescent="0.2">
      <c r="A42" s="5"/>
    </row>
    <row r="43" spans="1:30" ht="39" customHeight="1" x14ac:dyDescent="0.2">
      <c r="A43" s="5"/>
      <c r="W43" s="16"/>
      <c r="X43" s="16"/>
    </row>
    <row r="44" spans="1:30" ht="39" customHeight="1" x14ac:dyDescent="0.2">
      <c r="A44" s="5"/>
      <c r="Y44" s="16"/>
      <c r="Z44" s="16"/>
      <c r="AA44" s="16"/>
      <c r="AB44" s="16"/>
      <c r="AC44" s="16"/>
      <c r="AD44" s="16"/>
    </row>
    <row r="45" spans="1:30" ht="48.75" customHeight="1" x14ac:dyDescent="0.2">
      <c r="A45" s="5"/>
    </row>
    <row r="46" spans="1:30" ht="50.25" customHeight="1" x14ac:dyDescent="0.2">
      <c r="A46" s="5"/>
    </row>
    <row r="47" spans="1:30" ht="34.5" customHeight="1" x14ac:dyDescent="0.2">
      <c r="A47" s="5"/>
    </row>
    <row r="48" spans="1:30" ht="36.75" customHeight="1" x14ac:dyDescent="0.2">
      <c r="A48" s="5"/>
    </row>
    <row r="49" spans="1:30" ht="36.75" customHeight="1" x14ac:dyDescent="0.2">
      <c r="A49" s="5"/>
      <c r="W49" s="16"/>
      <c r="X49" s="16"/>
    </row>
    <row r="50" spans="1:30" x14ac:dyDescent="0.2">
      <c r="A50" s="5"/>
      <c r="Y50" s="16"/>
      <c r="Z50" s="16"/>
      <c r="AA50" s="16"/>
      <c r="AB50" s="16"/>
      <c r="AC50" s="16"/>
      <c r="AD50" s="16"/>
    </row>
    <row r="51" spans="1:30" ht="30.75" customHeight="1" x14ac:dyDescent="0.2">
      <c r="A51" s="5"/>
      <c r="W51" s="16"/>
      <c r="X51" s="16"/>
    </row>
    <row r="52" spans="1:30" s="16" customFormat="1" ht="23.25" customHeight="1" x14ac:dyDescent="0.2">
      <c r="A52" s="28"/>
      <c r="B52" s="53"/>
      <c r="C52" s="181"/>
      <c r="D52" s="182"/>
      <c r="E52" s="181"/>
      <c r="F52" s="53"/>
      <c r="G52" s="53"/>
      <c r="H52" s="53"/>
      <c r="I52" s="53"/>
      <c r="J52" s="183"/>
      <c r="K52" s="53"/>
      <c r="L52"/>
      <c r="M52"/>
      <c r="N52"/>
      <c r="O52"/>
      <c r="P52"/>
      <c r="Q52"/>
      <c r="R52"/>
      <c r="S52" s="55"/>
      <c r="T52"/>
      <c r="U52"/>
      <c r="V52" s="54"/>
      <c r="W52"/>
      <c r="X52"/>
    </row>
    <row r="53" spans="1:30" x14ac:dyDescent="0.2">
      <c r="A53" s="5"/>
      <c r="W53" s="16"/>
      <c r="X53" s="16"/>
    </row>
    <row r="54" spans="1:30" ht="41.25" customHeight="1" x14ac:dyDescent="0.2">
      <c r="A54" s="5"/>
      <c r="Y54" s="16"/>
      <c r="Z54" s="16"/>
      <c r="AA54" s="16"/>
      <c r="AB54" s="16"/>
      <c r="AC54" s="16"/>
      <c r="AD54" s="16"/>
    </row>
    <row r="55" spans="1:30" ht="27" customHeight="1" x14ac:dyDescent="0.2">
      <c r="A55" s="5"/>
    </row>
    <row r="56" spans="1:30" ht="33" customHeight="1" x14ac:dyDescent="0.2">
      <c r="A56" s="5"/>
    </row>
    <row r="57" spans="1:30" x14ac:dyDescent="0.2">
      <c r="A57" s="5"/>
    </row>
    <row r="58" spans="1:30" x14ac:dyDescent="0.2">
      <c r="A58" s="5"/>
    </row>
    <row r="59" spans="1:30" ht="24.75" customHeight="1" x14ac:dyDescent="0.2">
      <c r="A59" s="5"/>
    </row>
    <row r="60" spans="1:30" x14ac:dyDescent="0.2">
      <c r="A60" s="5"/>
    </row>
    <row r="61" spans="1:30" x14ac:dyDescent="0.2">
      <c r="A61" s="5"/>
    </row>
    <row r="62" spans="1:30" ht="29.25" customHeight="1" x14ac:dyDescent="0.2">
      <c r="A62" s="5"/>
    </row>
    <row r="63" spans="1:30" ht="36.75" customHeight="1" x14ac:dyDescent="0.2">
      <c r="A63" s="5"/>
    </row>
    <row r="64" spans="1:30" ht="39" customHeight="1" x14ac:dyDescent="0.2">
      <c r="A64" s="5"/>
    </row>
    <row r="65" spans="1:30" ht="48" customHeight="1" x14ac:dyDescent="0.2">
      <c r="A65" s="5"/>
    </row>
    <row r="66" spans="1:30" ht="34.5" customHeight="1" x14ac:dyDescent="0.2">
      <c r="A66" s="5"/>
    </row>
    <row r="67" spans="1:30" x14ac:dyDescent="0.2">
      <c r="A67" s="5"/>
    </row>
    <row r="68" spans="1:30" x14ac:dyDescent="0.2">
      <c r="A68" s="5"/>
    </row>
    <row r="69" spans="1:30" x14ac:dyDescent="0.2">
      <c r="A69" s="5"/>
    </row>
    <row r="70" spans="1:30" x14ac:dyDescent="0.2">
      <c r="A70" s="5"/>
    </row>
    <row r="71" spans="1:30" ht="34.5" customHeight="1" x14ac:dyDescent="0.2">
      <c r="A71" s="5"/>
    </row>
    <row r="72" spans="1:30" ht="33" customHeight="1" x14ac:dyDescent="0.2">
      <c r="A72" s="5"/>
    </row>
    <row r="73" spans="1:30" x14ac:dyDescent="0.2">
      <c r="A73" s="5"/>
    </row>
    <row r="74" spans="1:30" ht="41.25" customHeight="1" x14ac:dyDescent="0.2">
      <c r="A74" s="28"/>
      <c r="W74" s="16"/>
      <c r="X74" s="16"/>
    </row>
    <row r="75" spans="1:30" x14ac:dyDescent="0.2">
      <c r="A75" s="5"/>
      <c r="Y75" s="16"/>
      <c r="Z75" s="16"/>
      <c r="AA75" s="16"/>
      <c r="AB75" s="16"/>
      <c r="AC75" s="16"/>
      <c r="AD75" s="16"/>
    </row>
    <row r="76" spans="1:30" ht="33" customHeight="1" x14ac:dyDescent="0.2"/>
    <row r="77" spans="1:30" ht="44.25" customHeight="1" x14ac:dyDescent="0.2">
      <c r="A77" s="5"/>
    </row>
    <row r="78" spans="1:30" ht="27.75" customHeight="1" x14ac:dyDescent="0.2">
      <c r="A78" s="5"/>
    </row>
    <row r="79" spans="1:30" ht="27" customHeight="1" x14ac:dyDescent="0.2">
      <c r="A79" s="5"/>
    </row>
    <row r="81" spans="1:1" ht="39" customHeight="1" x14ac:dyDescent="0.2">
      <c r="A81" s="5"/>
    </row>
    <row r="82" spans="1:1" ht="37.5" customHeight="1" x14ac:dyDescent="0.2">
      <c r="A82" s="5"/>
    </row>
    <row r="84" spans="1:1" x14ac:dyDescent="0.2">
      <c r="A84" s="5"/>
    </row>
    <row r="85" spans="1:1" x14ac:dyDescent="0.2">
      <c r="A85" s="5"/>
    </row>
    <row r="86" spans="1:1" ht="39" customHeight="1" x14ac:dyDescent="0.2">
      <c r="A86" s="5"/>
    </row>
    <row r="87" spans="1:1" ht="36.75" customHeight="1" x14ac:dyDescent="0.2">
      <c r="A87" s="5"/>
    </row>
    <row r="88" spans="1:1" ht="21.75" customHeight="1" x14ac:dyDescent="0.2">
      <c r="A88" s="28"/>
    </row>
    <row r="89" spans="1:1" x14ac:dyDescent="0.2">
      <c r="A89" s="5"/>
    </row>
    <row r="90" spans="1:1" ht="36.75" customHeight="1" x14ac:dyDescent="0.2"/>
    <row r="91" spans="1:1" ht="39" customHeight="1" x14ac:dyDescent="0.2">
      <c r="A91" s="5"/>
    </row>
    <row r="92" spans="1:1" ht="56.25" customHeight="1" x14ac:dyDescent="0.2">
      <c r="A92" s="5"/>
    </row>
    <row r="94" spans="1:1" ht="25.5" customHeight="1" x14ac:dyDescent="0.2">
      <c r="A94" s="5"/>
    </row>
    <row r="95" spans="1:1" ht="63.75" customHeight="1" x14ac:dyDescent="0.2">
      <c r="A95" s="5"/>
    </row>
    <row r="96" spans="1:1" ht="34.5" customHeight="1" x14ac:dyDescent="0.2">
      <c r="A96" s="5"/>
    </row>
    <row r="97" spans="1:1" x14ac:dyDescent="0.2">
      <c r="A97" s="5"/>
    </row>
    <row r="98" spans="1:1" x14ac:dyDescent="0.2">
      <c r="A98" s="5"/>
    </row>
    <row r="99" spans="1:1" x14ac:dyDescent="0.2">
      <c r="A99" s="5"/>
    </row>
    <row r="100" spans="1:1" ht="34.5" customHeight="1" x14ac:dyDescent="0.2"/>
    <row r="101" spans="1:1" ht="36.75" customHeight="1" x14ac:dyDescent="0.2">
      <c r="A101" s="5"/>
    </row>
    <row r="102" spans="1:1" ht="19.5" customHeight="1" x14ac:dyDescent="0.2">
      <c r="A102" s="5"/>
    </row>
    <row r="103" spans="1:1" ht="33" customHeight="1" x14ac:dyDescent="0.2">
      <c r="A103" s="5"/>
    </row>
    <row r="104" spans="1:1" ht="42.75" customHeight="1" x14ac:dyDescent="0.2">
      <c r="A104" s="5"/>
    </row>
    <row r="105" spans="1:1" x14ac:dyDescent="0.2">
      <c r="A105" s="5"/>
    </row>
    <row r="106" spans="1:1" x14ac:dyDescent="0.2">
      <c r="A106" s="5"/>
    </row>
    <row r="107" spans="1:1" x14ac:dyDescent="0.2">
      <c r="A107" s="5"/>
    </row>
    <row r="108" spans="1:1" ht="68.25" customHeight="1" x14ac:dyDescent="0.2"/>
  </sheetData>
  <autoFilter ref="B1:V6" xr:uid="{00000000-0009-0000-0000-00000B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0000"/>
    <pageSetUpPr fitToPage="1"/>
  </sheetPr>
  <dimension ref="A1:AD104"/>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163" t="s">
        <v>10</v>
      </c>
      <c r="M2" s="163" t="s">
        <v>11</v>
      </c>
      <c r="N2" s="163" t="s">
        <v>12</v>
      </c>
      <c r="O2" s="164" t="s">
        <v>801</v>
      </c>
      <c r="P2" s="163" t="s">
        <v>13</v>
      </c>
      <c r="Q2" s="163" t="s">
        <v>10</v>
      </c>
      <c r="R2" s="163" t="s">
        <v>11</v>
      </c>
      <c r="S2" s="4" t="s">
        <v>12</v>
      </c>
      <c r="T2" s="164" t="s">
        <v>801</v>
      </c>
      <c r="U2" s="163" t="s">
        <v>13</v>
      </c>
      <c r="V2" s="205"/>
    </row>
    <row r="3" spans="1:30" ht="36.75" customHeight="1" x14ac:dyDescent="0.2">
      <c r="A3" s="5" t="s">
        <v>346</v>
      </c>
      <c r="B3" s="6">
        <v>1</v>
      </c>
      <c r="C3" s="159" t="s">
        <v>68</v>
      </c>
      <c r="D3" s="158" t="s">
        <v>69</v>
      </c>
      <c r="E3" s="15" t="s">
        <v>70</v>
      </c>
      <c r="F3" s="15" t="s">
        <v>71</v>
      </c>
      <c r="G3" s="15"/>
      <c r="H3" s="15"/>
      <c r="I3" s="158">
        <v>98</v>
      </c>
      <c r="J3" s="135" t="s">
        <v>18</v>
      </c>
      <c r="K3" s="158" t="s">
        <v>807</v>
      </c>
      <c r="L3" s="121">
        <v>8220</v>
      </c>
      <c r="M3" s="20">
        <v>7809</v>
      </c>
      <c r="N3" s="11">
        <f t="shared" ref="N3:N23" si="0">+(L3-M3)/L3</f>
        <v>0.05</v>
      </c>
      <c r="O3" s="10">
        <v>6454</v>
      </c>
      <c r="P3" s="12">
        <f t="shared" ref="P3:P23" si="1">+(L3-O3)/L3</f>
        <v>0.2148418491484185</v>
      </c>
      <c r="Q3" s="13" t="s">
        <v>19</v>
      </c>
      <c r="R3" s="13" t="s">
        <v>19</v>
      </c>
      <c r="S3" s="13" t="s">
        <v>19</v>
      </c>
      <c r="T3" s="14" t="s">
        <v>19</v>
      </c>
      <c r="U3" s="13" t="s">
        <v>19</v>
      </c>
      <c r="V3" s="15" t="s">
        <v>525</v>
      </c>
    </row>
    <row r="4" spans="1:30" ht="90" customHeight="1" x14ac:dyDescent="0.2">
      <c r="A4" s="5" t="s">
        <v>346</v>
      </c>
      <c r="B4" s="6">
        <v>2</v>
      </c>
      <c r="C4" s="159" t="s">
        <v>56</v>
      </c>
      <c r="D4" s="158" t="s">
        <v>57</v>
      </c>
      <c r="E4" s="15" t="s">
        <v>58</v>
      </c>
      <c r="F4" s="15" t="s">
        <v>59</v>
      </c>
      <c r="G4" s="15"/>
      <c r="H4" s="15"/>
      <c r="I4" s="158">
        <v>98</v>
      </c>
      <c r="J4" s="135" t="s">
        <v>18</v>
      </c>
      <c r="K4" s="158" t="s">
        <v>911</v>
      </c>
      <c r="L4" s="9">
        <v>8462</v>
      </c>
      <c r="M4" s="24">
        <v>8140</v>
      </c>
      <c r="N4" s="11">
        <f t="shared" si="0"/>
        <v>3.8052469865280075E-2</v>
      </c>
      <c r="O4" s="10">
        <v>7221</v>
      </c>
      <c r="P4" s="12">
        <f t="shared" si="1"/>
        <v>0.14665563696525644</v>
      </c>
      <c r="Q4" s="13" t="s">
        <v>19</v>
      </c>
      <c r="R4" s="13" t="s">
        <v>19</v>
      </c>
      <c r="S4" s="13" t="s">
        <v>19</v>
      </c>
      <c r="T4" s="14" t="s">
        <v>19</v>
      </c>
      <c r="U4" s="13" t="s">
        <v>19</v>
      </c>
      <c r="V4" s="15" t="s">
        <v>592</v>
      </c>
    </row>
    <row r="5" spans="1:30" ht="50.25" customHeight="1" x14ac:dyDescent="0.2">
      <c r="A5" s="5" t="s">
        <v>346</v>
      </c>
      <c r="B5" s="6">
        <v>3</v>
      </c>
      <c r="C5" s="159" t="s">
        <v>558</v>
      </c>
      <c r="D5" s="158" t="s">
        <v>50</v>
      </c>
      <c r="E5" s="15" t="s">
        <v>51</v>
      </c>
      <c r="F5" s="15" t="s">
        <v>52</v>
      </c>
      <c r="G5" s="15"/>
      <c r="H5" s="15"/>
      <c r="I5" s="158">
        <v>98</v>
      </c>
      <c r="J5" s="135" t="s">
        <v>18</v>
      </c>
      <c r="K5" s="158" t="s">
        <v>807</v>
      </c>
      <c r="L5" s="17">
        <v>12665</v>
      </c>
      <c r="M5" s="10">
        <v>12285</v>
      </c>
      <c r="N5" s="11">
        <f t="shared" si="0"/>
        <v>3.0003947887879984E-2</v>
      </c>
      <c r="O5" s="37">
        <v>11663.2</v>
      </c>
      <c r="P5" s="12">
        <f t="shared" si="1"/>
        <v>7.9099881563363547E-2</v>
      </c>
      <c r="Q5" s="13" t="s">
        <v>19</v>
      </c>
      <c r="R5" s="13" t="s">
        <v>19</v>
      </c>
      <c r="S5" s="13" t="s">
        <v>19</v>
      </c>
      <c r="T5" s="14" t="s">
        <v>19</v>
      </c>
      <c r="U5" s="13" t="s">
        <v>19</v>
      </c>
      <c r="V5" s="15" t="s">
        <v>914</v>
      </c>
    </row>
    <row r="6" spans="1:30" ht="39.6" customHeight="1" x14ac:dyDescent="0.2">
      <c r="A6" s="5" t="s">
        <v>346</v>
      </c>
      <c r="B6" s="6">
        <v>4</v>
      </c>
      <c r="C6" s="159" t="s">
        <v>72</v>
      </c>
      <c r="D6" s="158" t="s">
        <v>73</v>
      </c>
      <c r="E6" s="15" t="s">
        <v>601</v>
      </c>
      <c r="F6" s="15" t="s">
        <v>74</v>
      </c>
      <c r="G6" s="15"/>
      <c r="H6" s="15"/>
      <c r="I6" s="158">
        <v>98</v>
      </c>
      <c r="J6" s="135" t="s">
        <v>75</v>
      </c>
      <c r="K6" s="158" t="s">
        <v>807</v>
      </c>
      <c r="L6" s="9">
        <v>58140</v>
      </c>
      <c r="M6" s="10">
        <v>54139</v>
      </c>
      <c r="N6" s="11">
        <f t="shared" si="0"/>
        <v>6.8816649466804269E-2</v>
      </c>
      <c r="O6" s="10">
        <v>52150</v>
      </c>
      <c r="P6" s="12">
        <f t="shared" si="1"/>
        <v>0.10302717578259374</v>
      </c>
      <c r="Q6" s="13" t="s">
        <v>19</v>
      </c>
      <c r="R6" s="13" t="s">
        <v>19</v>
      </c>
      <c r="S6" s="13" t="s">
        <v>19</v>
      </c>
      <c r="T6" s="14" t="s">
        <v>19</v>
      </c>
      <c r="U6" s="13" t="s">
        <v>19</v>
      </c>
      <c r="V6" s="15" t="s">
        <v>915</v>
      </c>
    </row>
    <row r="7" spans="1:30" ht="36.75" customHeight="1" x14ac:dyDescent="0.2">
      <c r="A7" s="5" t="s">
        <v>346</v>
      </c>
      <c r="B7" s="6">
        <v>5</v>
      </c>
      <c r="C7" s="159" t="s">
        <v>64</v>
      </c>
      <c r="D7" s="158" t="s">
        <v>65</v>
      </c>
      <c r="E7" s="15" t="s">
        <v>66</v>
      </c>
      <c r="F7" s="15" t="s">
        <v>67</v>
      </c>
      <c r="G7" s="15"/>
      <c r="H7" s="15"/>
      <c r="I7" s="158">
        <v>98</v>
      </c>
      <c r="J7" s="135" t="s">
        <v>18</v>
      </c>
      <c r="K7" s="158" t="s">
        <v>807</v>
      </c>
      <c r="L7" s="18">
        <v>5967.9</v>
      </c>
      <c r="M7" s="18">
        <v>5908.2</v>
      </c>
      <c r="N7" s="11">
        <f t="shared" si="0"/>
        <v>1.000351882571756E-2</v>
      </c>
      <c r="O7" s="37">
        <v>4544.2</v>
      </c>
      <c r="P7" s="12">
        <f t="shared" si="1"/>
        <v>0.23855962733960018</v>
      </c>
      <c r="Q7" s="13" t="s">
        <v>19</v>
      </c>
      <c r="R7" s="13" t="s">
        <v>19</v>
      </c>
      <c r="S7" s="13" t="s">
        <v>19</v>
      </c>
      <c r="T7" s="14" t="s">
        <v>19</v>
      </c>
      <c r="U7" s="13" t="s">
        <v>19</v>
      </c>
      <c r="V7" s="15" t="s">
        <v>615</v>
      </c>
      <c r="W7" s="16"/>
      <c r="X7" s="16"/>
      <c r="Y7" s="16"/>
      <c r="Z7" s="16"/>
      <c r="AA7" s="16"/>
      <c r="AB7" s="16"/>
      <c r="AC7" s="16"/>
      <c r="AD7" s="16"/>
    </row>
    <row r="8" spans="1:30" ht="58.5" customHeight="1" x14ac:dyDescent="0.2">
      <c r="A8" s="5" t="s">
        <v>346</v>
      </c>
      <c r="B8" s="6">
        <v>6</v>
      </c>
      <c r="C8" s="159" t="s">
        <v>24</v>
      </c>
      <c r="D8" s="158" t="s">
        <v>25</v>
      </c>
      <c r="E8" s="15" t="s">
        <v>26</v>
      </c>
      <c r="F8" s="15" t="s">
        <v>27</v>
      </c>
      <c r="G8" s="15"/>
      <c r="H8" s="15"/>
      <c r="I8" s="158">
        <v>98</v>
      </c>
      <c r="J8" s="135" t="s">
        <v>18</v>
      </c>
      <c r="K8" s="158" t="s">
        <v>807</v>
      </c>
      <c r="L8" s="9">
        <v>5739</v>
      </c>
      <c r="M8" s="10">
        <v>5739</v>
      </c>
      <c r="N8" s="11">
        <f t="shared" si="0"/>
        <v>0</v>
      </c>
      <c r="O8" s="10">
        <v>5652</v>
      </c>
      <c r="P8" s="12">
        <f t="shared" si="1"/>
        <v>1.5159435441714584E-2</v>
      </c>
      <c r="Q8" s="13" t="s">
        <v>19</v>
      </c>
      <c r="R8" s="13" t="s">
        <v>19</v>
      </c>
      <c r="S8" s="13" t="s">
        <v>19</v>
      </c>
      <c r="T8" s="14" t="s">
        <v>19</v>
      </c>
      <c r="U8" s="13" t="s">
        <v>19</v>
      </c>
      <c r="V8" s="15" t="s">
        <v>925</v>
      </c>
    </row>
    <row r="9" spans="1:30" ht="40.5" customHeight="1" x14ac:dyDescent="0.2">
      <c r="A9" s="5" t="s">
        <v>346</v>
      </c>
      <c r="B9" s="6">
        <v>7</v>
      </c>
      <c r="C9" s="159" t="s">
        <v>32</v>
      </c>
      <c r="D9" s="158" t="s">
        <v>33</v>
      </c>
      <c r="E9" s="15" t="s">
        <v>728</v>
      </c>
      <c r="F9" s="15" t="s">
        <v>34</v>
      </c>
      <c r="G9" s="15"/>
      <c r="H9" s="15"/>
      <c r="I9" s="158">
        <v>98</v>
      </c>
      <c r="J9" s="135" t="s">
        <v>18</v>
      </c>
      <c r="K9" s="158" t="s">
        <v>807</v>
      </c>
      <c r="L9" s="9">
        <v>17197</v>
      </c>
      <c r="M9" s="10">
        <v>16681</v>
      </c>
      <c r="N9" s="11">
        <f t="shared" si="0"/>
        <v>3.0005233470954237E-2</v>
      </c>
      <c r="O9" s="10">
        <v>15571</v>
      </c>
      <c r="P9" s="12">
        <f t="shared" si="1"/>
        <v>9.4551375239867425E-2</v>
      </c>
      <c r="Q9" s="13" t="s">
        <v>19</v>
      </c>
      <c r="R9" s="13" t="s">
        <v>19</v>
      </c>
      <c r="S9" s="13" t="s">
        <v>19</v>
      </c>
      <c r="T9" s="14" t="s">
        <v>19</v>
      </c>
      <c r="U9" s="13" t="s">
        <v>19</v>
      </c>
      <c r="V9" s="15" t="s">
        <v>613</v>
      </c>
    </row>
    <row r="10" spans="1:30" ht="51.6" customHeight="1" x14ac:dyDescent="0.2">
      <c r="A10" s="5" t="s">
        <v>347</v>
      </c>
      <c r="B10" s="6">
        <v>8</v>
      </c>
      <c r="C10" s="122" t="s">
        <v>101</v>
      </c>
      <c r="D10" s="158" t="s">
        <v>102</v>
      </c>
      <c r="E10" s="15" t="s">
        <v>103</v>
      </c>
      <c r="F10" s="15" t="s">
        <v>637</v>
      </c>
      <c r="G10" s="15" t="s">
        <v>102</v>
      </c>
      <c r="H10" s="15" t="s">
        <v>103</v>
      </c>
      <c r="I10" s="158">
        <v>97</v>
      </c>
      <c r="J10" s="135" t="s">
        <v>100</v>
      </c>
      <c r="K10" s="158" t="s">
        <v>807</v>
      </c>
      <c r="L10" s="9">
        <v>3452</v>
      </c>
      <c r="M10" s="20">
        <v>3348</v>
      </c>
      <c r="N10" s="11">
        <f t="shared" si="0"/>
        <v>3.0127462340672075E-2</v>
      </c>
      <c r="O10" s="10">
        <v>3308</v>
      </c>
      <c r="P10" s="12">
        <f t="shared" si="1"/>
        <v>4.1714947856315181E-2</v>
      </c>
      <c r="Q10" s="8">
        <v>6.2449999999999999E-2</v>
      </c>
      <c r="R10" s="8">
        <v>6.0569999999999999E-2</v>
      </c>
      <c r="S10" s="11">
        <f t="shared" ref="S10:S11" si="2">+(Q10-R10)/Q10</f>
        <v>3.0104083266613287E-2</v>
      </c>
      <c r="T10" s="26">
        <v>5.985E-2</v>
      </c>
      <c r="U10" s="12">
        <f t="shared" ref="U10" si="3">+(Q10-T10)/Q10</f>
        <v>4.1633306645316226E-2</v>
      </c>
      <c r="V10" s="15" t="s">
        <v>619</v>
      </c>
    </row>
    <row r="11" spans="1:30" s="53" customFormat="1" ht="36" customHeight="1" x14ac:dyDescent="0.2">
      <c r="A11" s="166"/>
      <c r="B11" s="6">
        <v>9</v>
      </c>
      <c r="C11" s="15" t="s">
        <v>312</v>
      </c>
      <c r="D11" s="158" t="s">
        <v>313</v>
      </c>
      <c r="E11" s="15" t="s">
        <v>314</v>
      </c>
      <c r="F11" s="15" t="s">
        <v>315</v>
      </c>
      <c r="G11" s="15" t="s">
        <v>313</v>
      </c>
      <c r="H11" s="15" t="s">
        <v>316</v>
      </c>
      <c r="I11" s="158">
        <v>98</v>
      </c>
      <c r="J11" s="135" t="s">
        <v>317</v>
      </c>
      <c r="K11" s="158" t="s">
        <v>808</v>
      </c>
      <c r="L11" s="171">
        <v>10850</v>
      </c>
      <c r="M11" s="24">
        <v>9510</v>
      </c>
      <c r="N11" s="11">
        <f t="shared" si="0"/>
        <v>0.12350230414746544</v>
      </c>
      <c r="O11" s="171">
        <v>9703</v>
      </c>
      <c r="P11" s="168">
        <f t="shared" si="1"/>
        <v>0.10571428571428572</v>
      </c>
      <c r="Q11" s="135">
        <v>0.57299999999999995</v>
      </c>
      <c r="R11" s="152">
        <v>0.52100000000000002</v>
      </c>
      <c r="S11" s="11">
        <f t="shared" si="2"/>
        <v>9.0750436300174417E-2</v>
      </c>
      <c r="T11" s="172">
        <v>0.53200000000000003</v>
      </c>
      <c r="U11" s="168">
        <f>+(Q11-T11)/Q11</f>
        <v>7.155322862129132E-2</v>
      </c>
      <c r="V11" s="15" t="s">
        <v>810</v>
      </c>
    </row>
    <row r="12" spans="1:30" ht="45" customHeight="1" x14ac:dyDescent="0.2">
      <c r="A12" s="5"/>
      <c r="B12" s="6">
        <v>10</v>
      </c>
      <c r="C12" s="15" t="s">
        <v>95</v>
      </c>
      <c r="D12" s="158" t="s">
        <v>96</v>
      </c>
      <c r="E12" s="15" t="s">
        <v>97</v>
      </c>
      <c r="F12" s="15" t="s">
        <v>98</v>
      </c>
      <c r="G12" s="15" t="s">
        <v>96</v>
      </c>
      <c r="H12" s="15" t="s">
        <v>99</v>
      </c>
      <c r="I12" s="158">
        <v>97</v>
      </c>
      <c r="J12" s="135" t="s">
        <v>100</v>
      </c>
      <c r="K12" s="158" t="s">
        <v>807</v>
      </c>
      <c r="L12" s="10">
        <v>3599</v>
      </c>
      <c r="M12" s="24">
        <v>3563</v>
      </c>
      <c r="N12" s="11">
        <f t="shared" si="0"/>
        <v>1.000277854959711E-2</v>
      </c>
      <c r="O12" s="10">
        <v>3769</v>
      </c>
      <c r="P12" s="12">
        <f t="shared" si="1"/>
        <v>-4.7235343150875242E-2</v>
      </c>
      <c r="Q12" s="8">
        <v>5.083E-2</v>
      </c>
      <c r="R12" s="8">
        <v>5.0319999999999997E-2</v>
      </c>
      <c r="S12" s="11">
        <f>+(Q12-R12)/Q12</f>
        <v>1.0033444816053581E-2</v>
      </c>
      <c r="T12" s="25">
        <v>5.323E-2</v>
      </c>
      <c r="U12" s="12">
        <f>+(Q12-T12)/Q12</f>
        <v>-4.7216210899075337E-2</v>
      </c>
      <c r="V12" s="15" t="s">
        <v>822</v>
      </c>
      <c r="W12" s="16"/>
      <c r="X12" s="16"/>
      <c r="Y12" s="16"/>
      <c r="Z12" s="16"/>
      <c r="AA12" s="16"/>
      <c r="AB12" s="16"/>
      <c r="AC12" s="16"/>
      <c r="AD12" s="16"/>
    </row>
    <row r="13" spans="1:30" s="53" customFormat="1" ht="61.5" customHeight="1" x14ac:dyDescent="0.2">
      <c r="A13" s="166"/>
      <c r="B13" s="6">
        <v>11</v>
      </c>
      <c r="C13" s="15" t="s">
        <v>197</v>
      </c>
      <c r="D13" s="158" t="s">
        <v>198</v>
      </c>
      <c r="E13" s="15" t="s">
        <v>199</v>
      </c>
      <c r="F13" s="15" t="s">
        <v>200</v>
      </c>
      <c r="G13" s="15" t="s">
        <v>198</v>
      </c>
      <c r="H13" s="15" t="s">
        <v>201</v>
      </c>
      <c r="I13" s="158">
        <v>98</v>
      </c>
      <c r="J13" s="135" t="s">
        <v>202</v>
      </c>
      <c r="K13" s="158" t="s">
        <v>807</v>
      </c>
      <c r="L13" s="171">
        <v>12623</v>
      </c>
      <c r="M13" s="173">
        <v>12200</v>
      </c>
      <c r="N13" s="167">
        <f t="shared" si="0"/>
        <v>3.3510259050938761E-2</v>
      </c>
      <c r="O13" s="171">
        <v>12637</v>
      </c>
      <c r="P13" s="168">
        <f t="shared" si="1"/>
        <v>-1.1090865879743326E-3</v>
      </c>
      <c r="Q13" s="169" t="s">
        <v>19</v>
      </c>
      <c r="R13" s="169" t="s">
        <v>19</v>
      </c>
      <c r="S13" s="169" t="s">
        <v>19</v>
      </c>
      <c r="T13" s="170" t="s">
        <v>19</v>
      </c>
      <c r="U13" s="169" t="s">
        <v>19</v>
      </c>
      <c r="V13" s="15" t="s">
        <v>854</v>
      </c>
    </row>
    <row r="14" spans="1:30" ht="50.25" customHeight="1" x14ac:dyDescent="0.2">
      <c r="A14" s="5"/>
      <c r="B14" s="6">
        <v>12</v>
      </c>
      <c r="C14" s="15" t="s">
        <v>60</v>
      </c>
      <c r="D14" s="158" t="s">
        <v>61</v>
      </c>
      <c r="E14" s="15" t="s">
        <v>62</v>
      </c>
      <c r="F14" s="15" t="s">
        <v>63</v>
      </c>
      <c r="G14" s="15"/>
      <c r="H14" s="15"/>
      <c r="I14" s="158">
        <v>98</v>
      </c>
      <c r="J14" s="135" t="s">
        <v>18</v>
      </c>
      <c r="K14" s="158" t="s">
        <v>970</v>
      </c>
      <c r="L14" s="9">
        <v>12037</v>
      </c>
      <c r="M14" s="10">
        <v>11676</v>
      </c>
      <c r="N14" s="11">
        <f t="shared" si="0"/>
        <v>2.9990861510343109E-2</v>
      </c>
      <c r="O14" s="10">
        <v>11282</v>
      </c>
      <c r="P14" s="12">
        <f t="shared" si="1"/>
        <v>6.2723269917753594E-2</v>
      </c>
      <c r="Q14" s="13" t="s">
        <v>19</v>
      </c>
      <c r="R14" s="13" t="s">
        <v>19</v>
      </c>
      <c r="S14" s="13" t="s">
        <v>19</v>
      </c>
      <c r="T14" s="14" t="s">
        <v>19</v>
      </c>
      <c r="U14" s="13" t="s">
        <v>19</v>
      </c>
      <c r="V14" s="15" t="s">
        <v>605</v>
      </c>
    </row>
    <row r="15" spans="1:30" ht="38.25" customHeight="1" x14ac:dyDescent="0.2">
      <c r="A15" s="5"/>
      <c r="B15" s="6">
        <v>13</v>
      </c>
      <c r="C15" s="15" t="s">
        <v>338</v>
      </c>
      <c r="D15" s="158" t="s">
        <v>337</v>
      </c>
      <c r="E15" s="15" t="s">
        <v>339</v>
      </c>
      <c r="F15" s="180"/>
      <c r="G15" s="180"/>
      <c r="H15" s="180"/>
      <c r="I15" s="158">
        <v>97</v>
      </c>
      <c r="J15" s="135" t="s">
        <v>340</v>
      </c>
      <c r="K15" s="158" t="s">
        <v>807</v>
      </c>
      <c r="L15" s="10">
        <v>3588</v>
      </c>
      <c r="M15" s="10">
        <v>3480</v>
      </c>
      <c r="N15" s="11">
        <f t="shared" si="0"/>
        <v>3.0100334448160536E-2</v>
      </c>
      <c r="O15" s="10">
        <v>4160</v>
      </c>
      <c r="P15" s="12">
        <f t="shared" si="1"/>
        <v>-0.15942028985507245</v>
      </c>
      <c r="Q15" s="13" t="s">
        <v>19</v>
      </c>
      <c r="R15" s="13" t="s">
        <v>19</v>
      </c>
      <c r="S15" s="13" t="s">
        <v>19</v>
      </c>
      <c r="T15" s="14" t="s">
        <v>19</v>
      </c>
      <c r="U15" s="13" t="s">
        <v>19</v>
      </c>
      <c r="V15" s="15" t="s">
        <v>604</v>
      </c>
    </row>
    <row r="16" spans="1:30" ht="57.6" customHeight="1" x14ac:dyDescent="0.2">
      <c r="A16" s="5"/>
      <c r="B16" s="6">
        <v>14</v>
      </c>
      <c r="C16" s="15" t="s">
        <v>28</v>
      </c>
      <c r="D16" s="158" t="s">
        <v>29</v>
      </c>
      <c r="E16" s="15" t="s">
        <v>30</v>
      </c>
      <c r="F16" s="15" t="s">
        <v>31</v>
      </c>
      <c r="G16" s="15"/>
      <c r="H16" s="15"/>
      <c r="I16" s="158">
        <v>98</v>
      </c>
      <c r="J16" s="135" t="s">
        <v>18</v>
      </c>
      <c r="K16" s="158" t="s">
        <v>972</v>
      </c>
      <c r="L16" s="9">
        <v>39796</v>
      </c>
      <c r="M16" s="10">
        <v>37408</v>
      </c>
      <c r="N16" s="11">
        <f t="shared" si="0"/>
        <v>6.0006030756859986E-2</v>
      </c>
      <c r="O16" s="10">
        <v>30363</v>
      </c>
      <c r="P16" s="12">
        <f t="shared" si="1"/>
        <v>0.23703387275103024</v>
      </c>
      <c r="Q16" s="13" t="s">
        <v>19</v>
      </c>
      <c r="R16" s="13" t="s">
        <v>19</v>
      </c>
      <c r="S16" s="13" t="s">
        <v>19</v>
      </c>
      <c r="T16" s="14" t="s">
        <v>19</v>
      </c>
      <c r="U16" s="13" t="s">
        <v>19</v>
      </c>
      <c r="V16" s="15" t="s">
        <v>582</v>
      </c>
    </row>
    <row r="17" spans="1:22" ht="37.5" customHeight="1" x14ac:dyDescent="0.2">
      <c r="A17" s="5"/>
      <c r="B17" s="6">
        <v>15</v>
      </c>
      <c r="C17" s="15" t="s">
        <v>557</v>
      </c>
      <c r="D17" s="158" t="s">
        <v>47</v>
      </c>
      <c r="E17" s="15" t="s">
        <v>48</v>
      </c>
      <c r="F17" s="15" t="s">
        <v>49</v>
      </c>
      <c r="G17" s="15"/>
      <c r="H17" s="15"/>
      <c r="I17" s="158">
        <v>98</v>
      </c>
      <c r="J17" s="135" t="s">
        <v>18</v>
      </c>
      <c r="K17" s="158" t="s">
        <v>492</v>
      </c>
      <c r="L17" s="9">
        <v>13247</v>
      </c>
      <c r="M17" s="10">
        <v>12452</v>
      </c>
      <c r="N17" s="11">
        <f t="shared" si="0"/>
        <v>6.0013587982184646E-2</v>
      </c>
      <c r="O17" s="10">
        <v>13810</v>
      </c>
      <c r="P17" s="12">
        <f t="shared" si="1"/>
        <v>-4.2500188721974787E-2</v>
      </c>
      <c r="Q17" s="13" t="s">
        <v>19</v>
      </c>
      <c r="R17" s="13" t="s">
        <v>19</v>
      </c>
      <c r="S17" s="13" t="s">
        <v>19</v>
      </c>
      <c r="T17" s="14" t="s">
        <v>19</v>
      </c>
      <c r="U17" s="13" t="s">
        <v>19</v>
      </c>
      <c r="V17" s="15" t="s">
        <v>610</v>
      </c>
    </row>
    <row r="18" spans="1:22" ht="60" customHeight="1" x14ac:dyDescent="0.2">
      <c r="A18" s="5"/>
      <c r="B18" s="6">
        <v>16</v>
      </c>
      <c r="C18" s="15" t="s">
        <v>20</v>
      </c>
      <c r="D18" s="158" t="s">
        <v>21</v>
      </c>
      <c r="E18" s="15" t="s">
        <v>22</v>
      </c>
      <c r="F18" s="15" t="s">
        <v>23</v>
      </c>
      <c r="G18" s="15"/>
      <c r="H18" s="15"/>
      <c r="I18" s="158">
        <v>98</v>
      </c>
      <c r="J18" s="135" t="s">
        <v>18</v>
      </c>
      <c r="K18" s="158" t="s">
        <v>905</v>
      </c>
      <c r="L18" s="9">
        <v>103053</v>
      </c>
      <c r="M18" s="10">
        <v>86771</v>
      </c>
      <c r="N18" s="11">
        <f t="shared" si="0"/>
        <v>0.15799637079949153</v>
      </c>
      <c r="O18" s="10">
        <v>100760</v>
      </c>
      <c r="P18" s="12">
        <f t="shared" si="1"/>
        <v>2.2250686539935761E-2</v>
      </c>
      <c r="Q18" s="13" t="s">
        <v>19</v>
      </c>
      <c r="R18" s="13" t="s">
        <v>19</v>
      </c>
      <c r="S18" s="13" t="s">
        <v>19</v>
      </c>
      <c r="T18" s="14" t="s">
        <v>19</v>
      </c>
      <c r="U18" s="13" t="s">
        <v>19</v>
      </c>
      <c r="V18" s="15" t="s">
        <v>906</v>
      </c>
    </row>
    <row r="19" spans="1:22" ht="38.4" customHeight="1" x14ac:dyDescent="0.2">
      <c r="A19" s="5"/>
      <c r="B19" s="6">
        <v>17</v>
      </c>
      <c r="C19" s="15" t="s">
        <v>39</v>
      </c>
      <c r="D19" s="158" t="s">
        <v>40</v>
      </c>
      <c r="E19" s="15" t="s">
        <v>41</v>
      </c>
      <c r="F19" s="15" t="s">
        <v>42</v>
      </c>
      <c r="G19" s="15"/>
      <c r="H19" s="15"/>
      <c r="I19" s="158">
        <v>98</v>
      </c>
      <c r="J19" s="135" t="s">
        <v>18</v>
      </c>
      <c r="K19" s="158" t="s">
        <v>43</v>
      </c>
      <c r="L19" s="9">
        <v>4441</v>
      </c>
      <c r="M19" s="10">
        <v>3908</v>
      </c>
      <c r="N19" s="11">
        <f>+(L19-M19)/L19</f>
        <v>0.12001801396081964</v>
      </c>
      <c r="O19" s="10">
        <v>5074</v>
      </c>
      <c r="P19" s="12">
        <f t="shared" si="1"/>
        <v>-0.14253546498536365</v>
      </c>
      <c r="Q19" s="13" t="s">
        <v>19</v>
      </c>
      <c r="R19" s="13" t="s">
        <v>19</v>
      </c>
      <c r="S19" s="13" t="s">
        <v>19</v>
      </c>
      <c r="T19" s="14" t="s">
        <v>19</v>
      </c>
      <c r="U19" s="13" t="s">
        <v>19</v>
      </c>
      <c r="V19" s="15" t="s">
        <v>916</v>
      </c>
    </row>
    <row r="20" spans="1:22" ht="57" customHeight="1" x14ac:dyDescent="0.2">
      <c r="A20" s="5"/>
      <c r="B20" s="6">
        <v>18</v>
      </c>
      <c r="C20" s="15" t="s">
        <v>35</v>
      </c>
      <c r="D20" s="158" t="s">
        <v>36</v>
      </c>
      <c r="E20" s="15" t="s">
        <v>37</v>
      </c>
      <c r="F20" s="15" t="s">
        <v>38</v>
      </c>
      <c r="G20" s="15"/>
      <c r="H20" s="15"/>
      <c r="I20" s="158">
        <v>98</v>
      </c>
      <c r="J20" s="135" t="s">
        <v>18</v>
      </c>
      <c r="K20" s="158" t="s">
        <v>807</v>
      </c>
      <c r="L20" s="9">
        <v>8425</v>
      </c>
      <c r="M20" s="10">
        <v>8004</v>
      </c>
      <c r="N20" s="11">
        <f>+(L20-M20)/L20</f>
        <v>4.9970326409495551E-2</v>
      </c>
      <c r="O20" s="10">
        <v>8220</v>
      </c>
      <c r="P20" s="12">
        <f t="shared" si="1"/>
        <v>2.433234421364985E-2</v>
      </c>
      <c r="Q20" s="13" t="s">
        <v>19</v>
      </c>
      <c r="R20" s="13" t="s">
        <v>19</v>
      </c>
      <c r="S20" s="13" t="s">
        <v>19</v>
      </c>
      <c r="T20" s="14" t="s">
        <v>19</v>
      </c>
      <c r="U20" s="13" t="s">
        <v>19</v>
      </c>
      <c r="V20" s="15" t="s">
        <v>606</v>
      </c>
    </row>
    <row r="21" spans="1:22" ht="45" customHeight="1" x14ac:dyDescent="0.2">
      <c r="A21" s="5"/>
      <c r="B21" s="6">
        <v>19</v>
      </c>
      <c r="C21" s="15" t="s">
        <v>53</v>
      </c>
      <c r="D21" s="158" t="s">
        <v>705</v>
      </c>
      <c r="E21" s="15" t="s">
        <v>54</v>
      </c>
      <c r="F21" s="15" t="s">
        <v>55</v>
      </c>
      <c r="G21" s="15"/>
      <c r="H21" s="15"/>
      <c r="I21" s="158">
        <v>98</v>
      </c>
      <c r="J21" s="135" t="s">
        <v>18</v>
      </c>
      <c r="K21" s="158" t="s">
        <v>807</v>
      </c>
      <c r="L21" s="18">
        <v>5400.7</v>
      </c>
      <c r="M21" s="18">
        <v>5239</v>
      </c>
      <c r="N21" s="11">
        <f>+(L21-M21)/L21</f>
        <v>2.9940563260318073E-2</v>
      </c>
      <c r="O21" s="37">
        <v>6501</v>
      </c>
      <c r="P21" s="12">
        <f t="shared" si="1"/>
        <v>-0.20373284944544229</v>
      </c>
      <c r="Q21" s="13" t="s">
        <v>19</v>
      </c>
      <c r="R21" s="13" t="s">
        <v>19</v>
      </c>
      <c r="S21" s="13" t="s">
        <v>19</v>
      </c>
      <c r="T21" s="14" t="s">
        <v>19</v>
      </c>
      <c r="U21" s="13" t="s">
        <v>19</v>
      </c>
      <c r="V21" s="15" t="s">
        <v>627</v>
      </c>
    </row>
    <row r="22" spans="1:22" ht="35.25" customHeight="1" x14ac:dyDescent="0.2">
      <c r="A22" s="5"/>
      <c r="B22" s="6">
        <v>20</v>
      </c>
      <c r="C22" s="15" t="s">
        <v>14</v>
      </c>
      <c r="D22" s="158" t="s">
        <v>15</v>
      </c>
      <c r="E22" s="15" t="s">
        <v>16</v>
      </c>
      <c r="F22" s="15" t="s">
        <v>17</v>
      </c>
      <c r="G22" s="15"/>
      <c r="H22" s="15"/>
      <c r="I22" s="158">
        <v>98</v>
      </c>
      <c r="J22" s="135" t="s">
        <v>18</v>
      </c>
      <c r="K22" s="158" t="s">
        <v>414</v>
      </c>
      <c r="L22" s="9">
        <v>86515</v>
      </c>
      <c r="M22" s="10">
        <v>68518</v>
      </c>
      <c r="N22" s="11">
        <f>+(L22-M22)/L22</f>
        <v>0.20802173033577992</v>
      </c>
      <c r="O22" s="10">
        <v>84710</v>
      </c>
      <c r="P22" s="12">
        <f t="shared" si="1"/>
        <v>2.0863434086574581E-2</v>
      </c>
      <c r="Q22" s="13" t="s">
        <v>19</v>
      </c>
      <c r="R22" s="13" t="s">
        <v>19</v>
      </c>
      <c r="S22" s="13" t="s">
        <v>19</v>
      </c>
      <c r="T22" s="14" t="s">
        <v>19</v>
      </c>
      <c r="U22" s="13" t="s">
        <v>19</v>
      </c>
      <c r="V22" s="15" t="s">
        <v>940</v>
      </c>
    </row>
    <row r="23" spans="1:22" ht="54" customHeight="1" x14ac:dyDescent="0.2">
      <c r="A23" s="5"/>
      <c r="B23" s="6">
        <v>21</v>
      </c>
      <c r="C23" s="15" t="s">
        <v>44</v>
      </c>
      <c r="D23" s="158" t="s">
        <v>660</v>
      </c>
      <c r="E23" s="15" t="s">
        <v>45</v>
      </c>
      <c r="F23" s="15" t="s">
        <v>46</v>
      </c>
      <c r="G23" s="15"/>
      <c r="H23" s="15"/>
      <c r="I23" s="158">
        <v>98</v>
      </c>
      <c r="J23" s="135" t="s">
        <v>18</v>
      </c>
      <c r="K23" s="158" t="s">
        <v>807</v>
      </c>
      <c r="L23" s="9">
        <v>12119</v>
      </c>
      <c r="M23" s="10">
        <v>11391</v>
      </c>
      <c r="N23" s="11">
        <f t="shared" si="0"/>
        <v>6.0070962950738507E-2</v>
      </c>
      <c r="O23" s="10">
        <v>13306</v>
      </c>
      <c r="P23" s="12">
        <f t="shared" si="1"/>
        <v>-9.7945375030943152E-2</v>
      </c>
      <c r="Q23" s="13" t="s">
        <v>19</v>
      </c>
      <c r="R23" s="13" t="s">
        <v>19</v>
      </c>
      <c r="S23" s="13" t="s">
        <v>19</v>
      </c>
      <c r="T23" s="14" t="s">
        <v>19</v>
      </c>
      <c r="U23" s="13" t="s">
        <v>19</v>
      </c>
      <c r="V23" s="15" t="s">
        <v>603</v>
      </c>
    </row>
    <row r="24" spans="1:22" ht="35.25" customHeight="1" x14ac:dyDescent="0.2">
      <c r="A24" s="5"/>
      <c r="B24" s="206" t="s">
        <v>344</v>
      </c>
      <c r="C24" s="206"/>
      <c r="D24" s="206"/>
      <c r="E24" s="206"/>
      <c r="F24" s="206"/>
      <c r="G24" s="206"/>
      <c r="H24" s="206"/>
      <c r="I24" s="206"/>
      <c r="J24" s="206"/>
      <c r="K24" s="180"/>
      <c r="L24" s="50">
        <f>SUM(L3:L23)</f>
        <v>435536.60000000003</v>
      </c>
      <c r="M24" s="44">
        <f>SUM(M3:M23)</f>
        <v>388169.2</v>
      </c>
      <c r="N24" s="11">
        <f>+(L24-M24)/L24</f>
        <v>0.10875641679711882</v>
      </c>
      <c r="O24" s="50">
        <f>SUM(O3:O23)</f>
        <v>410858.4</v>
      </c>
      <c r="P24" s="12">
        <f>+(L24-O24)/L24</f>
        <v>5.6661598588959021E-2</v>
      </c>
      <c r="Q24" s="45"/>
      <c r="R24" s="45"/>
      <c r="S24" s="32"/>
      <c r="T24" s="51"/>
      <c r="U24" s="52"/>
      <c r="V24" s="7"/>
    </row>
    <row r="25" spans="1:22" ht="35.25" customHeight="1" x14ac:dyDescent="0.2">
      <c r="A25" s="5"/>
    </row>
    <row r="26" spans="1:22" ht="35.25" customHeight="1" x14ac:dyDescent="0.2">
      <c r="A26" s="5"/>
    </row>
    <row r="27" spans="1:22" x14ac:dyDescent="0.2">
      <c r="A27" s="5"/>
      <c r="T27" s="55"/>
    </row>
    <row r="28" spans="1:22" ht="23.25" customHeight="1" x14ac:dyDescent="0.2">
      <c r="A28" s="5"/>
      <c r="T28" s="55"/>
    </row>
    <row r="29" spans="1:22" s="16" customFormat="1" x14ac:dyDescent="0.2">
      <c r="A29" s="5"/>
      <c r="B29" s="53"/>
      <c r="C29" s="181"/>
      <c r="D29" s="182"/>
      <c r="E29" s="181"/>
      <c r="F29" s="53"/>
      <c r="G29" s="53"/>
      <c r="H29" s="53"/>
      <c r="I29" s="53"/>
      <c r="J29" s="183"/>
      <c r="K29" s="53"/>
      <c r="L29"/>
      <c r="M29"/>
      <c r="N29"/>
      <c r="O29"/>
      <c r="P29"/>
      <c r="Q29"/>
      <c r="R29"/>
      <c r="S29" s="55"/>
      <c r="T29" s="55"/>
      <c r="U29"/>
      <c r="V29" s="54"/>
    </row>
    <row r="30" spans="1:22" ht="21" customHeight="1" x14ac:dyDescent="0.2">
      <c r="A30" s="5"/>
    </row>
    <row r="31" spans="1:22" ht="58.5" customHeight="1" x14ac:dyDescent="0.2">
      <c r="A31" s="5"/>
    </row>
    <row r="32" spans="1:22" ht="41.25" customHeight="1" x14ac:dyDescent="0.2">
      <c r="A32" s="5"/>
    </row>
    <row r="33" spans="1:30" ht="36.75" customHeight="1" x14ac:dyDescent="0.2">
      <c r="A33" s="5"/>
    </row>
    <row r="34" spans="1:30" ht="33" customHeight="1" x14ac:dyDescent="0.2">
      <c r="A34" s="5"/>
    </row>
    <row r="35" spans="1:30" ht="41.25" customHeight="1" x14ac:dyDescent="0.2">
      <c r="A35" s="5"/>
    </row>
    <row r="36" spans="1:30" x14ac:dyDescent="0.2">
      <c r="A36" s="5"/>
    </row>
    <row r="37" spans="1:30" ht="27.75" customHeight="1" x14ac:dyDescent="0.2">
      <c r="A37" s="5"/>
    </row>
    <row r="38" spans="1:30" x14ac:dyDescent="0.2">
      <c r="A38" s="5"/>
    </row>
    <row r="39" spans="1:30" ht="39" customHeight="1" x14ac:dyDescent="0.2">
      <c r="A39" s="5"/>
    </row>
    <row r="40" spans="1:30" ht="39" customHeight="1" x14ac:dyDescent="0.2">
      <c r="A40" s="5"/>
      <c r="W40" s="16"/>
      <c r="X40" s="16"/>
      <c r="Y40" s="16"/>
      <c r="Z40" s="16"/>
      <c r="AA40" s="16"/>
      <c r="AB40" s="16"/>
      <c r="AC40" s="16"/>
      <c r="AD40" s="16"/>
    </row>
    <row r="41" spans="1:30" ht="48.75" customHeight="1" x14ac:dyDescent="0.2">
      <c r="A41" s="5"/>
    </row>
    <row r="42" spans="1:30" ht="50.25" customHeight="1" x14ac:dyDescent="0.2">
      <c r="A42" s="5"/>
    </row>
    <row r="43" spans="1:30" ht="34.5" customHeight="1" x14ac:dyDescent="0.2">
      <c r="A43" s="5"/>
    </row>
    <row r="44" spans="1:30" ht="36.75" customHeight="1" x14ac:dyDescent="0.2">
      <c r="A44" s="5"/>
    </row>
    <row r="45" spans="1:30" ht="36.75" customHeight="1" x14ac:dyDescent="0.2">
      <c r="A45" s="5"/>
    </row>
    <row r="46" spans="1:30" x14ac:dyDescent="0.2">
      <c r="A46" s="5"/>
      <c r="W46" s="16"/>
      <c r="X46" s="16"/>
      <c r="Y46" s="16"/>
      <c r="Z46" s="16"/>
      <c r="AA46" s="16"/>
      <c r="AB46" s="16"/>
      <c r="AC46" s="16"/>
      <c r="AD46" s="16"/>
    </row>
    <row r="47" spans="1:30" ht="30.75" customHeight="1" x14ac:dyDescent="0.2">
      <c r="A47" s="5"/>
    </row>
    <row r="48" spans="1:30" s="16" customFormat="1" ht="23.25" customHeight="1" x14ac:dyDescent="0.2">
      <c r="A48" s="28"/>
      <c r="B48" s="53"/>
      <c r="C48" s="181"/>
      <c r="D48" s="182"/>
      <c r="E48" s="181"/>
      <c r="F48" s="53"/>
      <c r="G48" s="53"/>
      <c r="H48" s="53"/>
      <c r="I48" s="53"/>
      <c r="J48" s="183"/>
      <c r="K48" s="53"/>
      <c r="L48"/>
      <c r="M48"/>
      <c r="N48"/>
      <c r="O48"/>
      <c r="P48"/>
      <c r="Q48"/>
      <c r="R48"/>
      <c r="S48" s="55"/>
      <c r="T48"/>
      <c r="U48"/>
      <c r="V48" s="54"/>
    </row>
    <row r="49" spans="1:30" x14ac:dyDescent="0.2">
      <c r="A49" s="5"/>
    </row>
    <row r="50" spans="1:30" ht="41.25" customHeight="1" x14ac:dyDescent="0.2">
      <c r="A50" s="5"/>
      <c r="W50" s="16"/>
      <c r="X50" s="16"/>
      <c r="Y50" s="16"/>
      <c r="Z50" s="16"/>
      <c r="AA50" s="16"/>
      <c r="AB50" s="16"/>
      <c r="AC50" s="16"/>
      <c r="AD50" s="16"/>
    </row>
    <row r="51" spans="1:30" ht="27" customHeight="1" x14ac:dyDescent="0.2">
      <c r="A51" s="5"/>
    </row>
    <row r="52" spans="1:30" ht="33" customHeight="1" x14ac:dyDescent="0.2">
      <c r="A52" s="5"/>
    </row>
    <row r="53" spans="1:30" x14ac:dyDescent="0.2">
      <c r="A53" s="5"/>
    </row>
    <row r="54" spans="1:30" x14ac:dyDescent="0.2">
      <c r="A54" s="5"/>
    </row>
    <row r="55" spans="1:30" ht="24.75" customHeight="1" x14ac:dyDescent="0.2">
      <c r="A55" s="5"/>
    </row>
    <row r="56" spans="1:30" x14ac:dyDescent="0.2">
      <c r="A56" s="5"/>
    </row>
    <row r="57" spans="1:30" x14ac:dyDescent="0.2">
      <c r="A57" s="5"/>
    </row>
    <row r="58" spans="1:30" ht="29.25" customHeight="1" x14ac:dyDescent="0.2">
      <c r="A58" s="5"/>
    </row>
    <row r="59" spans="1:30" ht="36.75" customHeight="1" x14ac:dyDescent="0.2">
      <c r="A59" s="5"/>
    </row>
    <row r="60" spans="1:30" ht="39" customHeight="1" x14ac:dyDescent="0.2">
      <c r="A60" s="5"/>
    </row>
    <row r="61" spans="1:30" ht="48" customHeight="1" x14ac:dyDescent="0.2">
      <c r="A61" s="5"/>
    </row>
    <row r="62" spans="1:30" ht="34.5" customHeight="1" x14ac:dyDescent="0.2">
      <c r="A62" s="5"/>
    </row>
    <row r="63" spans="1:30" x14ac:dyDescent="0.2">
      <c r="A63" s="5"/>
    </row>
    <row r="64" spans="1:30" x14ac:dyDescent="0.2">
      <c r="A64" s="5"/>
    </row>
    <row r="65" spans="1:30" x14ac:dyDescent="0.2">
      <c r="A65" s="5"/>
    </row>
    <row r="66" spans="1:30" x14ac:dyDescent="0.2">
      <c r="A66" s="5"/>
    </row>
    <row r="67" spans="1:30" ht="34.5" customHeight="1" x14ac:dyDescent="0.2">
      <c r="A67" s="5"/>
    </row>
    <row r="68" spans="1:30" ht="33" customHeight="1" x14ac:dyDescent="0.2">
      <c r="A68" s="5"/>
    </row>
    <row r="69" spans="1:30" x14ac:dyDescent="0.2">
      <c r="A69" s="5"/>
    </row>
    <row r="70" spans="1:30" ht="41.25" customHeight="1" x14ac:dyDescent="0.2">
      <c r="A70" s="28"/>
    </row>
    <row r="71" spans="1:30" x14ac:dyDescent="0.2">
      <c r="A71" s="5"/>
      <c r="W71" s="16"/>
      <c r="X71" s="16"/>
      <c r="Y71" s="16"/>
      <c r="Z71" s="16"/>
      <c r="AA71" s="16"/>
      <c r="AB71" s="16"/>
      <c r="AC71" s="16"/>
      <c r="AD71" s="16"/>
    </row>
    <row r="72" spans="1:30" ht="33" customHeight="1" x14ac:dyDescent="0.2"/>
    <row r="73" spans="1:30" ht="44.25" customHeight="1" x14ac:dyDescent="0.2">
      <c r="A73" s="5"/>
    </row>
    <row r="74" spans="1:30" ht="27.75" customHeight="1" x14ac:dyDescent="0.2">
      <c r="A74" s="5"/>
    </row>
    <row r="75" spans="1:30" ht="27" customHeight="1" x14ac:dyDescent="0.2">
      <c r="A75" s="5"/>
    </row>
    <row r="77" spans="1:30" ht="39" customHeight="1" x14ac:dyDescent="0.2">
      <c r="A77" s="5"/>
    </row>
    <row r="78" spans="1:30" s="53" customFormat="1" ht="37.5" customHeight="1" x14ac:dyDescent="0.2">
      <c r="A78" s="5"/>
      <c r="C78" s="181"/>
      <c r="D78" s="182"/>
      <c r="E78" s="181"/>
      <c r="J78" s="183"/>
      <c r="L78"/>
      <c r="M78"/>
      <c r="N78"/>
      <c r="O78"/>
      <c r="P78"/>
      <c r="Q78"/>
      <c r="R78"/>
      <c r="S78" s="55"/>
      <c r="T78"/>
      <c r="U78"/>
      <c r="V78" s="54"/>
      <c r="W78"/>
      <c r="X78"/>
      <c r="Y78"/>
      <c r="Z78"/>
      <c r="AA78"/>
      <c r="AB78"/>
      <c r="AC78"/>
      <c r="AD78"/>
    </row>
    <row r="80" spans="1:30" s="53" customFormat="1" x14ac:dyDescent="0.2">
      <c r="A80" s="5"/>
      <c r="C80" s="181"/>
      <c r="D80" s="182"/>
      <c r="E80" s="181"/>
      <c r="J80" s="183"/>
      <c r="L80"/>
      <c r="M80"/>
      <c r="N80"/>
      <c r="O80"/>
      <c r="P80"/>
      <c r="Q80"/>
      <c r="R80"/>
      <c r="S80" s="55"/>
      <c r="T80"/>
      <c r="U80"/>
      <c r="V80" s="54"/>
      <c r="W80"/>
      <c r="X80"/>
      <c r="Y80"/>
      <c r="Z80"/>
      <c r="AA80"/>
      <c r="AB80"/>
      <c r="AC80"/>
      <c r="AD80"/>
    </row>
    <row r="81" spans="1:30" s="53" customFormat="1" x14ac:dyDescent="0.2">
      <c r="A81" s="5"/>
      <c r="C81" s="181"/>
      <c r="D81" s="182"/>
      <c r="E81" s="181"/>
      <c r="J81" s="183"/>
      <c r="L81"/>
      <c r="M81"/>
      <c r="N81"/>
      <c r="O81"/>
      <c r="P81"/>
      <c r="Q81"/>
      <c r="R81"/>
      <c r="S81" s="55"/>
      <c r="T81"/>
      <c r="U81"/>
      <c r="V81" s="54"/>
      <c r="W81"/>
      <c r="X81"/>
      <c r="Y81"/>
      <c r="Z81"/>
      <c r="AA81"/>
      <c r="AB81"/>
      <c r="AC81"/>
      <c r="AD81"/>
    </row>
    <row r="82" spans="1:30" s="53" customFormat="1" ht="39" customHeight="1" x14ac:dyDescent="0.2">
      <c r="A82" s="5"/>
      <c r="C82" s="181"/>
      <c r="D82" s="182"/>
      <c r="E82" s="181"/>
      <c r="J82" s="183"/>
      <c r="L82"/>
      <c r="M82"/>
      <c r="N82"/>
      <c r="O82"/>
      <c r="P82"/>
      <c r="Q82"/>
      <c r="R82"/>
      <c r="S82" s="55"/>
      <c r="T82"/>
      <c r="U82"/>
      <c r="V82" s="54"/>
      <c r="W82"/>
      <c r="X82"/>
      <c r="Y82"/>
      <c r="Z82"/>
      <c r="AA82"/>
      <c r="AB82"/>
      <c r="AC82"/>
      <c r="AD82"/>
    </row>
    <row r="83" spans="1:30" s="53" customFormat="1" ht="36.75" customHeight="1" x14ac:dyDescent="0.2">
      <c r="A83" s="5"/>
      <c r="C83" s="181"/>
      <c r="D83" s="182"/>
      <c r="E83" s="181"/>
      <c r="J83" s="183"/>
      <c r="L83"/>
      <c r="M83"/>
      <c r="N83"/>
      <c r="O83"/>
      <c r="P83"/>
      <c r="Q83"/>
      <c r="R83"/>
      <c r="S83" s="55"/>
      <c r="T83"/>
      <c r="U83"/>
      <c r="V83" s="54"/>
      <c r="W83"/>
      <c r="X83"/>
      <c r="Y83"/>
      <c r="Z83"/>
      <c r="AA83"/>
      <c r="AB83"/>
      <c r="AC83"/>
      <c r="AD83"/>
    </row>
    <row r="84" spans="1:30" s="53" customFormat="1" ht="21.75" customHeight="1" x14ac:dyDescent="0.2">
      <c r="A84" s="28"/>
      <c r="C84" s="181"/>
      <c r="D84" s="182"/>
      <c r="E84" s="181"/>
      <c r="J84" s="183"/>
      <c r="L84"/>
      <c r="M84"/>
      <c r="N84"/>
      <c r="O84"/>
      <c r="P84"/>
      <c r="Q84"/>
      <c r="R84"/>
      <c r="S84" s="55"/>
      <c r="T84"/>
      <c r="U84"/>
      <c r="V84" s="54"/>
      <c r="W84"/>
      <c r="X84"/>
      <c r="Y84"/>
      <c r="Z84"/>
      <c r="AA84"/>
      <c r="AB84"/>
      <c r="AC84"/>
      <c r="AD84"/>
    </row>
    <row r="85" spans="1:30" s="53" customFormat="1" x14ac:dyDescent="0.2">
      <c r="A85" s="5"/>
      <c r="C85" s="181"/>
      <c r="D85" s="182"/>
      <c r="E85" s="181"/>
      <c r="J85" s="183"/>
      <c r="L85"/>
      <c r="M85"/>
      <c r="N85"/>
      <c r="O85"/>
      <c r="P85"/>
      <c r="Q85"/>
      <c r="R85"/>
      <c r="S85" s="55"/>
      <c r="T85"/>
      <c r="U85"/>
      <c r="V85" s="54"/>
      <c r="W85"/>
      <c r="X85"/>
      <c r="Y85"/>
      <c r="Z85"/>
      <c r="AA85"/>
      <c r="AB85"/>
      <c r="AC85"/>
      <c r="AD85"/>
    </row>
    <row r="86" spans="1:30" s="53" customFormat="1" ht="36.75" customHeight="1" x14ac:dyDescent="0.2">
      <c r="A86"/>
      <c r="C86" s="181"/>
      <c r="D86" s="182"/>
      <c r="E86" s="181"/>
      <c r="J86" s="183"/>
      <c r="L86"/>
      <c r="M86"/>
      <c r="N86"/>
      <c r="O86"/>
      <c r="P86"/>
      <c r="Q86"/>
      <c r="R86"/>
      <c r="S86" s="55"/>
      <c r="T86"/>
      <c r="U86"/>
      <c r="V86" s="54"/>
      <c r="W86"/>
      <c r="X86"/>
      <c r="Y86"/>
      <c r="Z86"/>
      <c r="AA86"/>
      <c r="AB86"/>
      <c r="AC86"/>
      <c r="AD86"/>
    </row>
    <row r="87" spans="1:30" s="53" customFormat="1" ht="39" customHeight="1" x14ac:dyDescent="0.2">
      <c r="A87" s="5"/>
      <c r="C87" s="181"/>
      <c r="D87" s="182"/>
      <c r="E87" s="181"/>
      <c r="J87" s="183"/>
      <c r="L87"/>
      <c r="M87"/>
      <c r="N87"/>
      <c r="O87"/>
      <c r="P87"/>
      <c r="Q87"/>
      <c r="R87"/>
      <c r="S87" s="55"/>
      <c r="T87"/>
      <c r="U87"/>
      <c r="V87" s="54"/>
      <c r="W87"/>
      <c r="X87"/>
      <c r="Y87"/>
      <c r="Z87"/>
      <c r="AA87"/>
      <c r="AB87"/>
      <c r="AC87"/>
      <c r="AD87"/>
    </row>
    <row r="88" spans="1:30" s="53" customFormat="1" ht="56.25" customHeight="1" x14ac:dyDescent="0.2">
      <c r="A88" s="5"/>
      <c r="C88" s="181"/>
      <c r="D88" s="182"/>
      <c r="E88" s="181"/>
      <c r="J88" s="183"/>
      <c r="L88"/>
      <c r="M88"/>
      <c r="N88"/>
      <c r="O88"/>
      <c r="P88"/>
      <c r="Q88"/>
      <c r="R88"/>
      <c r="S88" s="55"/>
      <c r="T88"/>
      <c r="U88"/>
      <c r="V88" s="54"/>
      <c r="W88"/>
      <c r="X88"/>
      <c r="Y88"/>
      <c r="Z88"/>
      <c r="AA88"/>
      <c r="AB88"/>
      <c r="AC88"/>
      <c r="AD88"/>
    </row>
    <row r="90" spans="1:30" s="53" customFormat="1" ht="25.5" customHeight="1" x14ac:dyDescent="0.2">
      <c r="A90" s="5"/>
      <c r="C90" s="181"/>
      <c r="D90" s="182"/>
      <c r="E90" s="181"/>
      <c r="J90" s="183"/>
      <c r="L90"/>
      <c r="M90"/>
      <c r="N90"/>
      <c r="O90"/>
      <c r="P90"/>
      <c r="Q90"/>
      <c r="R90"/>
      <c r="S90" s="55"/>
      <c r="T90"/>
      <c r="U90"/>
      <c r="V90" s="54"/>
      <c r="W90"/>
      <c r="X90"/>
      <c r="Y90"/>
      <c r="Z90"/>
      <c r="AA90"/>
      <c r="AB90"/>
      <c r="AC90"/>
      <c r="AD90"/>
    </row>
    <row r="91" spans="1:30" s="53" customFormat="1" ht="63.75" customHeight="1" x14ac:dyDescent="0.2">
      <c r="A91" s="5"/>
      <c r="C91" s="181"/>
      <c r="D91" s="182"/>
      <c r="E91" s="181"/>
      <c r="J91" s="183"/>
      <c r="L91"/>
      <c r="M91"/>
      <c r="N91"/>
      <c r="O91"/>
      <c r="P91"/>
      <c r="Q91"/>
      <c r="R91"/>
      <c r="S91" s="55"/>
      <c r="T91"/>
      <c r="U91"/>
      <c r="V91" s="54"/>
      <c r="W91"/>
      <c r="X91"/>
      <c r="Y91"/>
      <c r="Z91"/>
      <c r="AA91"/>
      <c r="AB91"/>
      <c r="AC91"/>
      <c r="AD91"/>
    </row>
    <row r="92" spans="1:30" s="53" customFormat="1" ht="34.5" customHeight="1" x14ac:dyDescent="0.2">
      <c r="A92" s="5"/>
      <c r="C92" s="181"/>
      <c r="D92" s="182"/>
      <c r="E92" s="181"/>
      <c r="J92" s="183"/>
      <c r="L92"/>
      <c r="M92"/>
      <c r="N92"/>
      <c r="O92"/>
      <c r="P92"/>
      <c r="Q92"/>
      <c r="R92"/>
      <c r="S92" s="55"/>
      <c r="T92"/>
      <c r="U92"/>
      <c r="V92" s="54"/>
      <c r="W92"/>
      <c r="X92"/>
      <c r="Y92"/>
      <c r="Z92"/>
      <c r="AA92"/>
      <c r="AB92"/>
      <c r="AC92"/>
      <c r="AD92"/>
    </row>
    <row r="93" spans="1:30" s="53" customFormat="1" x14ac:dyDescent="0.2">
      <c r="A93" s="5"/>
      <c r="C93" s="181"/>
      <c r="D93" s="182"/>
      <c r="E93" s="181"/>
      <c r="J93" s="183"/>
      <c r="L93"/>
      <c r="M93"/>
      <c r="N93"/>
      <c r="O93"/>
      <c r="P93"/>
      <c r="Q93"/>
      <c r="R93"/>
      <c r="S93" s="55"/>
      <c r="T93"/>
      <c r="U93"/>
      <c r="V93" s="54"/>
      <c r="W93"/>
      <c r="X93"/>
      <c r="Y93"/>
      <c r="Z93"/>
      <c r="AA93"/>
      <c r="AB93"/>
      <c r="AC93"/>
      <c r="AD93"/>
    </row>
    <row r="94" spans="1:30" s="53" customFormat="1" x14ac:dyDescent="0.2">
      <c r="A94" s="5"/>
      <c r="C94" s="181"/>
      <c r="D94" s="182"/>
      <c r="E94" s="181"/>
      <c r="J94" s="183"/>
      <c r="L94"/>
      <c r="M94"/>
      <c r="N94"/>
      <c r="O94"/>
      <c r="P94"/>
      <c r="Q94"/>
      <c r="R94"/>
      <c r="S94" s="55"/>
      <c r="T94"/>
      <c r="U94"/>
      <c r="V94" s="54"/>
      <c r="W94"/>
      <c r="X94"/>
      <c r="Y94"/>
      <c r="Z94"/>
      <c r="AA94"/>
      <c r="AB94"/>
      <c r="AC94"/>
      <c r="AD94"/>
    </row>
    <row r="95" spans="1:30" s="53" customFormat="1" x14ac:dyDescent="0.2">
      <c r="A95" s="5"/>
      <c r="C95" s="181"/>
      <c r="D95" s="182"/>
      <c r="E95" s="181"/>
      <c r="J95" s="183"/>
      <c r="L95"/>
      <c r="M95"/>
      <c r="N95"/>
      <c r="O95"/>
      <c r="P95"/>
      <c r="Q95"/>
      <c r="R95"/>
      <c r="S95" s="55"/>
      <c r="T95"/>
      <c r="U95"/>
      <c r="V95" s="54"/>
      <c r="W95"/>
      <c r="X95"/>
      <c r="Y95"/>
      <c r="Z95"/>
      <c r="AA95"/>
      <c r="AB95"/>
      <c r="AC95"/>
      <c r="AD95"/>
    </row>
    <row r="96" spans="1:30" s="53" customFormat="1" ht="34.5" customHeight="1" x14ac:dyDescent="0.2">
      <c r="A96"/>
      <c r="C96" s="181"/>
      <c r="D96" s="182"/>
      <c r="E96" s="181"/>
      <c r="J96" s="183"/>
      <c r="L96"/>
      <c r="M96"/>
      <c r="N96"/>
      <c r="O96"/>
      <c r="P96"/>
      <c r="Q96"/>
      <c r="R96"/>
      <c r="S96" s="55"/>
      <c r="T96"/>
      <c r="U96"/>
      <c r="V96" s="54"/>
      <c r="W96"/>
      <c r="X96"/>
      <c r="Y96"/>
      <c r="Z96"/>
      <c r="AA96"/>
      <c r="AB96"/>
      <c r="AC96"/>
      <c r="AD96"/>
    </row>
    <row r="97" spans="1:30" s="53" customFormat="1" ht="36.75" customHeight="1" x14ac:dyDescent="0.2">
      <c r="A97" s="5"/>
      <c r="C97" s="181"/>
      <c r="D97" s="182"/>
      <c r="E97" s="181"/>
      <c r="J97" s="183"/>
      <c r="L97"/>
      <c r="M97"/>
      <c r="N97"/>
      <c r="O97"/>
      <c r="P97"/>
      <c r="Q97"/>
      <c r="R97"/>
      <c r="S97" s="55"/>
      <c r="T97"/>
      <c r="U97"/>
      <c r="V97" s="54"/>
      <c r="W97"/>
      <c r="X97"/>
      <c r="Y97"/>
      <c r="Z97"/>
      <c r="AA97"/>
      <c r="AB97"/>
      <c r="AC97"/>
      <c r="AD97"/>
    </row>
    <row r="98" spans="1:30" s="53" customFormat="1" ht="19.5" customHeight="1" x14ac:dyDescent="0.2">
      <c r="A98" s="5"/>
      <c r="C98" s="181"/>
      <c r="D98" s="182"/>
      <c r="E98" s="181"/>
      <c r="J98" s="183"/>
      <c r="L98"/>
      <c r="M98"/>
      <c r="N98"/>
      <c r="O98"/>
      <c r="P98"/>
      <c r="Q98"/>
      <c r="R98"/>
      <c r="S98" s="55"/>
      <c r="T98"/>
      <c r="U98"/>
      <c r="V98" s="54"/>
      <c r="W98"/>
      <c r="X98"/>
      <c r="Y98"/>
      <c r="Z98"/>
      <c r="AA98"/>
      <c r="AB98"/>
      <c r="AC98"/>
      <c r="AD98"/>
    </row>
    <row r="99" spans="1:30" s="53" customFormat="1" ht="33" customHeight="1" x14ac:dyDescent="0.2">
      <c r="A99" s="5"/>
      <c r="C99" s="181"/>
      <c r="D99" s="182"/>
      <c r="E99" s="181"/>
      <c r="J99" s="183"/>
      <c r="L99"/>
      <c r="M99"/>
      <c r="N99"/>
      <c r="O99"/>
      <c r="P99"/>
      <c r="Q99"/>
      <c r="R99"/>
      <c r="S99" s="55"/>
      <c r="T99"/>
      <c r="U99"/>
      <c r="V99" s="54"/>
      <c r="W99"/>
      <c r="X99"/>
      <c r="Y99"/>
      <c r="Z99"/>
      <c r="AA99"/>
      <c r="AB99"/>
      <c r="AC99"/>
      <c r="AD99"/>
    </row>
    <row r="100" spans="1:30" s="53" customFormat="1" ht="42.75" customHeight="1" x14ac:dyDescent="0.2">
      <c r="A100" s="5"/>
      <c r="C100" s="181"/>
      <c r="D100" s="182"/>
      <c r="E100" s="181"/>
      <c r="J100" s="183"/>
      <c r="L100"/>
      <c r="M100"/>
      <c r="N100"/>
      <c r="O100"/>
      <c r="P100"/>
      <c r="Q100"/>
      <c r="R100"/>
      <c r="S100" s="55"/>
      <c r="T100"/>
      <c r="U100"/>
      <c r="V100" s="54"/>
      <c r="W100"/>
      <c r="X100"/>
      <c r="Y100"/>
      <c r="Z100"/>
      <c r="AA100"/>
      <c r="AB100"/>
      <c r="AC100"/>
      <c r="AD100"/>
    </row>
    <row r="101" spans="1:30" s="53" customFormat="1" x14ac:dyDescent="0.2">
      <c r="A101" s="5"/>
      <c r="C101" s="181"/>
      <c r="D101" s="182"/>
      <c r="E101" s="181"/>
      <c r="J101" s="183"/>
      <c r="L101"/>
      <c r="M101"/>
      <c r="N101"/>
      <c r="O101"/>
      <c r="P101"/>
      <c r="Q101"/>
      <c r="R101"/>
      <c r="S101" s="55"/>
      <c r="T101"/>
      <c r="U101"/>
      <c r="V101" s="54"/>
      <c r="W101"/>
      <c r="X101"/>
      <c r="Y101"/>
      <c r="Z101"/>
      <c r="AA101"/>
      <c r="AB101"/>
      <c r="AC101"/>
      <c r="AD101"/>
    </row>
    <row r="102" spans="1:30" s="53" customFormat="1" x14ac:dyDescent="0.2">
      <c r="A102" s="5"/>
      <c r="C102" s="181"/>
      <c r="D102" s="182"/>
      <c r="E102" s="181"/>
      <c r="J102" s="183"/>
      <c r="L102"/>
      <c r="M102"/>
      <c r="N102"/>
      <c r="O102"/>
      <c r="P102"/>
      <c r="Q102"/>
      <c r="R102"/>
      <c r="S102" s="55"/>
      <c r="T102"/>
      <c r="U102"/>
      <c r="V102" s="54"/>
      <c r="W102"/>
      <c r="X102"/>
      <c r="Y102"/>
      <c r="Z102"/>
      <c r="AA102"/>
      <c r="AB102"/>
      <c r="AC102"/>
      <c r="AD102"/>
    </row>
    <row r="103" spans="1:30" s="53" customFormat="1" x14ac:dyDescent="0.2">
      <c r="A103" s="5"/>
      <c r="C103" s="181"/>
      <c r="D103" s="182"/>
      <c r="E103" s="181"/>
      <c r="J103" s="183"/>
      <c r="L103"/>
      <c r="M103"/>
      <c r="N103"/>
      <c r="O103"/>
      <c r="P103"/>
      <c r="Q103"/>
      <c r="R103"/>
      <c r="S103" s="55"/>
      <c r="T103"/>
      <c r="U103"/>
      <c r="V103" s="54"/>
      <c r="W103"/>
      <c r="X103"/>
      <c r="Y103"/>
      <c r="Z103"/>
      <c r="AA103"/>
      <c r="AB103"/>
      <c r="AC103"/>
      <c r="AD103"/>
    </row>
    <row r="104" spans="1:30" s="53" customFormat="1" ht="68.25" customHeight="1" x14ac:dyDescent="0.2">
      <c r="A104"/>
      <c r="C104" s="181"/>
      <c r="D104" s="182"/>
      <c r="E104" s="181"/>
      <c r="J104" s="183"/>
      <c r="L104"/>
      <c r="M104"/>
      <c r="N104"/>
      <c r="O104"/>
      <c r="P104"/>
      <c r="Q104"/>
      <c r="R104"/>
      <c r="S104" s="55"/>
      <c r="T104"/>
      <c r="U104"/>
      <c r="V104" s="54"/>
      <c r="W104"/>
      <c r="X104"/>
      <c r="Y104"/>
      <c r="Z104"/>
      <c r="AA104"/>
      <c r="AB104"/>
      <c r="AC104"/>
      <c r="AD104"/>
    </row>
  </sheetData>
  <autoFilter ref="B1:V24" xr:uid="{00000000-0009-0000-0000-00000C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24:J2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8" scale="72" fitToHeight="15" orientation="landscape" r:id="rId1"/>
  <headerFooter alignWithMargins="0">
    <oddHeader>&amp;L□温室効果ガス排出削減状況（平成30年度）&amp;R&amp;10&amp;A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87.6" customHeight="1" x14ac:dyDescent="0.2">
      <c r="A3" s="5" t="s">
        <v>591</v>
      </c>
      <c r="B3" s="6">
        <v>1</v>
      </c>
      <c r="C3" s="159" t="s">
        <v>273</v>
      </c>
      <c r="D3" s="158" t="s">
        <v>274</v>
      </c>
      <c r="E3" s="15" t="s">
        <v>780</v>
      </c>
      <c r="F3" s="15" t="s">
        <v>782</v>
      </c>
      <c r="G3" s="15"/>
      <c r="H3" s="15" t="s">
        <v>781</v>
      </c>
      <c r="I3" s="158">
        <v>99</v>
      </c>
      <c r="J3" s="135" t="s">
        <v>461</v>
      </c>
      <c r="K3" s="158" t="s">
        <v>808</v>
      </c>
      <c r="L3" s="18">
        <v>7852.4</v>
      </c>
      <c r="M3" s="100">
        <v>4857.8</v>
      </c>
      <c r="N3" s="11">
        <f>+(L3-M3)/L3</f>
        <v>0.3813611125261066</v>
      </c>
      <c r="O3" s="37">
        <v>4707.6000000000004</v>
      </c>
      <c r="P3" s="12">
        <f>+(L3-O3)/L3</f>
        <v>0.40048902246446938</v>
      </c>
      <c r="Q3" s="13" t="s">
        <v>19</v>
      </c>
      <c r="R3" s="13" t="s">
        <v>19</v>
      </c>
      <c r="S3" s="13" t="s">
        <v>19</v>
      </c>
      <c r="T3" s="14" t="s">
        <v>19</v>
      </c>
      <c r="U3" s="13" t="s">
        <v>19</v>
      </c>
      <c r="V3" s="15" t="s">
        <v>931</v>
      </c>
    </row>
    <row r="4" spans="1:30" ht="45" customHeight="1" x14ac:dyDescent="0.2">
      <c r="A4" s="5"/>
      <c r="B4" s="206" t="s">
        <v>344</v>
      </c>
      <c r="C4" s="206"/>
      <c r="D4" s="206"/>
      <c r="E4" s="206"/>
      <c r="F4" s="206"/>
      <c r="G4" s="206"/>
      <c r="H4" s="206"/>
      <c r="I4" s="206"/>
      <c r="J4" s="206"/>
      <c r="K4" s="180"/>
      <c r="L4" s="10">
        <f>L3</f>
        <v>7852.4</v>
      </c>
      <c r="M4" s="10">
        <f>M3</f>
        <v>4857.8</v>
      </c>
      <c r="N4" s="11">
        <f>+(L4-M4)/L4</f>
        <v>0.3813611125261066</v>
      </c>
      <c r="O4" s="10">
        <f>O3</f>
        <v>4707.6000000000004</v>
      </c>
      <c r="P4" s="12">
        <f>+(L4-O4)/L4</f>
        <v>0.40048902246446938</v>
      </c>
      <c r="Q4" s="45"/>
      <c r="R4" s="45"/>
      <c r="S4" s="32"/>
      <c r="T4" s="51"/>
      <c r="U4" s="52"/>
      <c r="V4" s="7"/>
    </row>
    <row r="5" spans="1:30" ht="45" customHeight="1" x14ac:dyDescent="0.2">
      <c r="A5" s="5"/>
      <c r="W5" s="16"/>
      <c r="X5" s="16"/>
    </row>
    <row r="6" spans="1:30" ht="45" customHeight="1" x14ac:dyDescent="0.2">
      <c r="A6" s="5"/>
      <c r="Y6" s="16"/>
      <c r="Z6" s="16"/>
      <c r="AA6" s="16"/>
      <c r="AB6" s="16"/>
      <c r="AC6" s="16"/>
      <c r="AD6" s="16"/>
    </row>
    <row r="7" spans="1:30" ht="28.5" customHeight="1" x14ac:dyDescent="0.2">
      <c r="A7" s="5"/>
      <c r="T7" s="55"/>
    </row>
    <row r="8" spans="1:30" ht="54" customHeight="1" x14ac:dyDescent="0.2">
      <c r="A8" s="5"/>
      <c r="T8" s="55"/>
    </row>
    <row r="9" spans="1:30" ht="30.75" customHeight="1" x14ac:dyDescent="0.2">
      <c r="A9" s="5"/>
      <c r="T9" s="55"/>
    </row>
    <row r="10" spans="1:30" ht="54" customHeight="1" x14ac:dyDescent="0.2">
      <c r="A10" s="5"/>
    </row>
    <row r="11" spans="1:30" x14ac:dyDescent="0.2">
      <c r="A11" s="5"/>
    </row>
    <row r="12" spans="1:30" x14ac:dyDescent="0.2">
      <c r="A12" s="5"/>
      <c r="W12" s="16"/>
      <c r="X12" s="16"/>
    </row>
    <row r="13" spans="1:30" ht="36.75" customHeight="1" x14ac:dyDescent="0.2">
      <c r="A13" s="5"/>
      <c r="Y13" s="16"/>
      <c r="Z13" s="16"/>
      <c r="AA13" s="16"/>
      <c r="AB13" s="16"/>
      <c r="AC13" s="16"/>
      <c r="AD13" s="16"/>
    </row>
    <row r="14" spans="1:30" x14ac:dyDescent="0.2">
      <c r="A14" s="5"/>
    </row>
    <row r="15" spans="1:30" ht="37.5" customHeight="1" x14ac:dyDescent="0.2">
      <c r="A15" s="5"/>
    </row>
    <row r="16" spans="1:30" ht="37.5" customHeight="1" x14ac:dyDescent="0.2">
      <c r="A16" s="5"/>
    </row>
    <row r="17" spans="1:24" ht="36.75" customHeight="1" x14ac:dyDescent="0.2">
      <c r="A17" s="5"/>
    </row>
    <row r="18" spans="1:24" ht="38.25" customHeight="1" x14ac:dyDescent="0.2">
      <c r="A18" s="5"/>
    </row>
    <row r="19" spans="1:24" ht="35.25" customHeight="1" x14ac:dyDescent="0.2">
      <c r="A19" s="5"/>
    </row>
    <row r="20" spans="1:24" ht="35.25" customHeight="1" x14ac:dyDescent="0.2">
      <c r="A20" s="5"/>
    </row>
    <row r="21" spans="1:24" ht="50.25" customHeight="1" x14ac:dyDescent="0.2">
      <c r="A21" s="5"/>
    </row>
    <row r="22" spans="1:24" ht="35.25" customHeight="1" x14ac:dyDescent="0.2">
      <c r="A22" s="5"/>
    </row>
    <row r="23" spans="1:24" ht="50.25" customHeight="1" x14ac:dyDescent="0.2">
      <c r="A23" s="5"/>
    </row>
    <row r="24" spans="1:24" ht="36.75" customHeight="1" x14ac:dyDescent="0.2">
      <c r="A24" s="5"/>
    </row>
    <row r="25" spans="1:24" ht="35.25" customHeight="1" x14ac:dyDescent="0.2">
      <c r="A25" s="5"/>
    </row>
    <row r="26" spans="1:24" ht="35.25" customHeight="1" x14ac:dyDescent="0.2">
      <c r="A26" s="5"/>
    </row>
    <row r="27" spans="1:24" ht="35.25" customHeight="1" x14ac:dyDescent="0.2">
      <c r="A27" s="5"/>
    </row>
    <row r="28" spans="1:24" ht="35.25" customHeight="1" x14ac:dyDescent="0.2">
      <c r="A28" s="5"/>
    </row>
    <row r="29" spans="1:24" x14ac:dyDescent="0.2">
      <c r="A29" s="5"/>
    </row>
    <row r="30" spans="1:24" ht="23.25" customHeight="1" x14ac:dyDescent="0.2">
      <c r="A30" s="5"/>
      <c r="W30" s="16"/>
      <c r="X30" s="16"/>
    </row>
    <row r="31" spans="1:24" s="16" customFormat="1" x14ac:dyDescent="0.2">
      <c r="A31" s="5"/>
      <c r="B31" s="53"/>
      <c r="C31" s="181"/>
      <c r="D31" s="182"/>
      <c r="E31" s="181"/>
      <c r="F31" s="53"/>
      <c r="G31" s="53"/>
      <c r="H31" s="53"/>
      <c r="I31" s="53"/>
      <c r="J31" s="183"/>
      <c r="K31" s="53"/>
      <c r="L31"/>
      <c r="M31"/>
      <c r="N31"/>
      <c r="O31"/>
      <c r="P31"/>
      <c r="Q31"/>
      <c r="R31"/>
      <c r="S31" s="55"/>
      <c r="T31"/>
      <c r="U31"/>
      <c r="V31" s="54"/>
      <c r="W31"/>
      <c r="X31"/>
    </row>
    <row r="32" spans="1:24"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c r="W41" s="16"/>
      <c r="X41" s="16"/>
    </row>
    <row r="42" spans="1:30" ht="39" customHeight="1" x14ac:dyDescent="0.2">
      <c r="A42" s="5"/>
      <c r="Y42" s="16"/>
      <c r="Z42" s="16"/>
      <c r="AA42" s="16"/>
      <c r="AB42" s="16"/>
      <c r="AC42" s="16"/>
      <c r="AD42" s="16"/>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c r="W47" s="16"/>
      <c r="X47" s="16"/>
    </row>
    <row r="48" spans="1:30" x14ac:dyDescent="0.2">
      <c r="A48" s="5"/>
      <c r="Y48" s="16"/>
      <c r="Z48" s="16"/>
      <c r="AA48" s="16"/>
      <c r="AB48" s="16"/>
      <c r="AC48" s="16"/>
      <c r="AD48" s="16"/>
    </row>
    <row r="49" spans="1:30" ht="30.75" customHeight="1" x14ac:dyDescent="0.2">
      <c r="A49" s="5"/>
      <c r="W49" s="16"/>
      <c r="X49" s="16"/>
    </row>
    <row r="50" spans="1:30" s="16" customFormat="1" ht="23.25" customHeight="1" x14ac:dyDescent="0.2">
      <c r="A50" s="28"/>
      <c r="B50" s="53"/>
      <c r="C50" s="181"/>
      <c r="D50" s="182"/>
      <c r="E50" s="181"/>
      <c r="F50" s="53"/>
      <c r="G50" s="53"/>
      <c r="H50" s="53"/>
      <c r="I50" s="53"/>
      <c r="J50" s="183"/>
      <c r="K50" s="53"/>
      <c r="L50"/>
      <c r="M50"/>
      <c r="N50"/>
      <c r="O50"/>
      <c r="P50"/>
      <c r="Q50"/>
      <c r="R50"/>
      <c r="S50" s="55"/>
      <c r="T50"/>
      <c r="U50"/>
      <c r="V50" s="54"/>
      <c r="W50"/>
      <c r="X50"/>
    </row>
    <row r="51" spans="1:30" x14ac:dyDescent="0.2">
      <c r="A51" s="5"/>
      <c r="W51" s="16"/>
      <c r="X51" s="16"/>
    </row>
    <row r="52" spans="1:30" ht="41.25" customHeight="1" x14ac:dyDescent="0.2">
      <c r="A52" s="5"/>
      <c r="Y52" s="16"/>
      <c r="Z52" s="16"/>
      <c r="AA52" s="16"/>
      <c r="AB52" s="16"/>
      <c r="AC52" s="16"/>
      <c r="AD52" s="16"/>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8"/>
      <c r="W72" s="16"/>
      <c r="X72" s="16"/>
    </row>
    <row r="73" spans="1:30" x14ac:dyDescent="0.2">
      <c r="A73" s="5"/>
      <c r="Y73" s="16"/>
      <c r="Z73" s="16"/>
      <c r="AA73" s="16"/>
      <c r="AB73" s="16"/>
      <c r="AC73" s="16"/>
      <c r="AD73" s="16"/>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8"/>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4" xr:uid="{00000000-0009-0000-0000-00000D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4:J4"/>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workbookViewId="0">
      <selection activeCell="H1" sqref="H1"/>
    </sheetView>
  </sheetViews>
  <sheetFormatPr defaultRowHeight="13.2" x14ac:dyDescent="0.2"/>
  <cols>
    <col min="1" max="1" width="12.6640625" customWidth="1"/>
    <col min="2" max="7" width="11.109375" customWidth="1"/>
  </cols>
  <sheetData>
    <row r="1" spans="1:8" x14ac:dyDescent="0.2">
      <c r="H1" s="56" t="s">
        <v>348</v>
      </c>
    </row>
    <row r="2" spans="1:8" x14ac:dyDescent="0.2">
      <c r="A2" t="s">
        <v>349</v>
      </c>
      <c r="D2" t="s">
        <v>585</v>
      </c>
    </row>
    <row r="4" spans="1:8" s="1" customFormat="1" ht="15" customHeight="1" x14ac:dyDescent="0.2">
      <c r="A4" s="214"/>
      <c r="B4" s="57" t="s">
        <v>10</v>
      </c>
      <c r="C4" s="216" t="s">
        <v>11</v>
      </c>
      <c r="D4" s="217"/>
      <c r="E4" s="216" t="s">
        <v>351</v>
      </c>
      <c r="F4" s="217"/>
      <c r="G4" s="214" t="s">
        <v>353</v>
      </c>
    </row>
    <row r="5" spans="1:8" s="1" customFormat="1" ht="15" customHeight="1" x14ac:dyDescent="0.2">
      <c r="A5" s="215"/>
      <c r="B5" s="148" t="s">
        <v>584</v>
      </c>
      <c r="C5" s="148" t="s">
        <v>886</v>
      </c>
      <c r="D5" s="148" t="s">
        <v>350</v>
      </c>
      <c r="E5" s="148" t="s">
        <v>801</v>
      </c>
      <c r="F5" s="148" t="s">
        <v>352</v>
      </c>
      <c r="G5" s="215"/>
    </row>
    <row r="6" spans="1:8" ht="15" customHeight="1" x14ac:dyDescent="0.2">
      <c r="A6" s="58" t="s">
        <v>119</v>
      </c>
      <c r="B6" s="58">
        <v>0.73140000000000005</v>
      </c>
      <c r="C6" s="84">
        <v>0.70950000000000002</v>
      </c>
      <c r="D6" s="60">
        <f>+(B6-C6)/B6</f>
        <v>2.9942575881870426E-2</v>
      </c>
      <c r="E6" s="58">
        <v>0.68520000000000003</v>
      </c>
      <c r="F6" s="60">
        <f>+(B6-E6)/B6</f>
        <v>6.3166529942575905E-2</v>
      </c>
      <c r="G6" s="148" t="s">
        <v>354</v>
      </c>
    </row>
    <row r="7" spans="1:8" ht="15" customHeight="1" x14ac:dyDescent="0.2">
      <c r="A7" s="58" t="s">
        <v>355</v>
      </c>
      <c r="B7" s="58">
        <v>1.1425000000000001</v>
      </c>
      <c r="C7" s="58">
        <v>1.1082000000000001</v>
      </c>
      <c r="D7" s="60">
        <f>+(B7-C7)/B7</f>
        <v>3.0021881838074395E-2</v>
      </c>
      <c r="E7" s="58">
        <v>0.9446</v>
      </c>
      <c r="F7" s="60">
        <f>+(B7-E7)/B7</f>
        <v>0.17321663019693659</v>
      </c>
      <c r="G7" s="148" t="s">
        <v>354</v>
      </c>
    </row>
    <row r="8" spans="1:8" ht="15" customHeight="1" x14ac:dyDescent="0.2">
      <c r="A8" s="94" t="s">
        <v>452</v>
      </c>
      <c r="B8" s="58">
        <f>SUM(B6:B7)</f>
        <v>1.8739000000000001</v>
      </c>
      <c r="C8" s="58">
        <f t="shared" ref="C8:E8" si="0">SUM(C6:C7)</f>
        <v>1.8177000000000001</v>
      </c>
      <c r="D8" s="60">
        <f>+(B8-C8)/B8</f>
        <v>2.9990928011099857E-2</v>
      </c>
      <c r="E8" s="84">
        <f t="shared" si="0"/>
        <v>1.6297999999999999</v>
      </c>
      <c r="F8" s="60">
        <f>+(B8-E8)/B8</f>
        <v>0.1302630876781046</v>
      </c>
      <c r="G8" s="148" t="s">
        <v>354</v>
      </c>
    </row>
    <row r="9" spans="1:8" ht="15" customHeight="1" x14ac:dyDescent="0.2">
      <c r="A9" s="144"/>
      <c r="B9" s="71" t="s">
        <v>575</v>
      </c>
      <c r="C9" s="71"/>
      <c r="D9" s="87"/>
      <c r="E9" s="71"/>
      <c r="F9" s="87"/>
      <c r="G9" s="71"/>
    </row>
    <row r="11" spans="1:8" x14ac:dyDescent="0.2">
      <c r="A11" t="s">
        <v>356</v>
      </c>
      <c r="C11" t="s">
        <v>586</v>
      </c>
    </row>
    <row r="13" spans="1:8" x14ac:dyDescent="0.2">
      <c r="A13" s="214"/>
      <c r="B13" s="57" t="s">
        <v>10</v>
      </c>
      <c r="C13" s="216" t="s">
        <v>357</v>
      </c>
      <c r="D13" s="217"/>
      <c r="E13" s="216" t="s">
        <v>351</v>
      </c>
      <c r="F13" s="217"/>
      <c r="G13" s="61"/>
    </row>
    <row r="14" spans="1:8" x14ac:dyDescent="0.2">
      <c r="A14" s="215"/>
      <c r="B14" s="148" t="s">
        <v>584</v>
      </c>
      <c r="C14" s="160" t="s">
        <v>886</v>
      </c>
      <c r="D14" s="148" t="s">
        <v>350</v>
      </c>
      <c r="E14" s="148" t="s">
        <v>801</v>
      </c>
      <c r="F14" s="146" t="s">
        <v>359</v>
      </c>
      <c r="G14" s="61"/>
    </row>
    <row r="15" spans="1:8" x14ac:dyDescent="0.2">
      <c r="A15" s="58" t="s">
        <v>119</v>
      </c>
      <c r="B15" s="62">
        <v>3202</v>
      </c>
      <c r="C15" s="62">
        <v>3106</v>
      </c>
      <c r="D15" s="60">
        <f>+(B15-C15)/B15</f>
        <v>2.9981261711430358E-2</v>
      </c>
      <c r="E15" s="62">
        <v>2547</v>
      </c>
      <c r="F15" s="60">
        <f>+(B15-E15)/B15</f>
        <v>0.20455965021861336</v>
      </c>
      <c r="G15" s="63"/>
    </row>
    <row r="16" spans="1:8" x14ac:dyDescent="0.2">
      <c r="A16" s="58" t="s">
        <v>355</v>
      </c>
      <c r="B16" s="62">
        <v>1010</v>
      </c>
      <c r="C16" s="62">
        <v>980</v>
      </c>
      <c r="D16" s="60">
        <f>+(B16-C16)/B16</f>
        <v>2.9702970297029702E-2</v>
      </c>
      <c r="E16" s="62">
        <v>785</v>
      </c>
      <c r="F16" s="60">
        <f>+(B16-E16)/B16</f>
        <v>0.22277227722772278</v>
      </c>
      <c r="G16" s="63"/>
    </row>
    <row r="17" spans="1:9" x14ac:dyDescent="0.2">
      <c r="A17" s="94" t="s">
        <v>452</v>
      </c>
      <c r="B17" s="62">
        <f>SUM(B15:B16)</f>
        <v>4212</v>
      </c>
      <c r="C17" s="62">
        <f>SUM(C15:C16)</f>
        <v>4086</v>
      </c>
      <c r="D17" s="60">
        <f>+(B17-C17)/B17</f>
        <v>2.9914529914529916E-2</v>
      </c>
      <c r="E17" s="62">
        <f>SUM(E15:E16)</f>
        <v>3332</v>
      </c>
      <c r="F17" s="60">
        <f>+(B17-E17)/B17</f>
        <v>0.20892687559354226</v>
      </c>
      <c r="G17" s="71"/>
    </row>
    <row r="18" spans="1:9" x14ac:dyDescent="0.2">
      <c r="A18" s="79"/>
      <c r="D18" s="99"/>
    </row>
    <row r="20" spans="1:9" x14ac:dyDescent="0.2">
      <c r="A20" s="211" t="s">
        <v>866</v>
      </c>
      <c r="B20" s="212"/>
      <c r="C20" s="212"/>
      <c r="D20" s="212"/>
      <c r="E20" s="212"/>
      <c r="F20" s="212"/>
      <c r="G20" s="213"/>
      <c r="H20" s="139"/>
      <c r="I20" s="140"/>
    </row>
    <row r="21" spans="1:9" ht="229.2" customHeight="1" x14ac:dyDescent="0.2">
      <c r="A21" s="208" t="s">
        <v>878</v>
      </c>
      <c r="B21" s="209"/>
      <c r="C21" s="209"/>
      <c r="D21" s="209"/>
      <c r="E21" s="209"/>
      <c r="F21" s="209"/>
      <c r="G21" s="210"/>
      <c r="H21" s="141"/>
      <c r="I21" s="142"/>
    </row>
  </sheetData>
  <mergeCells count="9">
    <mergeCell ref="A21:G21"/>
    <mergeCell ref="A20:G20"/>
    <mergeCell ref="G4:G5"/>
    <mergeCell ref="A4:A5"/>
    <mergeCell ref="A13:A14"/>
    <mergeCell ref="C13:D13"/>
    <mergeCell ref="E13:F13"/>
    <mergeCell ref="E4:F4"/>
    <mergeCell ref="C4:D4"/>
  </mergeCells>
  <phoneticPr fontId="2"/>
  <hyperlinks>
    <hyperlink ref="H1" location="一覧表!V60" display="戻る" xr:uid="{00000000-0004-0000-0E00-000000000000}"/>
  </hyperlinks>
  <pageMargins left="0.75" right="0.75" top="1" bottom="1" header="0.51200000000000001" footer="0.51200000000000001"/>
  <pageSetup paperSize="9" orientation="landscape" r:id="rId1"/>
  <headerFooter alignWithMargins="0"/>
  <ignoredErrors>
    <ignoredError sqref="D8 F8 D17"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workbookViewId="0">
      <selection activeCell="H1" sqref="H1"/>
    </sheetView>
  </sheetViews>
  <sheetFormatPr defaultRowHeight="13.2" x14ac:dyDescent="0.2"/>
  <cols>
    <col min="1" max="1" width="23.44140625" bestFit="1" customWidth="1"/>
    <col min="2" max="7" width="11.109375" customWidth="1"/>
  </cols>
  <sheetData>
    <row r="1" spans="1:11" x14ac:dyDescent="0.2">
      <c r="H1" s="56" t="s">
        <v>348</v>
      </c>
    </row>
    <row r="2" spans="1:11" x14ac:dyDescent="0.2">
      <c r="A2" t="s">
        <v>360</v>
      </c>
      <c r="B2" t="s">
        <v>464</v>
      </c>
    </row>
    <row r="4" spans="1:11" x14ac:dyDescent="0.2">
      <c r="A4" s="214"/>
      <c r="B4" s="57" t="s">
        <v>10</v>
      </c>
      <c r="C4" s="216" t="s">
        <v>11</v>
      </c>
      <c r="D4" s="217"/>
      <c r="E4" s="216" t="s">
        <v>351</v>
      </c>
      <c r="F4" s="217"/>
      <c r="G4" s="214" t="s">
        <v>353</v>
      </c>
    </row>
    <row r="5" spans="1:11" x14ac:dyDescent="0.2">
      <c r="A5" s="215"/>
      <c r="B5" s="136" t="s">
        <v>572</v>
      </c>
      <c r="C5" s="136" t="s">
        <v>886</v>
      </c>
      <c r="D5" s="137" t="s">
        <v>350</v>
      </c>
      <c r="E5" s="138" t="s">
        <v>801</v>
      </c>
      <c r="F5" s="137" t="s">
        <v>352</v>
      </c>
      <c r="G5" s="215"/>
    </row>
    <row r="6" spans="1:11" x14ac:dyDescent="0.2">
      <c r="A6" s="132" t="s">
        <v>361</v>
      </c>
      <c r="B6" s="58">
        <v>7.7920000000000003E-2</v>
      </c>
      <c r="C6" s="58">
        <v>7.5579999999999994E-2</v>
      </c>
      <c r="D6" s="60">
        <f>(B6-C6)/B6</f>
        <v>3.0030800821355348E-2</v>
      </c>
      <c r="E6" s="58">
        <v>6.1490000000000003E-2</v>
      </c>
      <c r="F6" s="52">
        <f>(B6-E6)/B6</f>
        <v>0.21085728952772073</v>
      </c>
      <c r="G6" s="138" t="s">
        <v>574</v>
      </c>
    </row>
    <row r="7" spans="1:11" x14ac:dyDescent="0.2">
      <c r="A7" s="132" t="s">
        <v>362</v>
      </c>
      <c r="B7" s="58">
        <v>0.15443000000000001</v>
      </c>
      <c r="C7" s="58">
        <v>0.14979000000000001</v>
      </c>
      <c r="D7" s="60">
        <f t="shared" ref="D7:D8" si="0">(B7-C7)/B7</f>
        <v>3.004597552289066E-2</v>
      </c>
      <c r="E7" s="58">
        <v>0.12192</v>
      </c>
      <c r="F7" s="52">
        <f>(B7-E7)/B7</f>
        <v>0.21051609143301178</v>
      </c>
      <c r="G7" s="138" t="s">
        <v>574</v>
      </c>
    </row>
    <row r="8" spans="1:11" x14ac:dyDescent="0.2">
      <c r="A8" s="94" t="s">
        <v>462</v>
      </c>
      <c r="B8" s="58">
        <f>SUM(B6:B7)</f>
        <v>0.23235</v>
      </c>
      <c r="C8" s="58">
        <f t="shared" ref="C8:E8" si="1">SUM(C6:C7)</f>
        <v>0.22537000000000001</v>
      </c>
      <c r="D8" s="60">
        <f t="shared" si="0"/>
        <v>3.0040886593501123E-2</v>
      </c>
      <c r="E8" s="58">
        <f t="shared" si="1"/>
        <v>0.18341000000000002</v>
      </c>
      <c r="F8" s="52">
        <f>(B8-E8)/B8</f>
        <v>0.21063051431030766</v>
      </c>
      <c r="G8" s="138" t="s">
        <v>574</v>
      </c>
    </row>
    <row r="9" spans="1:11" x14ac:dyDescent="0.2">
      <c r="A9" s="71"/>
      <c r="B9" s="71" t="s">
        <v>575</v>
      </c>
      <c r="C9" s="71"/>
      <c r="D9" s="87"/>
      <c r="E9" s="71"/>
      <c r="F9" s="107"/>
      <c r="G9" s="71"/>
      <c r="K9" s="143"/>
    </row>
    <row r="11" spans="1:11" x14ac:dyDescent="0.2">
      <c r="A11" t="s">
        <v>356</v>
      </c>
      <c r="B11" t="s">
        <v>465</v>
      </c>
    </row>
    <row r="13" spans="1:11" x14ac:dyDescent="0.2">
      <c r="A13" s="214"/>
      <c r="B13" s="57" t="s">
        <v>10</v>
      </c>
      <c r="C13" s="216" t="s">
        <v>357</v>
      </c>
      <c r="D13" s="217"/>
      <c r="E13" s="216" t="s">
        <v>351</v>
      </c>
      <c r="F13" s="217"/>
      <c r="G13" s="61"/>
    </row>
    <row r="14" spans="1:11" x14ac:dyDescent="0.2">
      <c r="A14" s="215"/>
      <c r="B14" s="136" t="s">
        <v>572</v>
      </c>
      <c r="C14" s="160" t="s">
        <v>886</v>
      </c>
      <c r="D14" s="137" t="s">
        <v>358</v>
      </c>
      <c r="E14" s="136" t="s">
        <v>801</v>
      </c>
      <c r="F14" s="137" t="s">
        <v>359</v>
      </c>
      <c r="G14" s="61"/>
    </row>
    <row r="15" spans="1:11" x14ac:dyDescent="0.2">
      <c r="A15" s="132" t="s">
        <v>361</v>
      </c>
      <c r="B15" s="62">
        <v>5878</v>
      </c>
      <c r="C15" s="108"/>
      <c r="D15" s="108"/>
      <c r="E15" s="62">
        <v>4645</v>
      </c>
      <c r="F15" s="52">
        <f>(B15-E15)/B15</f>
        <v>0.2097652262674379</v>
      </c>
      <c r="G15" s="63"/>
    </row>
    <row r="16" spans="1:11" x14ac:dyDescent="0.2">
      <c r="A16" s="132" t="s">
        <v>362</v>
      </c>
      <c r="B16" s="62">
        <v>5405</v>
      </c>
      <c r="C16" s="108"/>
      <c r="D16" s="108"/>
      <c r="E16" s="62">
        <v>4294</v>
      </c>
      <c r="F16" s="52">
        <f>(B16-E16)/B16</f>
        <v>0.20555041628122109</v>
      </c>
      <c r="G16" s="63"/>
    </row>
    <row r="17" spans="1:9" x14ac:dyDescent="0.2">
      <c r="A17" s="94" t="s">
        <v>462</v>
      </c>
      <c r="B17" s="62">
        <f>SUM(B15:B16)</f>
        <v>11283</v>
      </c>
      <c r="C17" s="108"/>
      <c r="D17" s="108"/>
      <c r="E17" s="62">
        <f t="shared" ref="E17" si="2">SUM(E15:E16)</f>
        <v>8939</v>
      </c>
      <c r="F17" s="52">
        <f>(B17-E17)/B17</f>
        <v>0.20774616679961003</v>
      </c>
      <c r="G17" s="71"/>
    </row>
    <row r="20" spans="1:9" x14ac:dyDescent="0.2">
      <c r="A20" s="211" t="s">
        <v>866</v>
      </c>
      <c r="B20" s="212"/>
      <c r="C20" s="212"/>
      <c r="D20" s="212"/>
      <c r="E20" s="212"/>
      <c r="F20" s="212"/>
      <c r="G20" s="212"/>
      <c r="H20" s="139"/>
      <c r="I20" s="140"/>
    </row>
    <row r="21" spans="1:9" ht="51" customHeight="1" x14ac:dyDescent="0.2">
      <c r="A21" s="208" t="s">
        <v>573</v>
      </c>
      <c r="B21" s="209"/>
      <c r="C21" s="209"/>
      <c r="D21" s="209"/>
      <c r="E21" s="209"/>
      <c r="F21" s="209"/>
      <c r="G21" s="209"/>
      <c r="H21" s="141"/>
      <c r="I21" s="142"/>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65" display="戻る" xr:uid="{00000000-0004-0000-0F00-000000000000}"/>
  </hyperlinks>
  <pageMargins left="0.75" right="0.75" top="1" bottom="1" header="0.51200000000000001" footer="0.51200000000000001"/>
  <pageSetup paperSize="9" orientation="landscape" r:id="rId1"/>
  <headerFooter alignWithMargins="0"/>
  <ignoredErrors>
    <ignoredError sqref="D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8"/>
  <sheetViews>
    <sheetView showGridLines="0" workbookViewId="0">
      <selection activeCell="I1" sqref="I1"/>
    </sheetView>
  </sheetViews>
  <sheetFormatPr defaultRowHeight="13.2" x14ac:dyDescent="0.2"/>
  <cols>
    <col min="1" max="3" width="10" customWidth="1"/>
    <col min="6" max="9" width="9.44140625" customWidth="1"/>
    <col min="11" max="11" width="12" customWidth="1"/>
  </cols>
  <sheetData>
    <row r="1" spans="1:11" x14ac:dyDescent="0.2">
      <c r="I1" s="56" t="s">
        <v>348</v>
      </c>
    </row>
    <row r="2" spans="1:11" x14ac:dyDescent="0.2">
      <c r="A2" s="64" t="s">
        <v>363</v>
      </c>
    </row>
    <row r="4" spans="1:11" x14ac:dyDescent="0.2">
      <c r="A4" t="s">
        <v>429</v>
      </c>
    </row>
    <row r="5" spans="1:11" x14ac:dyDescent="0.2">
      <c r="A5" t="s">
        <v>430</v>
      </c>
    </row>
    <row r="6" spans="1:11" x14ac:dyDescent="0.2">
      <c r="A6" s="221" t="s">
        <v>551</v>
      </c>
      <c r="B6" s="219"/>
      <c r="C6" s="220"/>
      <c r="D6" s="66">
        <v>300327</v>
      </c>
      <c r="E6" s="65" t="s">
        <v>365</v>
      </c>
      <c r="F6" s="218" t="s">
        <v>552</v>
      </c>
      <c r="G6" s="219"/>
      <c r="H6" s="219"/>
      <c r="I6" s="220"/>
      <c r="J6" s="89">
        <v>0.48299999999999998</v>
      </c>
      <c r="K6" s="67" t="s">
        <v>433</v>
      </c>
    </row>
    <row r="7" spans="1:11" x14ac:dyDescent="0.2">
      <c r="A7" s="221" t="s">
        <v>887</v>
      </c>
      <c r="B7" s="219"/>
      <c r="C7" s="220"/>
      <c r="D7" s="117" t="s">
        <v>520</v>
      </c>
      <c r="E7" s="65" t="s">
        <v>365</v>
      </c>
      <c r="F7" s="218" t="s">
        <v>888</v>
      </c>
      <c r="G7" s="219"/>
      <c r="H7" s="219"/>
      <c r="I7" s="220"/>
      <c r="J7" s="117" t="s">
        <v>520</v>
      </c>
      <c r="K7" s="67" t="s">
        <v>433</v>
      </c>
    </row>
    <row r="8" spans="1:11" x14ac:dyDescent="0.2">
      <c r="A8" s="221" t="s">
        <v>366</v>
      </c>
      <c r="B8" s="219"/>
      <c r="C8" s="220"/>
      <c r="D8" s="223" t="s">
        <v>520</v>
      </c>
      <c r="E8" s="224"/>
      <c r="F8" s="218" t="s">
        <v>431</v>
      </c>
      <c r="G8" s="219"/>
      <c r="H8" s="219"/>
      <c r="I8" s="220"/>
      <c r="J8" s="223" t="s">
        <v>520</v>
      </c>
      <c r="K8" s="225"/>
    </row>
    <row r="9" spans="1:11" x14ac:dyDescent="0.2">
      <c r="A9" s="221" t="s">
        <v>872</v>
      </c>
      <c r="B9" s="219"/>
      <c r="C9" s="220"/>
      <c r="D9" s="66">
        <v>235503</v>
      </c>
      <c r="E9" s="65" t="s">
        <v>365</v>
      </c>
      <c r="F9" s="218" t="s">
        <v>873</v>
      </c>
      <c r="G9" s="219"/>
      <c r="H9" s="219"/>
      <c r="I9" s="220"/>
      <c r="J9" s="89">
        <v>0.34699999999999998</v>
      </c>
      <c r="K9" s="67" t="s">
        <v>433</v>
      </c>
    </row>
    <row r="10" spans="1:11" x14ac:dyDescent="0.2">
      <c r="A10" s="221" t="s">
        <v>352</v>
      </c>
      <c r="B10" s="219"/>
      <c r="C10" s="220"/>
      <c r="D10" s="68">
        <f>(D6-D9)/D6</f>
        <v>0.21584472924512282</v>
      </c>
      <c r="E10" s="88"/>
      <c r="F10" s="218" t="s">
        <v>432</v>
      </c>
      <c r="G10" s="219"/>
      <c r="H10" s="219"/>
      <c r="I10" s="220"/>
      <c r="J10" s="68">
        <f>(J6-J9)/J6</f>
        <v>0.28157349896480333</v>
      </c>
      <c r="K10" s="70"/>
    </row>
    <row r="11" spans="1:11" x14ac:dyDescent="0.2">
      <c r="A11" s="71"/>
      <c r="B11" s="71"/>
      <c r="C11" s="71"/>
      <c r="D11" s="87"/>
      <c r="E11" s="72"/>
      <c r="G11" s="71"/>
      <c r="H11" s="71"/>
      <c r="I11" s="71"/>
      <c r="J11" s="87"/>
      <c r="K11" s="72"/>
    </row>
    <row r="12" spans="1:11" x14ac:dyDescent="0.2">
      <c r="A12" s="71"/>
      <c r="B12" s="71"/>
      <c r="C12" s="71"/>
      <c r="D12" s="87"/>
      <c r="E12" s="72"/>
      <c r="G12" s="71"/>
      <c r="H12" s="71"/>
      <c r="I12" s="71"/>
      <c r="J12" s="87"/>
      <c r="K12" s="72"/>
    </row>
    <row r="13" spans="1:11" x14ac:dyDescent="0.2">
      <c r="A13" t="s">
        <v>554</v>
      </c>
      <c r="G13" s="71"/>
      <c r="H13" s="71"/>
      <c r="I13" s="71"/>
      <c r="J13" s="87"/>
      <c r="K13" s="72"/>
    </row>
    <row r="14" spans="1:11" x14ac:dyDescent="0.2">
      <c r="A14" t="s">
        <v>364</v>
      </c>
      <c r="G14" s="71"/>
      <c r="H14" s="71"/>
      <c r="I14" s="71"/>
      <c r="J14" s="87"/>
      <c r="K14" s="72"/>
    </row>
    <row r="15" spans="1:11" x14ac:dyDescent="0.2">
      <c r="A15" s="221" t="s">
        <v>551</v>
      </c>
      <c r="B15" s="219"/>
      <c r="C15" s="220"/>
      <c r="D15" s="66">
        <v>4064</v>
      </c>
      <c r="E15" s="67" t="s">
        <v>365</v>
      </c>
      <c r="G15" s="71"/>
      <c r="H15" s="71"/>
      <c r="I15" s="71"/>
      <c r="J15" s="87"/>
      <c r="K15" s="72"/>
    </row>
    <row r="16" spans="1:11" x14ac:dyDescent="0.2">
      <c r="A16" s="221" t="s">
        <v>889</v>
      </c>
      <c r="B16" s="219"/>
      <c r="C16" s="220"/>
      <c r="D16" s="66">
        <v>3958</v>
      </c>
      <c r="E16" s="67" t="s">
        <v>365</v>
      </c>
      <c r="G16" s="71"/>
      <c r="H16" s="71"/>
      <c r="I16" s="71"/>
      <c r="J16" s="87"/>
      <c r="K16" s="72"/>
    </row>
    <row r="17" spans="1:11" x14ac:dyDescent="0.2">
      <c r="A17" s="221" t="s">
        <v>366</v>
      </c>
      <c r="B17" s="219"/>
      <c r="C17" s="220"/>
      <c r="D17" s="68">
        <f>(D15-D16)/D15</f>
        <v>2.6082677165354329E-2</v>
      </c>
      <c r="E17" s="69"/>
      <c r="G17" s="71"/>
      <c r="H17" s="71"/>
      <c r="I17" s="71"/>
      <c r="J17" s="87"/>
      <c r="K17" s="72"/>
    </row>
    <row r="18" spans="1:11" x14ac:dyDescent="0.2">
      <c r="A18" s="221" t="s">
        <v>872</v>
      </c>
      <c r="B18" s="219"/>
      <c r="C18" s="220"/>
      <c r="D18" s="66">
        <v>3916</v>
      </c>
      <c r="E18" s="67" t="s">
        <v>365</v>
      </c>
      <c r="G18" s="71"/>
      <c r="H18" s="71"/>
      <c r="I18" s="71"/>
      <c r="J18" s="87"/>
      <c r="K18" s="72"/>
    </row>
    <row r="19" spans="1:11" x14ac:dyDescent="0.2">
      <c r="A19" s="221" t="s">
        <v>352</v>
      </c>
      <c r="B19" s="219"/>
      <c r="C19" s="220"/>
      <c r="D19" s="68">
        <f>(D15-D18)/D15</f>
        <v>3.6417322834645667E-2</v>
      </c>
      <c r="E19" s="70"/>
    </row>
    <row r="20" spans="1:11" x14ac:dyDescent="0.2">
      <c r="A20" s="71"/>
      <c r="B20" s="71"/>
      <c r="C20" s="71"/>
      <c r="D20" s="87"/>
      <c r="E20" s="72"/>
    </row>
    <row r="21" spans="1:11" x14ac:dyDescent="0.2">
      <c r="A21" s="71"/>
      <c r="B21" s="71"/>
      <c r="C21" s="71"/>
      <c r="D21" s="87"/>
      <c r="E21" s="72"/>
    </row>
    <row r="22" spans="1:11" x14ac:dyDescent="0.2">
      <c r="A22" t="s">
        <v>367</v>
      </c>
    </row>
    <row r="23" spans="1:11" ht="162" customHeight="1" x14ac:dyDescent="0.2">
      <c r="A23" s="222" t="s">
        <v>553</v>
      </c>
      <c r="B23" s="222"/>
      <c r="C23" s="222"/>
      <c r="D23" s="222"/>
      <c r="E23" s="222"/>
      <c r="F23" s="222"/>
      <c r="G23" s="222"/>
      <c r="H23" s="222"/>
      <c r="I23" s="222"/>
      <c r="J23" s="222"/>
      <c r="K23" s="222"/>
    </row>
    <row r="24" spans="1:11" ht="13.2" customHeight="1" x14ac:dyDescent="0.2">
      <c r="A24" s="85"/>
      <c r="B24" s="85"/>
      <c r="C24" s="85"/>
      <c r="D24" s="85"/>
      <c r="E24" s="85"/>
      <c r="F24" s="85"/>
      <c r="G24" s="85"/>
      <c r="H24" s="85"/>
      <c r="I24" s="85"/>
      <c r="J24" s="85"/>
      <c r="K24" s="85"/>
    </row>
    <row r="25" spans="1:11" x14ac:dyDescent="0.2">
      <c r="A25" s="64" t="s">
        <v>941</v>
      </c>
      <c r="I25" s="56"/>
    </row>
    <row r="27" spans="1:11" x14ac:dyDescent="0.2">
      <c r="A27" t="s">
        <v>368</v>
      </c>
    </row>
    <row r="28" spans="1:11" ht="30" customHeight="1" x14ac:dyDescent="0.2">
      <c r="A28" s="222" t="s">
        <v>369</v>
      </c>
      <c r="B28" s="222"/>
      <c r="C28" s="222"/>
      <c r="D28" s="222"/>
      <c r="E28" s="222"/>
      <c r="F28" s="222"/>
      <c r="G28" s="222"/>
      <c r="H28" s="222"/>
      <c r="I28" s="222"/>
      <c r="J28" s="222"/>
      <c r="K28" s="222"/>
    </row>
    <row r="29" spans="1:11" ht="66.599999999999994" customHeight="1" x14ac:dyDescent="0.2">
      <c r="A29" s="222" t="s">
        <v>874</v>
      </c>
      <c r="B29" s="222"/>
      <c r="C29" s="222"/>
      <c r="D29" s="222"/>
      <c r="E29" s="222"/>
      <c r="F29" s="222"/>
      <c r="G29" s="222"/>
      <c r="H29" s="222"/>
      <c r="I29" s="222"/>
      <c r="J29" s="222"/>
      <c r="K29" s="222"/>
    </row>
    <row r="30" spans="1:11" x14ac:dyDescent="0.2">
      <c r="A30" s="222" t="s">
        <v>875</v>
      </c>
      <c r="B30" s="222"/>
      <c r="C30" s="222"/>
      <c r="D30" s="222"/>
      <c r="E30" s="222"/>
      <c r="F30" s="222"/>
      <c r="G30" s="222"/>
      <c r="H30" s="222"/>
      <c r="I30" s="222"/>
      <c r="J30" s="222"/>
      <c r="K30" s="222"/>
    </row>
    <row r="31" spans="1:11" ht="7.5" customHeight="1" x14ac:dyDescent="0.2">
      <c r="A31" s="73"/>
      <c r="B31" s="73"/>
      <c r="C31" s="73"/>
      <c r="D31" s="73"/>
      <c r="E31" s="73"/>
      <c r="F31" s="73"/>
      <c r="G31" s="73"/>
      <c r="H31" s="73"/>
      <c r="I31" s="73"/>
      <c r="J31" s="73"/>
      <c r="K31" s="73"/>
    </row>
    <row r="32" spans="1:11" x14ac:dyDescent="0.2">
      <c r="A32" t="s">
        <v>370</v>
      </c>
    </row>
    <row r="33" spans="1:11" ht="17.399999999999999" customHeight="1" x14ac:dyDescent="0.2">
      <c r="A33" s="222" t="s">
        <v>371</v>
      </c>
      <c r="B33" s="222"/>
      <c r="C33" s="222"/>
      <c r="D33" s="222"/>
      <c r="E33" s="222"/>
      <c r="F33" s="222"/>
      <c r="G33" s="222"/>
      <c r="H33" s="222"/>
      <c r="I33" s="222"/>
      <c r="J33" s="222"/>
      <c r="K33" s="222"/>
    </row>
    <row r="34" spans="1:11" ht="27.6" customHeight="1" x14ac:dyDescent="0.2">
      <c r="A34" s="85"/>
      <c r="B34" s="85"/>
      <c r="C34" s="85"/>
      <c r="D34" s="85"/>
      <c r="E34" s="85"/>
      <c r="F34" s="85"/>
      <c r="G34" s="85"/>
      <c r="H34" s="85"/>
      <c r="I34" s="85"/>
      <c r="J34" s="85"/>
      <c r="K34" s="85"/>
    </row>
    <row r="35" spans="1:11" x14ac:dyDescent="0.2">
      <c r="A35" s="64" t="s">
        <v>942</v>
      </c>
      <c r="I35" s="56"/>
    </row>
    <row r="36" spans="1:11" x14ac:dyDescent="0.2">
      <c r="A36" s="74"/>
    </row>
    <row r="37" spans="1:11" x14ac:dyDescent="0.2">
      <c r="A37" t="s">
        <v>372</v>
      </c>
    </row>
    <row r="38" spans="1:11" x14ac:dyDescent="0.2">
      <c r="A38" t="s">
        <v>373</v>
      </c>
    </row>
    <row r="39" spans="1:11" x14ac:dyDescent="0.2">
      <c r="A39" s="74" t="s">
        <v>374</v>
      </c>
    </row>
    <row r="40" spans="1:11" x14ac:dyDescent="0.2">
      <c r="A40" s="74" t="s">
        <v>375</v>
      </c>
    </row>
    <row r="41" spans="1:11" x14ac:dyDescent="0.2">
      <c r="A41" t="s">
        <v>376</v>
      </c>
    </row>
    <row r="42" spans="1:11" x14ac:dyDescent="0.2">
      <c r="A42" s="74" t="s">
        <v>377</v>
      </c>
    </row>
    <row r="43" spans="1:11" x14ac:dyDescent="0.2">
      <c r="A43" s="74" t="s">
        <v>378</v>
      </c>
    </row>
    <row r="44" spans="1:11" x14ac:dyDescent="0.2">
      <c r="A44" s="74" t="s">
        <v>379</v>
      </c>
    </row>
    <row r="45" spans="1:11" x14ac:dyDescent="0.2">
      <c r="A45" t="s">
        <v>380</v>
      </c>
    </row>
    <row r="46" spans="1:11" x14ac:dyDescent="0.2">
      <c r="A46" s="74" t="s">
        <v>381</v>
      </c>
    </row>
    <row r="47" spans="1:11" x14ac:dyDescent="0.2">
      <c r="A47" s="74" t="s">
        <v>382</v>
      </c>
    </row>
    <row r="48" spans="1:11" x14ac:dyDescent="0.2">
      <c r="A48" t="s">
        <v>383</v>
      </c>
    </row>
    <row r="49" spans="1:1" x14ac:dyDescent="0.2">
      <c r="A49" s="74" t="s">
        <v>384</v>
      </c>
    </row>
    <row r="50" spans="1:1" x14ac:dyDescent="0.2">
      <c r="A50" s="74" t="s">
        <v>385</v>
      </c>
    </row>
    <row r="51" spans="1:1" x14ac:dyDescent="0.2">
      <c r="A51" t="s">
        <v>386</v>
      </c>
    </row>
    <row r="52" spans="1:1" x14ac:dyDescent="0.2">
      <c r="A52" s="74" t="s">
        <v>387</v>
      </c>
    </row>
    <row r="53" spans="1:1" x14ac:dyDescent="0.2">
      <c r="A53" s="74"/>
    </row>
    <row r="54" spans="1:1" x14ac:dyDescent="0.2">
      <c r="A54" t="s">
        <v>388</v>
      </c>
    </row>
    <row r="55" spans="1:1" x14ac:dyDescent="0.2">
      <c r="A55" s="74" t="s">
        <v>389</v>
      </c>
    </row>
    <row r="56" spans="1:1" x14ac:dyDescent="0.2">
      <c r="A56" s="74" t="s">
        <v>390</v>
      </c>
    </row>
    <row r="57" spans="1:1" x14ac:dyDescent="0.2">
      <c r="A57" s="74" t="s">
        <v>391</v>
      </c>
    </row>
    <row r="58" spans="1:1" x14ac:dyDescent="0.2">
      <c r="A58" s="74" t="s">
        <v>876</v>
      </c>
    </row>
  </sheetData>
  <mergeCells count="22">
    <mergeCell ref="A30:K30"/>
    <mergeCell ref="A33:K33"/>
    <mergeCell ref="D8:E8"/>
    <mergeCell ref="J8:K8"/>
    <mergeCell ref="A23:K23"/>
    <mergeCell ref="A28:K28"/>
    <mergeCell ref="A29:K29"/>
    <mergeCell ref="A15:C15"/>
    <mergeCell ref="A16:C16"/>
    <mergeCell ref="A17:C17"/>
    <mergeCell ref="A18:C18"/>
    <mergeCell ref="A19:C19"/>
    <mergeCell ref="A6:C6"/>
    <mergeCell ref="A7:C7"/>
    <mergeCell ref="A8:C8"/>
    <mergeCell ref="A9:C9"/>
    <mergeCell ref="A10:C10"/>
    <mergeCell ref="F6:I6"/>
    <mergeCell ref="F7:I7"/>
    <mergeCell ref="F8:I8"/>
    <mergeCell ref="F9:I9"/>
    <mergeCell ref="F10:I10"/>
  </mergeCells>
  <phoneticPr fontId="2"/>
  <hyperlinks>
    <hyperlink ref="I1" location="一覧表!V102" display="戻る" xr:uid="{00000000-0004-0000-1000-000000000000}"/>
  </hyperlinks>
  <pageMargins left="0.75" right="0.75" top="1" bottom="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1"/>
  <sheetViews>
    <sheetView workbookViewId="0">
      <selection activeCell="H1" sqref="H1"/>
    </sheetView>
  </sheetViews>
  <sheetFormatPr defaultRowHeight="13.2" x14ac:dyDescent="0.2"/>
  <cols>
    <col min="1" max="1" width="21.88671875" customWidth="1"/>
    <col min="2" max="7" width="11.6640625" customWidth="1"/>
  </cols>
  <sheetData>
    <row r="1" spans="1:8" x14ac:dyDescent="0.2">
      <c r="H1" s="56" t="s">
        <v>348</v>
      </c>
    </row>
    <row r="2" spans="1:8" x14ac:dyDescent="0.2">
      <c r="A2" t="s">
        <v>442</v>
      </c>
    </row>
    <row r="4" spans="1:8" x14ac:dyDescent="0.2">
      <c r="A4" t="s">
        <v>441</v>
      </c>
      <c r="B4" t="s">
        <v>443</v>
      </c>
    </row>
    <row r="5" spans="1:8" x14ac:dyDescent="0.2">
      <c r="A5" t="s">
        <v>457</v>
      </c>
    </row>
    <row r="6" spans="1:8" s="1" customFormat="1" ht="15" customHeight="1" x14ac:dyDescent="0.2">
      <c r="A6" s="214"/>
      <c r="B6" s="90" t="s">
        <v>10</v>
      </c>
      <c r="C6" s="216" t="s">
        <v>11</v>
      </c>
      <c r="D6" s="217"/>
      <c r="E6" s="216" t="s">
        <v>351</v>
      </c>
      <c r="F6" s="217"/>
      <c r="G6" s="214" t="s">
        <v>353</v>
      </c>
    </row>
    <row r="7" spans="1:8" s="1" customFormat="1" ht="15" customHeight="1" x14ac:dyDescent="0.2">
      <c r="A7" s="215"/>
      <c r="B7" s="127" t="s">
        <v>547</v>
      </c>
      <c r="C7" s="127" t="s">
        <v>886</v>
      </c>
      <c r="D7" s="137" t="s">
        <v>350</v>
      </c>
      <c r="E7" s="127" t="s">
        <v>801</v>
      </c>
      <c r="F7" s="137" t="s">
        <v>352</v>
      </c>
      <c r="G7" s="215"/>
    </row>
    <row r="8" spans="1:8" ht="15" customHeight="1" x14ac:dyDescent="0.2">
      <c r="A8" s="58" t="s">
        <v>438</v>
      </c>
      <c r="B8" s="58">
        <v>0.81</v>
      </c>
      <c r="C8" s="101">
        <v>0.81</v>
      </c>
      <c r="D8" s="151" t="s">
        <v>710</v>
      </c>
      <c r="E8" s="101">
        <v>0.8</v>
      </c>
      <c r="F8" s="60">
        <f>+(B8-E8)/B8</f>
        <v>1.2345679012345689E-2</v>
      </c>
      <c r="G8" s="138" t="s">
        <v>444</v>
      </c>
    </row>
    <row r="9" spans="1:8" ht="15" customHeight="1" x14ac:dyDescent="0.2">
      <c r="A9" s="58" t="s">
        <v>439</v>
      </c>
      <c r="B9" s="58">
        <v>0.81</v>
      </c>
      <c r="C9" s="101">
        <v>0.81</v>
      </c>
      <c r="D9" s="151" t="s">
        <v>710</v>
      </c>
      <c r="E9" s="101">
        <v>0.8</v>
      </c>
      <c r="F9" s="60">
        <f>+(B9-E9)/B9</f>
        <v>1.2345679012345689E-2</v>
      </c>
      <c r="G9" s="138" t="s">
        <v>444</v>
      </c>
    </row>
    <row r="11" spans="1:8" x14ac:dyDescent="0.2">
      <c r="A11" t="s">
        <v>356</v>
      </c>
      <c r="B11" t="s">
        <v>440</v>
      </c>
    </row>
    <row r="12" spans="1:8" ht="8.4" customHeight="1" x14ac:dyDescent="0.2"/>
    <row r="13" spans="1:8" x14ac:dyDescent="0.2">
      <c r="A13" s="214"/>
      <c r="B13" s="90" t="s">
        <v>10</v>
      </c>
      <c r="C13" s="216" t="s">
        <v>357</v>
      </c>
      <c r="D13" s="217"/>
      <c r="E13" s="216" t="s">
        <v>351</v>
      </c>
      <c r="F13" s="217"/>
      <c r="G13" s="61"/>
    </row>
    <row r="14" spans="1:8" s="1" customFormat="1" ht="15" customHeight="1" x14ac:dyDescent="0.2">
      <c r="A14" s="215"/>
      <c r="B14" s="127" t="s">
        <v>547</v>
      </c>
      <c r="C14" s="127" t="s">
        <v>886</v>
      </c>
      <c r="D14" s="137" t="s">
        <v>358</v>
      </c>
      <c r="E14" s="127" t="s">
        <v>801</v>
      </c>
      <c r="F14" s="137" t="s">
        <v>359</v>
      </c>
      <c r="G14" s="61"/>
    </row>
    <row r="15" spans="1:8" x14ac:dyDescent="0.2">
      <c r="A15" s="58" t="s">
        <v>438</v>
      </c>
      <c r="B15" s="62">
        <v>588755</v>
      </c>
      <c r="C15" s="62">
        <v>588755</v>
      </c>
      <c r="D15" s="59">
        <f>+(B15-C15)/B15</f>
        <v>0</v>
      </c>
      <c r="E15" s="62">
        <v>638965</v>
      </c>
      <c r="F15" s="60">
        <f>+(B15-E15)/B15</f>
        <v>-8.5281653658992276E-2</v>
      </c>
      <c r="G15" s="63"/>
    </row>
    <row r="16" spans="1:8" x14ac:dyDescent="0.2">
      <c r="A16" s="58" t="s">
        <v>439</v>
      </c>
      <c r="B16" s="62">
        <v>333058</v>
      </c>
      <c r="C16" s="62">
        <v>333058</v>
      </c>
      <c r="D16" s="59">
        <f>+(B16-C16)/B16</f>
        <v>0</v>
      </c>
      <c r="E16" s="62">
        <v>356028</v>
      </c>
      <c r="F16" s="60">
        <f>+(B16-E16)/B16</f>
        <v>-6.8966966714506181E-2</v>
      </c>
      <c r="G16" s="63"/>
    </row>
    <row r="17" spans="1:9" x14ac:dyDescent="0.2">
      <c r="A17" s="94" t="s">
        <v>456</v>
      </c>
      <c r="B17" s="62">
        <f>SUM(B15:B16)</f>
        <v>921813</v>
      </c>
      <c r="C17" s="62">
        <f t="shared" ref="C17:E17" si="0">SUM(C15:C16)</f>
        <v>921813</v>
      </c>
      <c r="D17" s="59">
        <f>+(B17-C17)/B17</f>
        <v>0</v>
      </c>
      <c r="E17" s="62">
        <f t="shared" si="0"/>
        <v>994993</v>
      </c>
      <c r="F17" s="60">
        <f>+(B17-E17)/B17</f>
        <v>-7.9387034029678477E-2</v>
      </c>
      <c r="G17" s="71"/>
    </row>
    <row r="20" spans="1:9" x14ac:dyDescent="0.2">
      <c r="A20" s="211" t="s">
        <v>866</v>
      </c>
      <c r="B20" s="212"/>
      <c r="C20" s="212"/>
      <c r="D20" s="212"/>
      <c r="E20" s="212"/>
      <c r="F20" s="212"/>
      <c r="G20" s="212"/>
      <c r="H20" s="212"/>
      <c r="I20" s="213"/>
    </row>
    <row r="21" spans="1:9" ht="73.2" customHeight="1" x14ac:dyDescent="0.2">
      <c r="A21" s="208" t="s">
        <v>563</v>
      </c>
      <c r="B21" s="226"/>
      <c r="C21" s="226"/>
      <c r="D21" s="226"/>
      <c r="E21" s="226"/>
      <c r="F21" s="226"/>
      <c r="G21" s="226"/>
      <c r="H21" s="226"/>
      <c r="I21" s="227"/>
    </row>
  </sheetData>
  <mergeCells count="9">
    <mergeCell ref="A20:I20"/>
    <mergeCell ref="A21:I21"/>
    <mergeCell ref="A6:A7"/>
    <mergeCell ref="G6:G7"/>
    <mergeCell ref="A13:A14"/>
    <mergeCell ref="C6:D6"/>
    <mergeCell ref="E6:F6"/>
    <mergeCell ref="E13:F13"/>
    <mergeCell ref="C13:D13"/>
  </mergeCells>
  <phoneticPr fontId="2"/>
  <hyperlinks>
    <hyperlink ref="H1" location="一覧表!V108" display="戻る" xr:uid="{00000000-0004-0000-1100-000000000000}"/>
  </hyperlinks>
  <pageMargins left="0.7" right="0.7" top="0.75" bottom="0.75" header="0.3" footer="0.3"/>
  <ignoredErrors>
    <ignoredError sqref="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7"/>
  <sheetViews>
    <sheetView workbookViewId="0">
      <selection activeCell="H1" sqref="H1"/>
    </sheetView>
  </sheetViews>
  <sheetFormatPr defaultRowHeight="13.2" x14ac:dyDescent="0.2"/>
  <cols>
    <col min="1" max="1" width="26.77734375" customWidth="1"/>
    <col min="2" max="6" width="11.109375" customWidth="1"/>
    <col min="7" max="7" width="21.88671875" customWidth="1"/>
  </cols>
  <sheetData>
    <row r="1" spans="1:8" x14ac:dyDescent="0.2">
      <c r="H1" s="56" t="s">
        <v>348</v>
      </c>
    </row>
    <row r="2" spans="1:8" x14ac:dyDescent="0.2">
      <c r="A2" t="s">
        <v>392</v>
      </c>
      <c r="E2" t="s">
        <v>478</v>
      </c>
    </row>
    <row r="4" spans="1:8" s="1" customFormat="1" x14ac:dyDescent="0.2">
      <c r="A4" s="214"/>
      <c r="B4" s="57" t="s">
        <v>10</v>
      </c>
      <c r="C4" s="216" t="s">
        <v>11</v>
      </c>
      <c r="D4" s="217"/>
      <c r="E4" s="216" t="s">
        <v>351</v>
      </c>
      <c r="F4" s="217"/>
      <c r="G4" s="228" t="s">
        <v>353</v>
      </c>
    </row>
    <row r="5" spans="1:8" s="1" customFormat="1" x14ac:dyDescent="0.2">
      <c r="A5" s="215"/>
      <c r="B5" s="138" t="s">
        <v>583</v>
      </c>
      <c r="C5" s="138" t="s">
        <v>904</v>
      </c>
      <c r="D5" s="137" t="s">
        <v>350</v>
      </c>
      <c r="E5" s="138" t="s">
        <v>801</v>
      </c>
      <c r="F5" s="137" t="s">
        <v>352</v>
      </c>
      <c r="G5" s="229"/>
    </row>
    <row r="6" spans="1:8" x14ac:dyDescent="0.2">
      <c r="A6" s="132" t="s">
        <v>393</v>
      </c>
      <c r="B6" s="58">
        <v>27.05</v>
      </c>
      <c r="C6" s="101">
        <v>26.77</v>
      </c>
      <c r="D6" s="60">
        <f>(B6-C6)/B6</f>
        <v>1.035120147874311E-2</v>
      </c>
      <c r="E6" s="101">
        <v>25.94</v>
      </c>
      <c r="F6" s="60">
        <f t="shared" ref="F6:F11" si="0">-(E6-B6)/B6</f>
        <v>4.1035120147874284E-2</v>
      </c>
      <c r="G6" s="138" t="s">
        <v>394</v>
      </c>
    </row>
    <row r="7" spans="1:8" x14ac:dyDescent="0.2">
      <c r="A7" s="132" t="s">
        <v>479</v>
      </c>
      <c r="B7" s="58">
        <v>28.27</v>
      </c>
      <c r="C7" s="58">
        <v>27.98</v>
      </c>
      <c r="D7" s="60">
        <f t="shared" ref="D7:D10" si="1">(B7-C7)/B7</f>
        <v>1.0258224266006337E-2</v>
      </c>
      <c r="E7" s="75">
        <v>16.55</v>
      </c>
      <c r="F7" s="60">
        <f t="shared" si="0"/>
        <v>0.41457375309515382</v>
      </c>
      <c r="G7" s="138" t="s">
        <v>394</v>
      </c>
    </row>
    <row r="8" spans="1:8" x14ac:dyDescent="0.2">
      <c r="A8" s="132" t="s">
        <v>480</v>
      </c>
      <c r="B8" s="58">
        <v>24.74</v>
      </c>
      <c r="C8" s="101">
        <v>24.49</v>
      </c>
      <c r="D8" s="60">
        <f t="shared" si="1"/>
        <v>1.0105092966855295E-2</v>
      </c>
      <c r="E8" s="101">
        <v>25.57</v>
      </c>
      <c r="F8" s="60">
        <f t="shared" si="0"/>
        <v>-3.3548908649959658E-2</v>
      </c>
      <c r="G8" s="138" t="s">
        <v>394</v>
      </c>
    </row>
    <row r="9" spans="1:8" x14ac:dyDescent="0.2">
      <c r="A9" s="132" t="s">
        <v>395</v>
      </c>
      <c r="B9" s="58">
        <v>22.74</v>
      </c>
      <c r="C9" s="58">
        <v>22.51</v>
      </c>
      <c r="D9" s="60">
        <f t="shared" si="1"/>
        <v>1.0114335971855624E-2</v>
      </c>
      <c r="E9" s="101">
        <v>20.2</v>
      </c>
      <c r="F9" s="60">
        <f t="shared" si="0"/>
        <v>0.11169744942832011</v>
      </c>
      <c r="G9" s="138" t="s">
        <v>394</v>
      </c>
    </row>
    <row r="10" spans="1:8" x14ac:dyDescent="0.2">
      <c r="A10" s="132" t="s">
        <v>482</v>
      </c>
      <c r="B10" s="58">
        <v>0.51</v>
      </c>
      <c r="C10" s="101">
        <v>0.5</v>
      </c>
      <c r="D10" s="60">
        <f t="shared" si="1"/>
        <v>1.9607843137254919E-2</v>
      </c>
      <c r="E10" s="75">
        <v>0.56999999999999995</v>
      </c>
      <c r="F10" s="60">
        <f t="shared" si="0"/>
        <v>-0.1176470588235293</v>
      </c>
      <c r="G10" s="138" t="s">
        <v>394</v>
      </c>
    </row>
    <row r="11" spans="1:8" x14ac:dyDescent="0.2">
      <c r="A11" s="94" t="s">
        <v>481</v>
      </c>
      <c r="B11" s="58">
        <f>SUM(B6:B10)</f>
        <v>103.31</v>
      </c>
      <c r="C11" s="58">
        <f t="shared" ref="C11:E11" si="2">SUM(C6:C10)</f>
        <v>102.25</v>
      </c>
      <c r="D11" s="60">
        <f>(B11-C11)/B11</f>
        <v>1.0260381376439863E-2</v>
      </c>
      <c r="E11" s="58">
        <f t="shared" si="2"/>
        <v>88.83</v>
      </c>
      <c r="F11" s="60">
        <f t="shared" si="0"/>
        <v>0.1401606814441971</v>
      </c>
      <c r="G11" s="138" t="s">
        <v>394</v>
      </c>
    </row>
    <row r="12" spans="1:8" x14ac:dyDescent="0.2">
      <c r="B12" s="71" t="s">
        <v>575</v>
      </c>
    </row>
    <row r="14" spans="1:8" x14ac:dyDescent="0.2">
      <c r="A14" t="s">
        <v>356</v>
      </c>
      <c r="B14" t="s">
        <v>465</v>
      </c>
    </row>
    <row r="16" spans="1:8" x14ac:dyDescent="0.2">
      <c r="A16" s="214"/>
      <c r="B16" s="105" t="s">
        <v>10</v>
      </c>
      <c r="C16" s="216" t="s">
        <v>357</v>
      </c>
      <c r="D16" s="217"/>
      <c r="E16" s="216" t="s">
        <v>351</v>
      </c>
      <c r="F16" s="217"/>
      <c r="G16" s="61"/>
    </row>
    <row r="17" spans="1:9" x14ac:dyDescent="0.2">
      <c r="A17" s="215"/>
      <c r="B17" s="138" t="s">
        <v>583</v>
      </c>
      <c r="C17" s="138" t="s">
        <v>886</v>
      </c>
      <c r="D17" s="137" t="s">
        <v>358</v>
      </c>
      <c r="E17" s="138" t="s">
        <v>801</v>
      </c>
      <c r="F17" s="137" t="s">
        <v>359</v>
      </c>
      <c r="G17" s="61"/>
    </row>
    <row r="18" spans="1:9" x14ac:dyDescent="0.2">
      <c r="A18" s="132" t="s">
        <v>393</v>
      </c>
      <c r="B18" s="62">
        <v>4252</v>
      </c>
      <c r="C18" s="62">
        <v>4209</v>
      </c>
      <c r="D18" s="112">
        <f>(B18-C18)/B18</f>
        <v>1.0112888052681091E-2</v>
      </c>
      <c r="E18" s="62">
        <v>3351</v>
      </c>
      <c r="F18" s="52">
        <f>(B18-E18)/B18</f>
        <v>0.21190028222013171</v>
      </c>
      <c r="G18" s="63"/>
    </row>
    <row r="19" spans="1:9" x14ac:dyDescent="0.2">
      <c r="A19" s="132" t="s">
        <v>479</v>
      </c>
      <c r="B19" s="62">
        <v>1489</v>
      </c>
      <c r="C19" s="62">
        <v>1474</v>
      </c>
      <c r="D19" s="112">
        <f t="shared" ref="D19:D23" si="3">(B19-C19)/B19</f>
        <v>1.0073875083948958E-2</v>
      </c>
      <c r="E19" s="62">
        <v>1612</v>
      </c>
      <c r="F19" s="52">
        <f t="shared" ref="F19:F23" si="4">(B19-E19)/B19</f>
        <v>-8.2605775688381469E-2</v>
      </c>
      <c r="G19" s="63"/>
    </row>
    <row r="20" spans="1:9" x14ac:dyDescent="0.2">
      <c r="A20" s="132" t="s">
        <v>480</v>
      </c>
      <c r="B20" s="62">
        <v>3757</v>
      </c>
      <c r="C20" s="62">
        <v>3719</v>
      </c>
      <c r="D20" s="112">
        <f t="shared" si="3"/>
        <v>1.0114453021027415E-2</v>
      </c>
      <c r="E20" s="62">
        <v>3573</v>
      </c>
      <c r="F20" s="52">
        <f t="shared" si="4"/>
        <v>4.8975246207080117E-2</v>
      </c>
      <c r="G20" s="63"/>
    </row>
    <row r="21" spans="1:9" x14ac:dyDescent="0.2">
      <c r="A21" s="132" t="s">
        <v>395</v>
      </c>
      <c r="B21" s="62">
        <v>935</v>
      </c>
      <c r="C21" s="98">
        <v>925.6</v>
      </c>
      <c r="D21" s="112">
        <f t="shared" si="3"/>
        <v>1.0053475935828853E-2</v>
      </c>
      <c r="E21" s="98">
        <v>833.3</v>
      </c>
      <c r="F21" s="52">
        <f t="shared" si="4"/>
        <v>0.10877005347593588</v>
      </c>
      <c r="G21" s="63"/>
    </row>
    <row r="22" spans="1:9" x14ac:dyDescent="0.2">
      <c r="A22" s="132" t="s">
        <v>482</v>
      </c>
      <c r="B22" s="62">
        <v>272</v>
      </c>
      <c r="C22" s="98">
        <v>269.2</v>
      </c>
      <c r="D22" s="112">
        <f t="shared" si="3"/>
        <v>1.0294117647058865E-2</v>
      </c>
      <c r="E22" s="62">
        <v>269</v>
      </c>
      <c r="F22" s="52">
        <f t="shared" si="4"/>
        <v>1.1029411764705883E-2</v>
      </c>
      <c r="G22" s="63"/>
    </row>
    <row r="23" spans="1:9" x14ac:dyDescent="0.2">
      <c r="A23" s="94" t="s">
        <v>344</v>
      </c>
      <c r="B23" s="98">
        <f>SUM(B18:B22)</f>
        <v>10705</v>
      </c>
      <c r="C23" s="98">
        <f t="shared" ref="C23" si="5">SUM(C18:C22)</f>
        <v>10596.800000000001</v>
      </c>
      <c r="D23" s="112">
        <f t="shared" si="3"/>
        <v>1.0107426436244644E-2</v>
      </c>
      <c r="E23" s="98">
        <f t="shared" ref="E23" si="6">SUM(E18:E22)</f>
        <v>9638.2999999999993</v>
      </c>
      <c r="F23" s="52">
        <f t="shared" si="4"/>
        <v>9.964502568893048E-2</v>
      </c>
      <c r="G23" s="71"/>
    </row>
    <row r="26" spans="1:9" x14ac:dyDescent="0.2">
      <c r="A26" s="211" t="s">
        <v>866</v>
      </c>
      <c r="B26" s="212"/>
      <c r="C26" s="212"/>
      <c r="D26" s="212"/>
      <c r="E26" s="212"/>
      <c r="F26" s="212"/>
      <c r="G26" s="212"/>
      <c r="H26" s="212"/>
      <c r="I26" s="213"/>
    </row>
    <row r="27" spans="1:9" ht="32.4" customHeight="1" x14ac:dyDescent="0.2">
      <c r="A27" s="208" t="s">
        <v>483</v>
      </c>
      <c r="B27" s="226"/>
      <c r="C27" s="226"/>
      <c r="D27" s="226"/>
      <c r="E27" s="226"/>
      <c r="F27" s="226"/>
      <c r="G27" s="226"/>
      <c r="H27" s="226"/>
      <c r="I27" s="227"/>
    </row>
  </sheetData>
  <mergeCells count="9">
    <mergeCell ref="A26:I26"/>
    <mergeCell ref="A27:I27"/>
    <mergeCell ref="A4:A5"/>
    <mergeCell ref="A16:A17"/>
    <mergeCell ref="G4:G5"/>
    <mergeCell ref="C4:D4"/>
    <mergeCell ref="E4:F4"/>
    <mergeCell ref="C16:D16"/>
    <mergeCell ref="E16:F16"/>
  </mergeCells>
  <phoneticPr fontId="2"/>
  <hyperlinks>
    <hyperlink ref="H1" location="一覧表!V68" display="戻る" xr:uid="{00000000-0004-0000-1200-000000000000}"/>
  </hyperlinks>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50"/>
  <sheetViews>
    <sheetView view="pageBreakPreview" zoomScale="70" zoomScaleNormal="75" zoomScaleSheetLayoutView="70" workbookViewId="0">
      <pane xSplit="9" ySplit="2" topLeftCell="J3" activePane="bottomRight" state="frozenSplit"/>
      <selection activeCell="C107" sqref="C107"/>
      <selection pane="topRight" activeCell="C107" sqref="C107"/>
      <selection pane="bottomLeft" activeCell="C107" sqref="C107"/>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12" style="53" customWidth="1"/>
    <col min="12" max="12" width="11.21875" customWidth="1"/>
    <col min="13" max="13" width="12.77734375" bestFit="1" customWidth="1"/>
    <col min="14" max="14" width="11.109375" customWidth="1"/>
    <col min="15" max="15" width="11.44140625" customWidth="1"/>
    <col min="16" max="16" width="10.77734375" customWidth="1"/>
    <col min="17" max="17" width="10.33203125" customWidth="1"/>
    <col min="18" max="18" width="10.441406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41.4" customHeight="1" x14ac:dyDescent="0.2">
      <c r="A3" s="5" t="s">
        <v>346</v>
      </c>
      <c r="B3" s="6">
        <v>1</v>
      </c>
      <c r="C3" s="159" t="s">
        <v>423</v>
      </c>
      <c r="D3" s="158" t="s">
        <v>125</v>
      </c>
      <c r="E3" s="15" t="s">
        <v>126</v>
      </c>
      <c r="F3" s="15" t="s">
        <v>81</v>
      </c>
      <c r="G3" s="15" t="s">
        <v>125</v>
      </c>
      <c r="H3" s="15" t="s">
        <v>126</v>
      </c>
      <c r="I3" s="175">
        <v>9</v>
      </c>
      <c r="J3" s="135" t="s">
        <v>127</v>
      </c>
      <c r="K3" s="158" t="s">
        <v>807</v>
      </c>
      <c r="L3" s="10">
        <v>3910</v>
      </c>
      <c r="M3" s="10">
        <v>3792</v>
      </c>
      <c r="N3" s="11">
        <f t="shared" ref="N3:N8" si="0">+(L3-M3)/L3</f>
        <v>3.0179028132992329E-2</v>
      </c>
      <c r="O3" s="10">
        <v>3513</v>
      </c>
      <c r="P3" s="12">
        <f t="shared" ref="P3:P8" si="1">+(L3-O3)/L3</f>
        <v>0.10153452685421994</v>
      </c>
      <c r="Q3" s="8">
        <v>13.66</v>
      </c>
      <c r="R3" s="8">
        <v>13.25</v>
      </c>
      <c r="S3" s="11">
        <f>+(Q3-R3)/Q3</f>
        <v>3.0014641288433393E-2</v>
      </c>
      <c r="T3" s="23">
        <v>14.88</v>
      </c>
      <c r="U3" s="12">
        <f>+(Q3-T3)/Q3</f>
        <v>-8.9311859443631084E-2</v>
      </c>
      <c r="V3" s="15" t="s">
        <v>814</v>
      </c>
    </row>
    <row r="4" spans="1:30" ht="39" customHeight="1" x14ac:dyDescent="0.2">
      <c r="A4" s="5" t="s">
        <v>346</v>
      </c>
      <c r="B4" s="6">
        <v>2</v>
      </c>
      <c r="C4" s="159" t="s">
        <v>257</v>
      </c>
      <c r="D4" s="158" t="s">
        <v>258</v>
      </c>
      <c r="E4" s="15" t="s">
        <v>528</v>
      </c>
      <c r="F4" s="15" t="s">
        <v>643</v>
      </c>
      <c r="G4" s="15"/>
      <c r="H4" s="15" t="s">
        <v>642</v>
      </c>
      <c r="I4" s="158">
        <v>94</v>
      </c>
      <c r="J4" s="135" t="s">
        <v>259</v>
      </c>
      <c r="K4" s="158" t="s">
        <v>414</v>
      </c>
      <c r="L4" s="10">
        <v>3611</v>
      </c>
      <c r="M4" s="20">
        <v>3430</v>
      </c>
      <c r="N4" s="11">
        <f t="shared" si="0"/>
        <v>5.0124619219052896E-2</v>
      </c>
      <c r="O4" s="10">
        <v>3017</v>
      </c>
      <c r="P4" s="12">
        <f t="shared" si="1"/>
        <v>0.16449736914981999</v>
      </c>
      <c r="Q4" s="13" t="s">
        <v>19</v>
      </c>
      <c r="R4" s="13" t="s">
        <v>19</v>
      </c>
      <c r="S4" s="13" t="s">
        <v>19</v>
      </c>
      <c r="T4" s="14" t="s">
        <v>19</v>
      </c>
      <c r="U4" s="13" t="s">
        <v>19</v>
      </c>
      <c r="V4" s="15" t="s">
        <v>819</v>
      </c>
    </row>
    <row r="5" spans="1:30" ht="48.6" customHeight="1" x14ac:dyDescent="0.2">
      <c r="A5" s="5" t="s">
        <v>346</v>
      </c>
      <c r="B5" s="6">
        <v>3</v>
      </c>
      <c r="C5" s="159" t="s">
        <v>223</v>
      </c>
      <c r="D5" s="158" t="s">
        <v>224</v>
      </c>
      <c r="E5" s="15" t="s">
        <v>792</v>
      </c>
      <c r="F5" s="15" t="s">
        <v>81</v>
      </c>
      <c r="G5" s="15" t="s">
        <v>225</v>
      </c>
      <c r="H5" s="15" t="s">
        <v>793</v>
      </c>
      <c r="I5" s="158">
        <v>10</v>
      </c>
      <c r="J5" s="135" t="s">
        <v>226</v>
      </c>
      <c r="K5" s="158" t="s">
        <v>414</v>
      </c>
      <c r="L5" s="17">
        <v>4810</v>
      </c>
      <c r="M5" s="20">
        <v>4666</v>
      </c>
      <c r="N5" s="11">
        <f t="shared" si="0"/>
        <v>2.9937629937629939E-2</v>
      </c>
      <c r="O5" s="10">
        <v>3796</v>
      </c>
      <c r="P5" s="12">
        <f t="shared" si="1"/>
        <v>0.21081081081081082</v>
      </c>
      <c r="Q5" s="8">
        <v>1.77E-2</v>
      </c>
      <c r="R5" s="8">
        <v>1.7100000000000001E-2</v>
      </c>
      <c r="S5" s="11">
        <f>+(Q5-R5)/Q5</f>
        <v>3.3898305084745756E-2</v>
      </c>
      <c r="T5" s="41">
        <v>1.4999999999999999E-2</v>
      </c>
      <c r="U5" s="12">
        <f>+(Q5-T5)/Q5</f>
        <v>0.152542372881356</v>
      </c>
      <c r="V5" s="15" t="s">
        <v>820</v>
      </c>
    </row>
    <row r="6" spans="1:30" ht="44.4" customHeight="1" x14ac:dyDescent="0.2">
      <c r="A6" s="5" t="s">
        <v>346</v>
      </c>
      <c r="B6" s="6">
        <v>4</v>
      </c>
      <c r="C6" s="159" t="s">
        <v>945</v>
      </c>
      <c r="D6" s="158" t="s">
        <v>163</v>
      </c>
      <c r="E6" s="15" t="s">
        <v>686</v>
      </c>
      <c r="F6" s="15" t="s">
        <v>164</v>
      </c>
      <c r="G6" s="15" t="s">
        <v>165</v>
      </c>
      <c r="H6" s="15" t="s">
        <v>685</v>
      </c>
      <c r="I6" s="158">
        <v>25</v>
      </c>
      <c r="J6" s="135" t="s">
        <v>166</v>
      </c>
      <c r="K6" s="158" t="s">
        <v>807</v>
      </c>
      <c r="L6" s="10">
        <v>5702</v>
      </c>
      <c r="M6" s="20">
        <v>5530</v>
      </c>
      <c r="N6" s="11">
        <f t="shared" si="0"/>
        <v>3.0164854437039635E-2</v>
      </c>
      <c r="O6" s="10">
        <v>3769</v>
      </c>
      <c r="P6" s="12">
        <f t="shared" si="1"/>
        <v>0.33900385829533497</v>
      </c>
      <c r="Q6" s="83">
        <v>4.915</v>
      </c>
      <c r="R6" s="36">
        <v>4.7670000000000003</v>
      </c>
      <c r="S6" s="11">
        <f>+(Q6-R6)/Q6</f>
        <v>3.011190233977613E-2</v>
      </c>
      <c r="T6" s="33">
        <v>3.6629999999999998</v>
      </c>
      <c r="U6" s="12">
        <f>+(Q6-T6)/Q6</f>
        <v>0.25473041709053923</v>
      </c>
      <c r="V6" s="15" t="s">
        <v>539</v>
      </c>
    </row>
    <row r="7" spans="1:30" ht="35.25" customHeight="1" x14ac:dyDescent="0.2">
      <c r="A7" s="5" t="s">
        <v>346</v>
      </c>
      <c r="B7" s="6">
        <v>5</v>
      </c>
      <c r="C7" s="159" t="s">
        <v>947</v>
      </c>
      <c r="D7" s="158" t="s">
        <v>653</v>
      </c>
      <c r="E7" s="15" t="s">
        <v>654</v>
      </c>
      <c r="F7" s="15" t="s">
        <v>650</v>
      </c>
      <c r="G7" s="15" t="s">
        <v>651</v>
      </c>
      <c r="H7" s="15" t="s">
        <v>652</v>
      </c>
      <c r="I7" s="158">
        <v>28</v>
      </c>
      <c r="J7" s="135" t="s">
        <v>523</v>
      </c>
      <c r="K7" s="158" t="s">
        <v>807</v>
      </c>
      <c r="L7" s="9">
        <v>3940</v>
      </c>
      <c r="M7" s="10">
        <v>3821</v>
      </c>
      <c r="N7" s="11">
        <f t="shared" si="0"/>
        <v>3.0203045685279189E-2</v>
      </c>
      <c r="O7" s="10">
        <v>3652</v>
      </c>
      <c r="P7" s="12">
        <f t="shared" si="1"/>
        <v>7.309644670050762E-2</v>
      </c>
      <c r="Q7" s="13" t="s">
        <v>19</v>
      </c>
      <c r="R7" s="13" t="s">
        <v>19</v>
      </c>
      <c r="S7" s="13" t="s">
        <v>19</v>
      </c>
      <c r="T7" s="14" t="s">
        <v>19</v>
      </c>
      <c r="U7" s="13" t="s">
        <v>19</v>
      </c>
      <c r="V7" s="15" t="s">
        <v>853</v>
      </c>
    </row>
    <row r="8" spans="1:30" ht="50.25" customHeight="1" x14ac:dyDescent="0.2">
      <c r="A8" s="5" t="s">
        <v>346</v>
      </c>
      <c r="B8" s="6">
        <v>6</v>
      </c>
      <c r="C8" s="159" t="s">
        <v>561</v>
      </c>
      <c r="D8" s="158" t="s">
        <v>276</v>
      </c>
      <c r="E8" s="15" t="s">
        <v>277</v>
      </c>
      <c r="F8" s="15"/>
      <c r="G8" s="15"/>
      <c r="H8" s="15"/>
      <c r="I8" s="158">
        <v>30</v>
      </c>
      <c r="J8" s="135" t="s">
        <v>709</v>
      </c>
      <c r="K8" s="158" t="s">
        <v>807</v>
      </c>
      <c r="L8" s="10">
        <v>4197</v>
      </c>
      <c r="M8" s="20">
        <v>4071</v>
      </c>
      <c r="N8" s="11">
        <f t="shared" si="0"/>
        <v>3.0021443888491779E-2</v>
      </c>
      <c r="O8" s="10">
        <v>3396</v>
      </c>
      <c r="P8" s="12">
        <f t="shared" si="1"/>
        <v>0.19085060757684061</v>
      </c>
      <c r="Q8" s="8">
        <v>9.4050000000000002E-3</v>
      </c>
      <c r="R8" s="8">
        <v>9.1229999999999992E-3</v>
      </c>
      <c r="S8" s="11">
        <f>+(Q8-R8)/Q8</f>
        <v>2.9984051036682721E-2</v>
      </c>
      <c r="T8" s="110">
        <v>7.5820000000000002E-3</v>
      </c>
      <c r="U8" s="12">
        <f>+(Q8-T8)/Q8</f>
        <v>0.19383306751727802</v>
      </c>
      <c r="V8" s="15" t="s">
        <v>864</v>
      </c>
    </row>
    <row r="9" spans="1:30" ht="44.4" customHeight="1" x14ac:dyDescent="0.2">
      <c r="A9" s="5" t="s">
        <v>346</v>
      </c>
      <c r="B9" s="6">
        <v>7</v>
      </c>
      <c r="C9" s="159" t="s">
        <v>531</v>
      </c>
      <c r="D9" s="158" t="s">
        <v>212</v>
      </c>
      <c r="E9" s="15" t="s">
        <v>213</v>
      </c>
      <c r="F9" s="15"/>
      <c r="G9" s="15"/>
      <c r="H9" s="15"/>
      <c r="I9" s="158">
        <v>21</v>
      </c>
      <c r="J9" s="135" t="s">
        <v>214</v>
      </c>
      <c r="K9" s="158" t="s">
        <v>807</v>
      </c>
      <c r="L9" s="10">
        <v>12374</v>
      </c>
      <c r="M9" s="24">
        <v>13612</v>
      </c>
      <c r="N9" s="11">
        <f t="shared" ref="N9:N14" si="2">+(L9-M9)/L9</f>
        <v>-0.10004848876676903</v>
      </c>
      <c r="O9" s="10">
        <v>12085</v>
      </c>
      <c r="P9" s="12">
        <f>+(L9-O9)/L9</f>
        <v>2.3355422660417003E-2</v>
      </c>
      <c r="Q9" s="8">
        <v>2.79</v>
      </c>
      <c r="R9" s="8">
        <v>3.07</v>
      </c>
      <c r="S9" s="11">
        <f>+(Q9-R9)/Q9</f>
        <v>-0.10035842293906803</v>
      </c>
      <c r="T9" s="40">
        <v>2.57</v>
      </c>
      <c r="U9" s="12">
        <f>+(Q9-T9)/Q9</f>
        <v>7.8853046594982143E-2</v>
      </c>
      <c r="V9" s="15" t="s">
        <v>868</v>
      </c>
    </row>
    <row r="10" spans="1:30" ht="49.5" customHeight="1" x14ac:dyDescent="0.2">
      <c r="A10" s="5" t="s">
        <v>346</v>
      </c>
      <c r="B10" s="6">
        <v>8</v>
      </c>
      <c r="C10" s="159" t="s">
        <v>976</v>
      </c>
      <c r="D10" s="158" t="s">
        <v>292</v>
      </c>
      <c r="E10" s="15" t="s">
        <v>667</v>
      </c>
      <c r="F10" s="15" t="s">
        <v>665</v>
      </c>
      <c r="G10" s="15"/>
      <c r="H10" s="15" t="s">
        <v>666</v>
      </c>
      <c r="I10" s="175">
        <v>9</v>
      </c>
      <c r="J10" s="135" t="s">
        <v>293</v>
      </c>
      <c r="K10" s="158" t="s">
        <v>807</v>
      </c>
      <c r="L10" s="10">
        <v>5790</v>
      </c>
      <c r="M10" s="24">
        <v>5616</v>
      </c>
      <c r="N10" s="11">
        <f t="shared" si="2"/>
        <v>3.0051813471502591E-2</v>
      </c>
      <c r="O10" s="10">
        <v>4968</v>
      </c>
      <c r="P10" s="12">
        <f>+(L10-O10)/L10</f>
        <v>0.14196891191709846</v>
      </c>
      <c r="Q10" s="36">
        <v>158.59</v>
      </c>
      <c r="R10" s="92">
        <v>153.80000000000001</v>
      </c>
      <c r="S10" s="11">
        <v>0.03</v>
      </c>
      <c r="T10" s="40">
        <v>133.80000000000001</v>
      </c>
      <c r="U10" s="12">
        <f>+(Q10-T10)/Q10</f>
        <v>0.15631502616810639</v>
      </c>
      <c r="V10" s="7" t="s">
        <v>880</v>
      </c>
    </row>
    <row r="11" spans="1:30" ht="54.6" customHeight="1" x14ac:dyDescent="0.2">
      <c r="A11" s="5" t="s">
        <v>346</v>
      </c>
      <c r="B11" s="6">
        <v>9</v>
      </c>
      <c r="C11" s="159" t="s">
        <v>589</v>
      </c>
      <c r="D11" s="158" t="s">
        <v>776</v>
      </c>
      <c r="E11" s="15" t="s">
        <v>777</v>
      </c>
      <c r="F11" s="15"/>
      <c r="G11" s="15"/>
      <c r="H11" s="15"/>
      <c r="I11" s="179" t="s">
        <v>778</v>
      </c>
      <c r="J11" s="135" t="s">
        <v>590</v>
      </c>
      <c r="K11" s="158" t="s">
        <v>807</v>
      </c>
      <c r="L11" s="10">
        <v>4750</v>
      </c>
      <c r="M11" s="20">
        <v>4600</v>
      </c>
      <c r="N11" s="11">
        <f t="shared" si="2"/>
        <v>3.1578947368421054E-2</v>
      </c>
      <c r="O11" s="10">
        <v>3923</v>
      </c>
      <c r="P11" s="12">
        <f>+(L11-O11)/L11</f>
        <v>0.17410526315789474</v>
      </c>
      <c r="Q11" s="150">
        <v>2319</v>
      </c>
      <c r="R11" s="27">
        <v>2250</v>
      </c>
      <c r="S11" s="11">
        <f>+(Q11-R11)/Q11</f>
        <v>2.9754204398447608E-2</v>
      </c>
      <c r="T11" s="10">
        <v>2210</v>
      </c>
      <c r="U11" s="12">
        <f>+(Q11-T11)/Q11</f>
        <v>4.7003018542475204E-2</v>
      </c>
      <c r="V11" s="15" t="s">
        <v>908</v>
      </c>
    </row>
    <row r="12" spans="1:30" ht="45" customHeight="1" x14ac:dyDescent="0.2">
      <c r="A12" s="5" t="s">
        <v>346</v>
      </c>
      <c r="B12" s="6">
        <v>10</v>
      </c>
      <c r="C12" s="159" t="s">
        <v>953</v>
      </c>
      <c r="D12" s="158" t="s">
        <v>232</v>
      </c>
      <c r="E12" s="15" t="s">
        <v>570</v>
      </c>
      <c r="F12" s="15" t="s">
        <v>231</v>
      </c>
      <c r="G12" s="15" t="s">
        <v>232</v>
      </c>
      <c r="H12" s="15" t="s">
        <v>233</v>
      </c>
      <c r="I12" s="158">
        <v>21</v>
      </c>
      <c r="J12" s="135" t="s">
        <v>571</v>
      </c>
      <c r="K12" s="158" t="s">
        <v>414</v>
      </c>
      <c r="L12" s="10">
        <v>12536</v>
      </c>
      <c r="M12" s="10">
        <v>12409</v>
      </c>
      <c r="N12" s="11">
        <f t="shared" si="2"/>
        <v>1.0130823229100191E-2</v>
      </c>
      <c r="O12" s="10">
        <v>10162</v>
      </c>
      <c r="P12" s="12">
        <f>+(L12-O12)/L12</f>
        <v>0.18937460114869176</v>
      </c>
      <c r="Q12" s="13" t="s">
        <v>19</v>
      </c>
      <c r="R12" s="13" t="s">
        <v>19</v>
      </c>
      <c r="S12" s="13" t="s">
        <v>19</v>
      </c>
      <c r="T12" s="14" t="s">
        <v>19</v>
      </c>
      <c r="U12" s="13" t="s">
        <v>19</v>
      </c>
      <c r="V12" s="15" t="s">
        <v>614</v>
      </c>
    </row>
    <row r="13" spans="1:30" ht="48" customHeight="1" x14ac:dyDescent="0.2">
      <c r="A13" s="5" t="s">
        <v>346</v>
      </c>
      <c r="B13" s="6">
        <v>11</v>
      </c>
      <c r="C13" s="159" t="s">
        <v>91</v>
      </c>
      <c r="D13" s="158" t="s">
        <v>92</v>
      </c>
      <c r="E13" s="15" t="s">
        <v>93</v>
      </c>
      <c r="F13" s="15"/>
      <c r="G13" s="15"/>
      <c r="H13" s="15"/>
      <c r="I13" s="158">
        <v>21</v>
      </c>
      <c r="J13" s="135" t="s">
        <v>94</v>
      </c>
      <c r="K13" s="158" t="s">
        <v>517</v>
      </c>
      <c r="L13" s="9">
        <v>4551</v>
      </c>
      <c r="M13" s="20">
        <v>4323</v>
      </c>
      <c r="N13" s="11">
        <f t="shared" si="2"/>
        <v>5.0098879367172049E-2</v>
      </c>
      <c r="O13" s="10">
        <v>4079</v>
      </c>
      <c r="P13" s="12">
        <f t="shared" ref="P13:P14" si="3">+(L13-O13)/L13</f>
        <v>0.1037134695671281</v>
      </c>
      <c r="Q13" s="8">
        <v>260</v>
      </c>
      <c r="R13" s="8">
        <v>247</v>
      </c>
      <c r="S13" s="11">
        <f t="shared" ref="S13" si="4">+(Q13-R13)/Q13</f>
        <v>0.05</v>
      </c>
      <c r="T13" s="24">
        <v>260</v>
      </c>
      <c r="U13" s="12">
        <f>+(Q13-T13)/Q13</f>
        <v>0</v>
      </c>
      <c r="V13" s="15" t="s">
        <v>933</v>
      </c>
    </row>
    <row r="14" spans="1:30" ht="48.6" customHeight="1" x14ac:dyDescent="0.2">
      <c r="A14" s="5" t="s">
        <v>346</v>
      </c>
      <c r="B14" s="6">
        <v>12</v>
      </c>
      <c r="C14" s="159" t="s">
        <v>335</v>
      </c>
      <c r="D14" s="158" t="s">
        <v>755</v>
      </c>
      <c r="E14" s="15" t="s">
        <v>336</v>
      </c>
      <c r="F14" s="15"/>
      <c r="G14" s="15"/>
      <c r="H14" s="15"/>
      <c r="I14" s="158">
        <v>11</v>
      </c>
      <c r="J14" s="135" t="s">
        <v>580</v>
      </c>
      <c r="K14" s="158" t="s">
        <v>414</v>
      </c>
      <c r="L14" s="10">
        <v>3717</v>
      </c>
      <c r="M14" s="20">
        <v>3493</v>
      </c>
      <c r="N14" s="11">
        <f t="shared" si="2"/>
        <v>6.0263653483992465E-2</v>
      </c>
      <c r="O14" s="10">
        <v>2895</v>
      </c>
      <c r="P14" s="12">
        <f t="shared" si="3"/>
        <v>0.22114608555286522</v>
      </c>
      <c r="Q14" s="13" t="s">
        <v>19</v>
      </c>
      <c r="R14" s="13" t="s">
        <v>19</v>
      </c>
      <c r="S14" s="13" t="s">
        <v>19</v>
      </c>
      <c r="T14" s="14" t="s">
        <v>19</v>
      </c>
      <c r="U14" s="13" t="s">
        <v>19</v>
      </c>
      <c r="V14" s="15" t="s">
        <v>616</v>
      </c>
      <c r="W14" s="16"/>
      <c r="X14" s="16"/>
      <c r="Y14" s="16"/>
      <c r="Z14" s="16"/>
      <c r="AA14" s="16"/>
      <c r="AB14" s="16"/>
      <c r="AC14" s="16"/>
      <c r="AD14" s="16"/>
    </row>
    <row r="15" spans="1:30" ht="41.25" customHeight="1" x14ac:dyDescent="0.2">
      <c r="A15" s="5" t="s">
        <v>347</v>
      </c>
      <c r="B15" s="6">
        <v>13</v>
      </c>
      <c r="C15" s="122" t="s">
        <v>954</v>
      </c>
      <c r="D15" s="158" t="s">
        <v>159</v>
      </c>
      <c r="E15" s="15" t="s">
        <v>675</v>
      </c>
      <c r="F15" s="15" t="s">
        <v>81</v>
      </c>
      <c r="G15" s="15" t="s">
        <v>160</v>
      </c>
      <c r="H15" s="15" t="s">
        <v>161</v>
      </c>
      <c r="I15" s="175">
        <v>9</v>
      </c>
      <c r="J15" s="135" t="s">
        <v>162</v>
      </c>
      <c r="K15" s="158" t="s">
        <v>807</v>
      </c>
      <c r="L15" s="13" t="s">
        <v>19</v>
      </c>
      <c r="M15" s="13" t="s">
        <v>19</v>
      </c>
      <c r="N15" s="13" t="s">
        <v>19</v>
      </c>
      <c r="O15" s="13" t="s">
        <v>19</v>
      </c>
      <c r="P15" s="13" t="s">
        <v>19</v>
      </c>
      <c r="Q15" s="8">
        <v>0.96099999999999997</v>
      </c>
      <c r="R15" s="8">
        <v>0.93200000000000005</v>
      </c>
      <c r="S15" s="11">
        <f t="shared" ref="S15:S20" si="5">+(Q15-R15)/Q15</f>
        <v>3.0176899063475458E-2</v>
      </c>
      <c r="T15" s="33">
        <v>0.84399999999999997</v>
      </c>
      <c r="U15" s="12">
        <f t="shared" ref="U15:U20" si="6">+(Q15-T15)/Q15</f>
        <v>0.12174817898022892</v>
      </c>
      <c r="V15" s="15" t="s">
        <v>802</v>
      </c>
    </row>
    <row r="16" spans="1:30" ht="55.2" customHeight="1" x14ac:dyDescent="0.2">
      <c r="A16" s="5" t="s">
        <v>347</v>
      </c>
      <c r="B16" s="6">
        <v>14</v>
      </c>
      <c r="C16" s="122" t="s">
        <v>956</v>
      </c>
      <c r="D16" s="158" t="s">
        <v>644</v>
      </c>
      <c r="E16" s="15" t="s">
        <v>645</v>
      </c>
      <c r="F16" s="15" t="s">
        <v>266</v>
      </c>
      <c r="G16" s="15" t="s">
        <v>267</v>
      </c>
      <c r="H16" s="15" t="s">
        <v>268</v>
      </c>
      <c r="I16" s="158">
        <v>29</v>
      </c>
      <c r="J16" s="135" t="s">
        <v>269</v>
      </c>
      <c r="K16" s="158" t="s">
        <v>807</v>
      </c>
      <c r="L16" s="10">
        <v>7858</v>
      </c>
      <c r="M16" s="24">
        <v>7746</v>
      </c>
      <c r="N16" s="11">
        <f>+(L16-M16)/L16</f>
        <v>1.4252990582845508E-2</v>
      </c>
      <c r="O16" s="10">
        <v>6450</v>
      </c>
      <c r="P16" s="12">
        <f>+(L16-O16)/L16</f>
        <v>0.17918045304148639</v>
      </c>
      <c r="Q16" s="8">
        <v>39.9</v>
      </c>
      <c r="R16" s="8">
        <v>39.1</v>
      </c>
      <c r="S16" s="11">
        <f t="shared" si="5"/>
        <v>2.0050125313283138E-2</v>
      </c>
      <c r="T16" s="37">
        <v>29.1</v>
      </c>
      <c r="U16" s="12">
        <f t="shared" si="6"/>
        <v>0.27067669172932324</v>
      </c>
      <c r="V16" s="15" t="s">
        <v>818</v>
      </c>
    </row>
    <row r="17" spans="1:30" ht="60" customHeight="1" x14ac:dyDescent="0.2">
      <c r="A17" s="5" t="s">
        <v>347</v>
      </c>
      <c r="B17" s="6">
        <v>15</v>
      </c>
      <c r="C17" s="122" t="s">
        <v>957</v>
      </c>
      <c r="D17" s="158" t="s">
        <v>239</v>
      </c>
      <c r="E17" s="15" t="s">
        <v>703</v>
      </c>
      <c r="F17" s="15" t="s">
        <v>240</v>
      </c>
      <c r="G17" s="15" t="s">
        <v>241</v>
      </c>
      <c r="H17" s="15" t="s">
        <v>242</v>
      </c>
      <c r="I17" s="158">
        <v>28</v>
      </c>
      <c r="J17" s="135" t="s">
        <v>476</v>
      </c>
      <c r="K17" s="158" t="s">
        <v>807</v>
      </c>
      <c r="L17" s="13" t="s">
        <v>19</v>
      </c>
      <c r="M17" s="13" t="s">
        <v>19</v>
      </c>
      <c r="N17" s="13" t="s">
        <v>19</v>
      </c>
      <c r="O17" s="13" t="s">
        <v>19</v>
      </c>
      <c r="P17" s="13" t="s">
        <v>19</v>
      </c>
      <c r="Q17" s="36">
        <v>3.2800000000000003E-2</v>
      </c>
      <c r="R17" s="36">
        <v>3.1800000000000002E-2</v>
      </c>
      <c r="S17" s="11">
        <f t="shared" si="5"/>
        <v>3.0487804878048804E-2</v>
      </c>
      <c r="T17" s="41">
        <v>2.63E-2</v>
      </c>
      <c r="U17" s="12">
        <f t="shared" si="6"/>
        <v>0.19817073170731714</v>
      </c>
      <c r="V17" s="129" t="s">
        <v>555</v>
      </c>
    </row>
    <row r="18" spans="1:30" ht="89.4" customHeight="1" x14ac:dyDescent="0.2">
      <c r="A18" s="5" t="s">
        <v>347</v>
      </c>
      <c r="B18" s="6">
        <v>16</v>
      </c>
      <c r="C18" s="122" t="s">
        <v>475</v>
      </c>
      <c r="D18" s="158" t="s">
        <v>324</v>
      </c>
      <c r="E18" s="15" t="s">
        <v>325</v>
      </c>
      <c r="F18" s="15" t="s">
        <v>326</v>
      </c>
      <c r="G18" s="15" t="s">
        <v>324</v>
      </c>
      <c r="H18" s="15" t="s">
        <v>327</v>
      </c>
      <c r="I18" s="158">
        <v>29</v>
      </c>
      <c r="J18" s="135" t="s">
        <v>328</v>
      </c>
      <c r="K18" s="158" t="s">
        <v>826</v>
      </c>
      <c r="L18" s="10">
        <v>4903</v>
      </c>
      <c r="M18" s="24">
        <v>5265</v>
      </c>
      <c r="N18" s="11">
        <f>+(L18-M18)/L18</f>
        <v>-7.3832347542321028E-2</v>
      </c>
      <c r="O18" s="10">
        <v>4097</v>
      </c>
      <c r="P18" s="12">
        <f>+(L18-O18)/L18</f>
        <v>0.16438914950030595</v>
      </c>
      <c r="Q18" s="8">
        <v>14.47</v>
      </c>
      <c r="R18" s="8">
        <v>14.04</v>
      </c>
      <c r="S18" s="11">
        <f t="shared" si="5"/>
        <v>2.9716655148583376E-2</v>
      </c>
      <c r="T18" s="21">
        <v>12.19</v>
      </c>
      <c r="U18" s="12">
        <f t="shared" si="6"/>
        <v>0.15756738078783697</v>
      </c>
      <c r="V18" s="15" t="s">
        <v>851</v>
      </c>
    </row>
    <row r="19" spans="1:30" ht="41.4" customHeight="1" x14ac:dyDescent="0.2">
      <c r="A19" s="5" t="s">
        <v>347</v>
      </c>
      <c r="B19" s="6">
        <v>17</v>
      </c>
      <c r="C19" s="122" t="s">
        <v>329</v>
      </c>
      <c r="D19" s="158" t="s">
        <v>330</v>
      </c>
      <c r="E19" s="15" t="s">
        <v>331</v>
      </c>
      <c r="F19" s="15"/>
      <c r="G19" s="15"/>
      <c r="H19" s="15"/>
      <c r="I19" s="158">
        <v>32</v>
      </c>
      <c r="J19" s="135" t="s">
        <v>332</v>
      </c>
      <c r="K19" s="158" t="s">
        <v>807</v>
      </c>
      <c r="L19" s="13" t="s">
        <v>19</v>
      </c>
      <c r="M19" s="13" t="s">
        <v>19</v>
      </c>
      <c r="N19" s="13" t="s">
        <v>19</v>
      </c>
      <c r="O19" s="13" t="s">
        <v>19</v>
      </c>
      <c r="P19" s="13" t="s">
        <v>19</v>
      </c>
      <c r="Q19" s="8">
        <v>127.1</v>
      </c>
      <c r="R19" s="8">
        <v>123.3</v>
      </c>
      <c r="S19" s="11">
        <f t="shared" si="5"/>
        <v>2.9897718332022007E-2</v>
      </c>
      <c r="T19" s="37">
        <v>98.1</v>
      </c>
      <c r="U19" s="12">
        <f t="shared" si="6"/>
        <v>0.22816679779701024</v>
      </c>
      <c r="V19" s="15" t="s">
        <v>861</v>
      </c>
    </row>
    <row r="20" spans="1:30" s="16" customFormat="1" ht="45" customHeight="1" x14ac:dyDescent="0.2">
      <c r="A20" s="5" t="s">
        <v>347</v>
      </c>
      <c r="B20" s="6">
        <v>18</v>
      </c>
      <c r="C20" s="122" t="s">
        <v>690</v>
      </c>
      <c r="D20" s="158" t="s">
        <v>212</v>
      </c>
      <c r="E20" s="15" t="s">
        <v>290</v>
      </c>
      <c r="F20" s="15"/>
      <c r="G20" s="15"/>
      <c r="H20" s="15"/>
      <c r="I20" s="175">
        <v>9</v>
      </c>
      <c r="J20" s="135" t="s">
        <v>291</v>
      </c>
      <c r="K20" s="158" t="s">
        <v>807</v>
      </c>
      <c r="L20" s="10">
        <v>3974</v>
      </c>
      <c r="M20" s="20">
        <v>3895</v>
      </c>
      <c r="N20" s="11">
        <f>+(L20-M20)/L20</f>
        <v>1.9879214896829391E-2</v>
      </c>
      <c r="O20" s="10">
        <v>3462</v>
      </c>
      <c r="P20" s="12">
        <f>+(L20-O20)/L20</f>
        <v>0.12883744338198289</v>
      </c>
      <c r="Q20" s="8">
        <v>0.66520000000000001</v>
      </c>
      <c r="R20" s="8">
        <v>0.65190000000000003</v>
      </c>
      <c r="S20" s="11">
        <f t="shared" si="5"/>
        <v>1.9993986770895939E-2</v>
      </c>
      <c r="T20" s="41">
        <v>0.62180000000000002</v>
      </c>
      <c r="U20" s="12">
        <f t="shared" si="6"/>
        <v>6.5243535778713155E-2</v>
      </c>
      <c r="V20" s="15" t="s">
        <v>869</v>
      </c>
    </row>
    <row r="21" spans="1:30" ht="44.4" customHeight="1" x14ac:dyDescent="0.2">
      <c r="A21" s="5" t="s">
        <v>347</v>
      </c>
      <c r="B21" s="6">
        <v>19</v>
      </c>
      <c r="C21" s="122" t="s">
        <v>958</v>
      </c>
      <c r="D21" s="158" t="s">
        <v>758</v>
      </c>
      <c r="E21" s="15" t="s">
        <v>757</v>
      </c>
      <c r="F21" s="15" t="s">
        <v>323</v>
      </c>
      <c r="G21" s="15"/>
      <c r="H21" s="15" t="s">
        <v>761</v>
      </c>
      <c r="I21" s="158">
        <v>31</v>
      </c>
      <c r="J21" s="135" t="s">
        <v>959</v>
      </c>
      <c r="K21" s="158" t="s">
        <v>807</v>
      </c>
      <c r="L21" s="13" t="s">
        <v>19</v>
      </c>
      <c r="M21" s="13" t="s">
        <v>19</v>
      </c>
      <c r="N21" s="13" t="s">
        <v>19</v>
      </c>
      <c r="O21" s="13" t="s">
        <v>19</v>
      </c>
      <c r="P21" s="13" t="s">
        <v>19</v>
      </c>
      <c r="Q21" s="8">
        <v>7.4809999999999999</v>
      </c>
      <c r="R21" s="8">
        <v>7.2569999999999997</v>
      </c>
      <c r="S21" s="12">
        <f t="shared" ref="S21:S26" si="7">+(Q21-R21)/Q21</f>
        <v>2.9942521053335142E-2</v>
      </c>
      <c r="T21" s="34">
        <v>5.0949999999999998</v>
      </c>
      <c r="U21" s="12">
        <f t="shared" ref="U21:U26" si="8">+(Q21-T21)/Q21</f>
        <v>0.31894131800561426</v>
      </c>
      <c r="V21" s="15" t="s">
        <v>621</v>
      </c>
    </row>
    <row r="22" spans="1:30" ht="47.4" customHeight="1" x14ac:dyDescent="0.2">
      <c r="A22" s="5" t="s">
        <v>347</v>
      </c>
      <c r="B22" s="6">
        <v>20</v>
      </c>
      <c r="C22" s="122" t="s">
        <v>960</v>
      </c>
      <c r="D22" s="158" t="s">
        <v>758</v>
      </c>
      <c r="E22" s="15" t="s">
        <v>757</v>
      </c>
      <c r="F22" s="15" t="s">
        <v>760</v>
      </c>
      <c r="G22" s="15"/>
      <c r="H22" s="15" t="s">
        <v>759</v>
      </c>
      <c r="I22" s="158">
        <v>29</v>
      </c>
      <c r="J22" s="135" t="s">
        <v>494</v>
      </c>
      <c r="K22" s="158" t="s">
        <v>807</v>
      </c>
      <c r="L22" s="13" t="s">
        <v>19</v>
      </c>
      <c r="M22" s="13" t="s">
        <v>19</v>
      </c>
      <c r="N22" s="13" t="s">
        <v>19</v>
      </c>
      <c r="O22" s="13" t="s">
        <v>19</v>
      </c>
      <c r="P22" s="13" t="s">
        <v>19</v>
      </c>
      <c r="Q22" s="8">
        <v>16.905999999999999</v>
      </c>
      <c r="R22" s="8">
        <v>16.399000000000001</v>
      </c>
      <c r="S22" s="11">
        <f t="shared" si="7"/>
        <v>2.9989352892464093E-2</v>
      </c>
      <c r="T22" s="34">
        <v>13.352</v>
      </c>
      <c r="U22" s="12">
        <f t="shared" si="8"/>
        <v>0.2102212232343546</v>
      </c>
      <c r="V22" s="15" t="s">
        <v>632</v>
      </c>
    </row>
    <row r="23" spans="1:30" ht="71.400000000000006" customHeight="1" x14ac:dyDescent="0.2">
      <c r="A23" s="5" t="s">
        <v>347</v>
      </c>
      <c r="B23" s="6">
        <v>21</v>
      </c>
      <c r="C23" s="122" t="s">
        <v>117</v>
      </c>
      <c r="D23" s="158" t="s">
        <v>118</v>
      </c>
      <c r="E23" s="15" t="s">
        <v>771</v>
      </c>
      <c r="F23" s="15" t="s">
        <v>772</v>
      </c>
      <c r="G23" s="15"/>
      <c r="H23" s="15" t="s">
        <v>255</v>
      </c>
      <c r="I23" s="158">
        <v>24</v>
      </c>
      <c r="J23" s="135" t="s">
        <v>879</v>
      </c>
      <c r="K23" s="158" t="s">
        <v>807</v>
      </c>
      <c r="L23" s="10">
        <v>4212</v>
      </c>
      <c r="M23" s="20">
        <v>4086</v>
      </c>
      <c r="N23" s="11">
        <f>+(L23-M23)/L23</f>
        <v>2.9914529914529916E-2</v>
      </c>
      <c r="O23" s="10">
        <v>3332</v>
      </c>
      <c r="P23" s="12">
        <f t="shared" ref="P23:P26" si="9">+(L23-O23)/L23</f>
        <v>0.20892687559354226</v>
      </c>
      <c r="Q23" s="8">
        <v>1.8739000000000001</v>
      </c>
      <c r="R23" s="8">
        <v>1.8177000000000001</v>
      </c>
      <c r="S23" s="11">
        <f t="shared" si="7"/>
        <v>2.9990928011099857E-2</v>
      </c>
      <c r="T23" s="29">
        <v>1.6297999999999999</v>
      </c>
      <c r="U23" s="12">
        <f t="shared" si="8"/>
        <v>0.1302630876781046</v>
      </c>
      <c r="V23" s="30" t="s">
        <v>120</v>
      </c>
    </row>
    <row r="24" spans="1:30" ht="99.6" customHeight="1" x14ac:dyDescent="0.2">
      <c r="A24" s="5" t="s">
        <v>347</v>
      </c>
      <c r="B24" s="6">
        <v>22</v>
      </c>
      <c r="C24" s="122" t="s">
        <v>961</v>
      </c>
      <c r="D24" s="158" t="s">
        <v>707</v>
      </c>
      <c r="E24" s="15" t="s">
        <v>708</v>
      </c>
      <c r="F24" s="15" t="s">
        <v>287</v>
      </c>
      <c r="G24" s="15" t="s">
        <v>288</v>
      </c>
      <c r="H24" s="15" t="s">
        <v>289</v>
      </c>
      <c r="I24" s="175">
        <v>9</v>
      </c>
      <c r="J24" s="135" t="s">
        <v>560</v>
      </c>
      <c r="K24" s="158" t="s">
        <v>807</v>
      </c>
      <c r="L24" s="81">
        <v>24784</v>
      </c>
      <c r="M24" s="13" t="s">
        <v>19</v>
      </c>
      <c r="N24" s="13" t="s">
        <v>19</v>
      </c>
      <c r="O24" s="81">
        <v>23083</v>
      </c>
      <c r="P24" s="12">
        <f t="shared" si="9"/>
        <v>6.8632989025177532E-2</v>
      </c>
      <c r="Q24" s="8">
        <v>702.1</v>
      </c>
      <c r="R24" s="131">
        <v>681</v>
      </c>
      <c r="S24" s="11">
        <f t="shared" si="7"/>
        <v>3.0052699045720013E-2</v>
      </c>
      <c r="T24" s="37">
        <v>657.4</v>
      </c>
      <c r="U24" s="12">
        <f t="shared" si="8"/>
        <v>6.3666144423871307E-2</v>
      </c>
      <c r="V24" s="111" t="s">
        <v>881</v>
      </c>
    </row>
    <row r="25" spans="1:30" ht="36.75" customHeight="1" x14ac:dyDescent="0.2">
      <c r="A25" s="5" t="s">
        <v>347</v>
      </c>
      <c r="B25" s="6">
        <v>23</v>
      </c>
      <c r="C25" s="122" t="s">
        <v>113</v>
      </c>
      <c r="D25" s="158" t="s">
        <v>114</v>
      </c>
      <c r="E25" s="15" t="s">
        <v>115</v>
      </c>
      <c r="F25" s="15"/>
      <c r="G25" s="15"/>
      <c r="H25" s="15"/>
      <c r="I25" s="158">
        <v>31</v>
      </c>
      <c r="J25" s="135" t="s">
        <v>491</v>
      </c>
      <c r="K25" s="158" t="s">
        <v>884</v>
      </c>
      <c r="L25" s="17">
        <v>24586</v>
      </c>
      <c r="M25" s="81">
        <v>23800</v>
      </c>
      <c r="N25" s="11">
        <f>+(L25-M25)/L25</f>
        <v>3.1969413487350523E-2</v>
      </c>
      <c r="O25" s="10">
        <v>23777</v>
      </c>
      <c r="P25" s="12">
        <f t="shared" si="9"/>
        <v>3.290490523061905E-2</v>
      </c>
      <c r="Q25" s="8">
        <v>48.77</v>
      </c>
      <c r="R25" s="184">
        <v>47</v>
      </c>
      <c r="S25" s="11">
        <f t="shared" si="7"/>
        <v>3.629280295263488E-2</v>
      </c>
      <c r="T25" s="23">
        <v>45.72</v>
      </c>
      <c r="U25" s="12">
        <f t="shared" si="8"/>
        <v>6.2538445765839737E-2</v>
      </c>
      <c r="V25" s="15" t="s">
        <v>885</v>
      </c>
    </row>
    <row r="26" spans="1:30" ht="47.25" customHeight="1" x14ac:dyDescent="0.2">
      <c r="A26" s="5" t="s">
        <v>347</v>
      </c>
      <c r="B26" s="6">
        <v>24</v>
      </c>
      <c r="C26" s="122" t="s">
        <v>283</v>
      </c>
      <c r="D26" s="158" t="s">
        <v>284</v>
      </c>
      <c r="E26" s="15" t="s">
        <v>766</v>
      </c>
      <c r="F26" s="15" t="s">
        <v>765</v>
      </c>
      <c r="G26" s="15"/>
      <c r="H26" s="15" t="s">
        <v>764</v>
      </c>
      <c r="I26" s="175">
        <v>9</v>
      </c>
      <c r="J26" s="135" t="s">
        <v>484</v>
      </c>
      <c r="K26" s="158" t="s">
        <v>807</v>
      </c>
      <c r="L26" s="37">
        <v>10705</v>
      </c>
      <c r="M26" s="19">
        <v>10596.800000000001</v>
      </c>
      <c r="N26" s="11">
        <f>+(L26-M26)/L26</f>
        <v>1.0107426436244644E-2</v>
      </c>
      <c r="O26" s="18">
        <v>9638.2999999999993</v>
      </c>
      <c r="P26" s="12">
        <f t="shared" si="9"/>
        <v>9.964502568893048E-2</v>
      </c>
      <c r="Q26" s="8">
        <v>103.31</v>
      </c>
      <c r="R26" s="8">
        <v>102.25</v>
      </c>
      <c r="S26" s="11">
        <f t="shared" si="7"/>
        <v>1.0260381376439863E-2</v>
      </c>
      <c r="T26" s="40">
        <v>88.83</v>
      </c>
      <c r="U26" s="12">
        <f t="shared" si="8"/>
        <v>0.1401606814441971</v>
      </c>
      <c r="V26" s="30" t="s">
        <v>477</v>
      </c>
    </row>
    <row r="27" spans="1:30" ht="49.8" customHeight="1" x14ac:dyDescent="0.2">
      <c r="A27" s="5" t="s">
        <v>347</v>
      </c>
      <c r="B27" s="6">
        <v>25</v>
      </c>
      <c r="C27" s="122" t="s">
        <v>471</v>
      </c>
      <c r="D27" s="158" t="s">
        <v>715</v>
      </c>
      <c r="E27" s="15" t="s">
        <v>716</v>
      </c>
      <c r="F27" s="15"/>
      <c r="G27" s="15"/>
      <c r="H27" s="15"/>
      <c r="I27" s="175">
        <v>31</v>
      </c>
      <c r="J27" s="135" t="s">
        <v>472</v>
      </c>
      <c r="K27" s="158" t="s">
        <v>473</v>
      </c>
      <c r="L27" s="13" t="s">
        <v>19</v>
      </c>
      <c r="M27" s="13" t="s">
        <v>19</v>
      </c>
      <c r="N27" s="13" t="s">
        <v>19</v>
      </c>
      <c r="O27" s="13" t="s">
        <v>19</v>
      </c>
      <c r="P27" s="13" t="s">
        <v>19</v>
      </c>
      <c r="Q27" s="109">
        <v>1.5569999999999999</v>
      </c>
      <c r="R27" s="109">
        <v>1.51</v>
      </c>
      <c r="S27" s="11">
        <f>+(Q27-R27)/Q27</f>
        <v>3.0186255619781589E-2</v>
      </c>
      <c r="T27" s="33">
        <v>1.35</v>
      </c>
      <c r="U27" s="12">
        <f>+(Q27-T27)/Q27</f>
        <v>0.13294797687861262</v>
      </c>
      <c r="V27" s="15" t="s">
        <v>620</v>
      </c>
    </row>
    <row r="28" spans="1:30" ht="44.4" customHeight="1" x14ac:dyDescent="0.2">
      <c r="A28" s="5" t="s">
        <v>347</v>
      </c>
      <c r="B28" s="6">
        <v>26</v>
      </c>
      <c r="C28" s="122" t="s">
        <v>426</v>
      </c>
      <c r="D28" s="158" t="s">
        <v>79</v>
      </c>
      <c r="E28" s="15" t="s">
        <v>80</v>
      </c>
      <c r="F28" s="15" t="s">
        <v>266</v>
      </c>
      <c r="G28" s="15" t="s">
        <v>79</v>
      </c>
      <c r="H28" s="15" t="s">
        <v>698</v>
      </c>
      <c r="I28" s="158">
        <v>28</v>
      </c>
      <c r="J28" s="135" t="s">
        <v>427</v>
      </c>
      <c r="K28" s="158" t="s">
        <v>807</v>
      </c>
      <c r="L28" s="10">
        <v>135000</v>
      </c>
      <c r="M28" s="20">
        <v>135000</v>
      </c>
      <c r="N28" s="11">
        <f>+(L28-M28)/L28</f>
        <v>0</v>
      </c>
      <c r="O28" s="10">
        <v>126000</v>
      </c>
      <c r="P28" s="12">
        <f>+(L28-O28)/L28</f>
        <v>6.6666666666666666E-2</v>
      </c>
      <c r="Q28" s="8">
        <v>5.72</v>
      </c>
      <c r="R28" s="8">
        <v>5.67</v>
      </c>
      <c r="S28" s="11">
        <f t="shared" ref="S28" si="10">+(Q28-R28)/Q28</f>
        <v>8.7412587412587107E-3</v>
      </c>
      <c r="T28" s="21">
        <v>4.46</v>
      </c>
      <c r="U28" s="12">
        <f t="shared" ref="U28" si="11">+(Q28-T28)/Q28</f>
        <v>0.22027972027972026</v>
      </c>
      <c r="V28" s="15" t="s">
        <v>912</v>
      </c>
      <c r="W28" s="16"/>
      <c r="X28" s="16"/>
      <c r="Y28" s="16"/>
      <c r="Z28" s="16"/>
      <c r="AA28" s="16"/>
      <c r="AB28" s="16"/>
      <c r="AC28" s="16"/>
      <c r="AD28" s="16"/>
    </row>
    <row r="29" spans="1:30" ht="40.200000000000003" customHeight="1" x14ac:dyDescent="0.2">
      <c r="A29" s="5" t="s">
        <v>347</v>
      </c>
      <c r="B29" s="6">
        <v>27</v>
      </c>
      <c r="C29" s="122" t="s">
        <v>177</v>
      </c>
      <c r="D29" s="158" t="s">
        <v>178</v>
      </c>
      <c r="E29" s="15" t="s">
        <v>179</v>
      </c>
      <c r="F29" s="15" t="s">
        <v>704</v>
      </c>
      <c r="G29" s="15"/>
      <c r="H29" s="15" t="s">
        <v>255</v>
      </c>
      <c r="I29" s="175">
        <v>9</v>
      </c>
      <c r="J29" s="135" t="s">
        <v>445</v>
      </c>
      <c r="K29" s="158" t="s">
        <v>807</v>
      </c>
      <c r="L29" s="10">
        <v>9305</v>
      </c>
      <c r="M29" s="10">
        <v>9580</v>
      </c>
      <c r="N29" s="11">
        <f t="shared" ref="N29" si="12">+(L29-M29)/L29</f>
        <v>-2.9554003224073078E-2</v>
      </c>
      <c r="O29" s="10">
        <v>8400</v>
      </c>
      <c r="P29" s="12">
        <f>+(L29-O29)/L29</f>
        <v>9.7259537882858682E-2</v>
      </c>
      <c r="Q29" s="93">
        <v>97.99</v>
      </c>
      <c r="R29" s="8">
        <v>95.05</v>
      </c>
      <c r="S29" s="11">
        <f>+(Q29-R29)/Q29</f>
        <v>3.0003061536891498E-2</v>
      </c>
      <c r="T29" s="21">
        <v>91.14</v>
      </c>
      <c r="U29" s="12">
        <f>+(Q29-T29)/Q29</f>
        <v>6.9905092356362844E-2</v>
      </c>
      <c r="V29" s="15" t="s">
        <v>631</v>
      </c>
    </row>
    <row r="30" spans="1:30" ht="53.4" customHeight="1" x14ac:dyDescent="0.2">
      <c r="A30" s="5" t="s">
        <v>347</v>
      </c>
      <c r="B30" s="6">
        <v>28</v>
      </c>
      <c r="C30" s="122" t="s">
        <v>493</v>
      </c>
      <c r="D30" s="158" t="s">
        <v>82</v>
      </c>
      <c r="E30" s="15" t="s">
        <v>83</v>
      </c>
      <c r="F30" s="15"/>
      <c r="G30" s="15"/>
      <c r="H30" s="15"/>
      <c r="I30" s="175">
        <v>9</v>
      </c>
      <c r="J30" s="135" t="s">
        <v>84</v>
      </c>
      <c r="K30" s="158" t="s">
        <v>807</v>
      </c>
      <c r="L30" s="22">
        <v>47365.599999999999</v>
      </c>
      <c r="M30" s="13" t="s">
        <v>19</v>
      </c>
      <c r="N30" s="13" t="s">
        <v>19</v>
      </c>
      <c r="O30" s="22">
        <v>41412.6</v>
      </c>
      <c r="P30" s="12">
        <f t="shared" ref="P30" si="13">+(L30-O30)/L30</f>
        <v>0.12568192950157922</v>
      </c>
      <c r="Q30" s="100">
        <v>895.6</v>
      </c>
      <c r="R30" s="100">
        <v>850.8</v>
      </c>
      <c r="S30" s="11">
        <f t="shared" ref="S30" si="14">+(Q30-R30)/Q30</f>
        <v>5.0022331397945589E-2</v>
      </c>
      <c r="T30" s="37">
        <v>754.7</v>
      </c>
      <c r="U30" s="12">
        <f t="shared" ref="U30" si="15">+(Q30-T30)/Q30</f>
        <v>0.15732469852612771</v>
      </c>
      <c r="V30" s="15" t="s">
        <v>920</v>
      </c>
    </row>
    <row r="31" spans="1:30" ht="48.75" customHeight="1" x14ac:dyDescent="0.2">
      <c r="A31" s="5" t="s">
        <v>347</v>
      </c>
      <c r="B31" s="6">
        <v>29</v>
      </c>
      <c r="C31" s="122" t="s">
        <v>689</v>
      </c>
      <c r="D31" s="158" t="s">
        <v>333</v>
      </c>
      <c r="E31" s="15" t="s">
        <v>529</v>
      </c>
      <c r="F31" s="15"/>
      <c r="G31" s="15"/>
      <c r="H31" s="15"/>
      <c r="I31" s="158">
        <v>28</v>
      </c>
      <c r="J31" s="135" t="s">
        <v>487</v>
      </c>
      <c r="K31" s="158" t="s">
        <v>807</v>
      </c>
      <c r="L31" s="10">
        <v>5681</v>
      </c>
      <c r="M31" s="20">
        <v>5511</v>
      </c>
      <c r="N31" s="11">
        <f>+(L31-M31)/L31</f>
        <v>2.9924309100510475E-2</v>
      </c>
      <c r="O31" s="10">
        <v>4636</v>
      </c>
      <c r="P31" s="12">
        <f>+(L31-O31)/L31</f>
        <v>0.18394648829431437</v>
      </c>
      <c r="Q31" s="8">
        <v>91.6</v>
      </c>
      <c r="R31" s="8">
        <v>88.9</v>
      </c>
      <c r="S31" s="11">
        <f t="shared" ref="S31" si="16">+(Q31-R31)/Q31</f>
        <v>2.947598253275097E-2</v>
      </c>
      <c r="T31" s="37">
        <v>82.9</v>
      </c>
      <c r="U31" s="12">
        <f t="shared" ref="U31" si="17">+(Q31-T31)/Q31</f>
        <v>9.4978165938864517E-2</v>
      </c>
      <c r="V31" s="15" t="s">
        <v>922</v>
      </c>
    </row>
    <row r="32" spans="1:30" ht="48" customHeight="1" x14ac:dyDescent="0.2">
      <c r="A32" s="5" t="s">
        <v>347</v>
      </c>
      <c r="B32" s="6">
        <v>30</v>
      </c>
      <c r="C32" s="122" t="s">
        <v>489</v>
      </c>
      <c r="D32" s="158" t="s">
        <v>228</v>
      </c>
      <c r="E32" s="15" t="s">
        <v>490</v>
      </c>
      <c r="F32" s="15" t="s">
        <v>253</v>
      </c>
      <c r="G32" s="15" t="s">
        <v>228</v>
      </c>
      <c r="H32" s="15" t="s">
        <v>490</v>
      </c>
      <c r="I32" s="158">
        <v>10</v>
      </c>
      <c r="J32" s="135" t="s">
        <v>254</v>
      </c>
      <c r="K32" s="158" t="s">
        <v>807</v>
      </c>
      <c r="L32" s="13" t="s">
        <v>19</v>
      </c>
      <c r="M32" s="13" t="s">
        <v>19</v>
      </c>
      <c r="N32" s="13" t="s">
        <v>19</v>
      </c>
      <c r="O32" s="13" t="s">
        <v>19</v>
      </c>
      <c r="P32" s="13" t="s">
        <v>19</v>
      </c>
      <c r="Q32" s="8">
        <v>0.55400000000000005</v>
      </c>
      <c r="R32" s="8">
        <v>0.53800000000000003</v>
      </c>
      <c r="S32" s="11">
        <f t="shared" ref="S32" si="18">+(Q32-R32)/Q32</f>
        <v>2.8880866425992802E-2</v>
      </c>
      <c r="T32" s="33">
        <v>0.503</v>
      </c>
      <c r="U32" s="12">
        <f t="shared" ref="U32" si="19">+(Q32-T32)/Q32</f>
        <v>9.2057761732852059E-2</v>
      </c>
      <c r="V32" s="15" t="s">
        <v>926</v>
      </c>
      <c r="W32" s="16"/>
      <c r="X32" s="16"/>
      <c r="Y32" s="16"/>
      <c r="Z32" s="16"/>
      <c r="AA32" s="16"/>
      <c r="AB32" s="16"/>
      <c r="AC32" s="16"/>
      <c r="AD32" s="16"/>
    </row>
    <row r="33" spans="1:22" ht="45.75" customHeight="1" x14ac:dyDescent="0.2">
      <c r="A33" s="5"/>
      <c r="B33" s="6">
        <v>31</v>
      </c>
      <c r="C33" s="15" t="s">
        <v>803</v>
      </c>
      <c r="D33" s="158" t="s">
        <v>805</v>
      </c>
      <c r="E33" s="15" t="s">
        <v>804</v>
      </c>
      <c r="F33" s="15"/>
      <c r="G33" s="15"/>
      <c r="H33" s="15"/>
      <c r="I33" s="6">
        <v>31</v>
      </c>
      <c r="J33" s="15" t="s">
        <v>806</v>
      </c>
      <c r="K33" s="6" t="s">
        <v>808</v>
      </c>
      <c r="L33" s="153">
        <v>3335.6</v>
      </c>
      <c r="M33" s="154">
        <v>3234.9</v>
      </c>
      <c r="N33" s="11">
        <f>+(L33-M33)/L33</f>
        <v>3.018947115961141E-2</v>
      </c>
      <c r="O33" s="37">
        <v>3584.3</v>
      </c>
      <c r="P33" s="12">
        <f t="shared" ref="P33" si="20">+(L33-O33)/L33</f>
        <v>-7.4559299676220256E-2</v>
      </c>
      <c r="Q33" s="45">
        <v>1.46</v>
      </c>
      <c r="R33" s="155">
        <v>1.42</v>
      </c>
      <c r="S33" s="11">
        <f t="shared" ref="S33" si="21">+(Q33-R33)/Q33</f>
        <v>2.7397260273972629E-2</v>
      </c>
      <c r="T33" s="33">
        <v>1.665</v>
      </c>
      <c r="U33" s="12">
        <f t="shared" ref="U33" si="22">+(Q33-T33)/Q33</f>
        <v>-0.14041095890410965</v>
      </c>
      <c r="V33" s="15" t="s">
        <v>809</v>
      </c>
    </row>
    <row r="34" spans="1:22" ht="34.200000000000003" customHeight="1" x14ac:dyDescent="0.2">
      <c r="A34" s="5"/>
      <c r="B34" s="6">
        <v>32</v>
      </c>
      <c r="C34" s="15" t="s">
        <v>968</v>
      </c>
      <c r="D34" s="158" t="s">
        <v>163</v>
      </c>
      <c r="E34" s="15" t="s">
        <v>656</v>
      </c>
      <c r="F34" s="15" t="s">
        <v>655</v>
      </c>
      <c r="G34" s="15" t="s">
        <v>657</v>
      </c>
      <c r="H34" s="15" t="s">
        <v>524</v>
      </c>
      <c r="I34" s="158">
        <v>18</v>
      </c>
      <c r="J34" s="135" t="s">
        <v>256</v>
      </c>
      <c r="K34" s="158" t="s">
        <v>807</v>
      </c>
      <c r="L34" s="10">
        <v>6952</v>
      </c>
      <c r="M34" s="13" t="s">
        <v>19</v>
      </c>
      <c r="N34" s="13" t="s">
        <v>19</v>
      </c>
      <c r="O34" s="10">
        <v>7062</v>
      </c>
      <c r="P34" s="12">
        <f>+(L34-O34)/L34</f>
        <v>-1.5822784810126583E-2</v>
      </c>
      <c r="Q34" s="36">
        <v>3.9009999999999998</v>
      </c>
      <c r="R34" s="36">
        <v>3.8620000000000001</v>
      </c>
      <c r="S34" s="11">
        <f>+(Q34-R34)/Q34</f>
        <v>9.9974365547294813E-3</v>
      </c>
      <c r="T34" s="33">
        <v>3.9830000000000001</v>
      </c>
      <c r="U34" s="12">
        <f>+(Q34-T34)/Q34</f>
        <v>-2.1020251217636579E-2</v>
      </c>
      <c r="V34" s="15" t="s">
        <v>625</v>
      </c>
    </row>
    <row r="35" spans="1:22" ht="46.2" customHeight="1" x14ac:dyDescent="0.2">
      <c r="A35" s="5"/>
      <c r="B35" s="6">
        <v>33</v>
      </c>
      <c r="C35" s="15" t="s">
        <v>969</v>
      </c>
      <c r="D35" s="158" t="s">
        <v>88</v>
      </c>
      <c r="E35" s="15" t="s">
        <v>673</v>
      </c>
      <c r="F35" s="15" t="s">
        <v>81</v>
      </c>
      <c r="G35" s="15" t="s">
        <v>89</v>
      </c>
      <c r="H35" s="15" t="s">
        <v>90</v>
      </c>
      <c r="I35" s="158">
        <v>22</v>
      </c>
      <c r="J35" s="135" t="s">
        <v>417</v>
      </c>
      <c r="K35" s="158" t="s">
        <v>808</v>
      </c>
      <c r="L35" s="13" t="s">
        <v>19</v>
      </c>
      <c r="M35" s="13" t="s">
        <v>19</v>
      </c>
      <c r="N35" s="13" t="s">
        <v>19</v>
      </c>
      <c r="O35" s="13" t="s">
        <v>19</v>
      </c>
      <c r="P35" s="13" t="s">
        <v>19</v>
      </c>
      <c r="Q35" s="8">
        <v>152.80000000000001</v>
      </c>
      <c r="R35" s="8">
        <v>149.69999999999999</v>
      </c>
      <c r="S35" s="11">
        <f>+(Q35-R35)/Q35</f>
        <v>2.0287958115183392E-2</v>
      </c>
      <c r="T35" s="82">
        <v>152.19999999999999</v>
      </c>
      <c r="U35" s="12">
        <f>+(Q35-T35)/Q35</f>
        <v>3.9267015706807764E-3</v>
      </c>
      <c r="V35" s="15" t="s">
        <v>824</v>
      </c>
    </row>
    <row r="36" spans="1:22" ht="27" customHeight="1" x14ac:dyDescent="0.2">
      <c r="A36" s="207"/>
      <c r="B36" s="191">
        <v>34</v>
      </c>
      <c r="C36" s="193" t="s">
        <v>542</v>
      </c>
      <c r="D36" s="197" t="s">
        <v>680</v>
      </c>
      <c r="E36" s="193" t="s">
        <v>543</v>
      </c>
      <c r="F36" s="193"/>
      <c r="G36" s="193"/>
      <c r="H36" s="193"/>
      <c r="I36" s="199">
        <v>24</v>
      </c>
      <c r="J36" s="195" t="s">
        <v>544</v>
      </c>
      <c r="K36" s="197" t="s">
        <v>807</v>
      </c>
      <c r="L36" s="13" t="s">
        <v>19</v>
      </c>
      <c r="M36" s="13" t="s">
        <v>19</v>
      </c>
      <c r="N36" s="13" t="s">
        <v>19</v>
      </c>
      <c r="O36" s="202" t="s">
        <v>545</v>
      </c>
      <c r="P36" s="203"/>
      <c r="Q36" s="8">
        <v>0.13189999999999999</v>
      </c>
      <c r="R36" s="8">
        <v>0.12529999999999999</v>
      </c>
      <c r="S36" s="11">
        <f>+(Q36-R36)/Q36</f>
        <v>5.003790750568609E-2</v>
      </c>
      <c r="T36" s="41">
        <v>0.13320000000000001</v>
      </c>
      <c r="U36" s="12">
        <f>+(Q36-T36)/Q36</f>
        <v>-9.8559514783928999E-3</v>
      </c>
      <c r="V36" s="193" t="s">
        <v>850</v>
      </c>
    </row>
    <row r="37" spans="1:22" ht="27" customHeight="1" x14ac:dyDescent="0.2">
      <c r="A37" s="207"/>
      <c r="B37" s="192"/>
      <c r="C37" s="194"/>
      <c r="D37" s="198"/>
      <c r="E37" s="194"/>
      <c r="F37" s="194"/>
      <c r="G37" s="194"/>
      <c r="H37" s="194"/>
      <c r="I37" s="200"/>
      <c r="J37" s="196"/>
      <c r="K37" s="198"/>
      <c r="L37" s="13" t="s">
        <v>19</v>
      </c>
      <c r="M37" s="13" t="s">
        <v>19</v>
      </c>
      <c r="N37" s="13" t="s">
        <v>19</v>
      </c>
      <c r="O37" s="202" t="s">
        <v>546</v>
      </c>
      <c r="P37" s="203"/>
      <c r="Q37" s="8">
        <v>5.3E-3</v>
      </c>
      <c r="R37" s="125">
        <v>5.0000000000000001E-3</v>
      </c>
      <c r="S37" s="11">
        <f>+(Q37-R37)/Q37</f>
        <v>5.6603773584905648E-2</v>
      </c>
      <c r="T37" s="41">
        <v>4.5999999999999999E-3</v>
      </c>
      <c r="U37" s="12">
        <f>+(Q37-T37)/Q37</f>
        <v>0.13207547169811323</v>
      </c>
      <c r="V37" s="194"/>
    </row>
    <row r="38" spans="1:22" ht="41.25" customHeight="1" x14ac:dyDescent="0.2">
      <c r="A38" s="5"/>
      <c r="B38" s="6">
        <v>35</v>
      </c>
      <c r="C38" s="15" t="s">
        <v>424</v>
      </c>
      <c r="D38" s="6" t="s">
        <v>221</v>
      </c>
      <c r="E38" s="15" t="s">
        <v>222</v>
      </c>
      <c r="F38" s="15"/>
      <c r="G38" s="15"/>
      <c r="H38" s="15"/>
      <c r="I38" s="6">
        <v>31</v>
      </c>
      <c r="J38" s="15" t="s">
        <v>425</v>
      </c>
      <c r="K38" s="6" t="s">
        <v>807</v>
      </c>
      <c r="L38" s="44">
        <v>27201</v>
      </c>
      <c r="M38" s="118" t="s">
        <v>19</v>
      </c>
      <c r="N38" s="38" t="s">
        <v>19</v>
      </c>
      <c r="O38" s="10">
        <v>25522</v>
      </c>
      <c r="P38" s="12">
        <f t="shared" ref="P38" si="23">+(L38-O38)/L38</f>
        <v>6.1725671850299618E-2</v>
      </c>
      <c r="Q38" s="45">
        <v>235.1</v>
      </c>
      <c r="R38" s="86">
        <v>228</v>
      </c>
      <c r="S38" s="11">
        <f t="shared" ref="S38" si="24">+(Q38-R38)/Q38</f>
        <v>3.0199914929817075E-2</v>
      </c>
      <c r="T38" s="37">
        <v>258.10000000000002</v>
      </c>
      <c r="U38" s="12">
        <f t="shared" ref="U38" si="25">+(Q38-T38)/Q38</f>
        <v>-9.7830710336027346E-2</v>
      </c>
      <c r="V38" s="15" t="s">
        <v>623</v>
      </c>
    </row>
    <row r="39" spans="1:22" ht="33" customHeight="1" x14ac:dyDescent="0.2">
      <c r="A39" s="5"/>
      <c r="B39" s="6">
        <v>36</v>
      </c>
      <c r="C39" s="15" t="s">
        <v>307</v>
      </c>
      <c r="D39" s="158" t="s">
        <v>308</v>
      </c>
      <c r="E39" s="15" t="s">
        <v>309</v>
      </c>
      <c r="F39" s="15" t="s">
        <v>310</v>
      </c>
      <c r="G39" s="15"/>
      <c r="H39" s="15" t="s">
        <v>311</v>
      </c>
      <c r="I39" s="158">
        <v>11</v>
      </c>
      <c r="J39" s="135" t="s">
        <v>413</v>
      </c>
      <c r="K39" s="158" t="s">
        <v>807</v>
      </c>
      <c r="L39" s="37">
        <v>5100.8999999999996</v>
      </c>
      <c r="M39" s="37">
        <v>5049.8999999999996</v>
      </c>
      <c r="N39" s="11">
        <f>+(L39-M39)/L39</f>
        <v>9.9982356054813867E-3</v>
      </c>
      <c r="O39" s="37">
        <v>5178.7</v>
      </c>
      <c r="P39" s="12">
        <f>+(L39-O39)/L39</f>
        <v>-1.525221039424419E-2</v>
      </c>
      <c r="Q39" s="36">
        <v>8.5449999999999999</v>
      </c>
      <c r="R39" s="83">
        <v>8.4600000000000009</v>
      </c>
      <c r="S39" s="11">
        <f>+(Q39-R39)/Q39</f>
        <v>9.9473376243416119E-3</v>
      </c>
      <c r="T39" s="33">
        <v>9.8569999999999993</v>
      </c>
      <c r="U39" s="12">
        <f>+(Q39-T39)/Q39</f>
        <v>-0.15354008191925095</v>
      </c>
      <c r="V39" s="15" t="s">
        <v>609</v>
      </c>
    </row>
    <row r="40" spans="1:22" ht="49.8" customHeight="1" x14ac:dyDescent="0.2">
      <c r="A40" s="5"/>
      <c r="B40" s="6">
        <v>37</v>
      </c>
      <c r="C40" s="15" t="s">
        <v>576</v>
      </c>
      <c r="D40" s="158" t="s">
        <v>734</v>
      </c>
      <c r="E40" s="15" t="s">
        <v>735</v>
      </c>
      <c r="F40" s="15" t="s">
        <v>736</v>
      </c>
      <c r="G40" s="15" t="s">
        <v>737</v>
      </c>
      <c r="H40" s="15" t="s">
        <v>738</v>
      </c>
      <c r="I40" s="175">
        <v>9</v>
      </c>
      <c r="J40" s="135" t="s">
        <v>577</v>
      </c>
      <c r="K40" s="158" t="s">
        <v>807</v>
      </c>
      <c r="L40" s="13" t="s">
        <v>19</v>
      </c>
      <c r="M40" s="13" t="s">
        <v>19</v>
      </c>
      <c r="N40" s="13" t="s">
        <v>19</v>
      </c>
      <c r="O40" s="13" t="s">
        <v>19</v>
      </c>
      <c r="P40" s="13" t="s">
        <v>19</v>
      </c>
      <c r="Q40" s="93">
        <v>18</v>
      </c>
      <c r="R40" s="93">
        <v>17.46</v>
      </c>
      <c r="S40" s="11">
        <f>+(Q40-R40)/Q40</f>
        <v>2.9999999999999954E-2</v>
      </c>
      <c r="T40" s="21">
        <v>19.239999999999998</v>
      </c>
      <c r="U40" s="12">
        <f>+(Q40-T40)/Q40</f>
        <v>-6.8888888888888805E-2</v>
      </c>
      <c r="V40" s="15" t="s">
        <v>877</v>
      </c>
    </row>
    <row r="41" spans="1:22" ht="36.75" customHeight="1" x14ac:dyDescent="0.2">
      <c r="A41" s="5"/>
      <c r="B41" s="6">
        <v>38</v>
      </c>
      <c r="C41" s="15" t="s">
        <v>488</v>
      </c>
      <c r="D41" s="158" t="s">
        <v>248</v>
      </c>
      <c r="E41" s="15" t="s">
        <v>249</v>
      </c>
      <c r="F41" s="15" t="s">
        <v>250</v>
      </c>
      <c r="G41" s="15" t="s">
        <v>241</v>
      </c>
      <c r="H41" s="15" t="s">
        <v>251</v>
      </c>
      <c r="I41" s="158">
        <v>16</v>
      </c>
      <c r="J41" s="135" t="s">
        <v>252</v>
      </c>
      <c r="K41" s="158" t="s">
        <v>807</v>
      </c>
      <c r="L41" s="10">
        <v>4432</v>
      </c>
      <c r="M41" s="20">
        <v>6152</v>
      </c>
      <c r="N41" s="11">
        <f>+(L41-M41)/L41</f>
        <v>-0.388086642599278</v>
      </c>
      <c r="O41" s="10">
        <v>3529</v>
      </c>
      <c r="P41" s="12">
        <f>+(L41-O41)/L41</f>
        <v>0.20374548736462095</v>
      </c>
      <c r="Q41" s="8">
        <v>2.2200000000000002</v>
      </c>
      <c r="R41" s="8">
        <v>2.19</v>
      </c>
      <c r="S41" s="11">
        <f>+(Q41-R41)/Q41</f>
        <v>1.3513513513513624E-2</v>
      </c>
      <c r="T41" s="21">
        <v>4.88</v>
      </c>
      <c r="U41" s="12">
        <f>+(Q41-T41)/Q41</f>
        <v>-1.198198198198198</v>
      </c>
      <c r="V41" s="15" t="s">
        <v>628</v>
      </c>
    </row>
    <row r="42" spans="1:22" ht="41.25" customHeight="1" x14ac:dyDescent="0.2">
      <c r="A42" s="5"/>
      <c r="B42" s="6">
        <v>39</v>
      </c>
      <c r="C42" s="15" t="s">
        <v>977</v>
      </c>
      <c r="D42" s="158" t="s">
        <v>243</v>
      </c>
      <c r="E42" s="15" t="s">
        <v>530</v>
      </c>
      <c r="F42" s="15" t="s">
        <v>244</v>
      </c>
      <c r="G42" s="15" t="s">
        <v>245</v>
      </c>
      <c r="H42" s="15" t="s">
        <v>246</v>
      </c>
      <c r="I42" s="158">
        <v>16</v>
      </c>
      <c r="J42" s="135" t="s">
        <v>247</v>
      </c>
      <c r="K42" s="6" t="s">
        <v>807</v>
      </c>
      <c r="L42" s="10">
        <v>176430</v>
      </c>
      <c r="M42" s="20">
        <v>171137</v>
      </c>
      <c r="N42" s="11">
        <f t="shared" ref="N42:N44" si="26">+(L42-M42)/L42</f>
        <v>3.0000566797029983E-2</v>
      </c>
      <c r="O42" s="10">
        <v>177321</v>
      </c>
      <c r="P42" s="12">
        <f>+(L42-O42)/L42</f>
        <v>-5.0501615371535457E-3</v>
      </c>
      <c r="Q42" s="13" t="s">
        <v>19</v>
      </c>
      <c r="R42" s="13" t="s">
        <v>19</v>
      </c>
      <c r="S42" s="13" t="s">
        <v>19</v>
      </c>
      <c r="T42" s="14" t="s">
        <v>19</v>
      </c>
      <c r="U42" s="13" t="s">
        <v>19</v>
      </c>
      <c r="V42" s="15" t="s">
        <v>883</v>
      </c>
    </row>
    <row r="43" spans="1:22" ht="36.75" customHeight="1" x14ac:dyDescent="0.2">
      <c r="A43" s="5"/>
      <c r="B43" s="6">
        <v>40</v>
      </c>
      <c r="C43" s="15" t="s">
        <v>975</v>
      </c>
      <c r="D43" s="158" t="s">
        <v>129</v>
      </c>
      <c r="E43" s="15" t="s">
        <v>649</v>
      </c>
      <c r="F43" s="15" t="s">
        <v>648</v>
      </c>
      <c r="G43" s="15" t="s">
        <v>241</v>
      </c>
      <c r="H43" s="15" t="s">
        <v>527</v>
      </c>
      <c r="I43" s="158">
        <v>16</v>
      </c>
      <c r="J43" s="135" t="s">
        <v>486</v>
      </c>
      <c r="K43" s="158" t="s">
        <v>414</v>
      </c>
      <c r="L43" s="17">
        <v>10187</v>
      </c>
      <c r="M43" s="24">
        <v>10086</v>
      </c>
      <c r="N43" s="11">
        <f t="shared" si="26"/>
        <v>9.9145970354373222E-3</v>
      </c>
      <c r="O43" s="10">
        <v>16083</v>
      </c>
      <c r="P43" s="12">
        <f t="shared" ref="P43" si="27">+(L43-O43)/L43</f>
        <v>-0.57877687248453913</v>
      </c>
      <c r="Q43" s="13" t="s">
        <v>19</v>
      </c>
      <c r="R43" s="13" t="s">
        <v>19</v>
      </c>
      <c r="S43" s="13" t="s">
        <v>19</v>
      </c>
      <c r="T43" s="14" t="s">
        <v>19</v>
      </c>
      <c r="U43" s="13" t="s">
        <v>19</v>
      </c>
      <c r="V43" s="15" t="s">
        <v>624</v>
      </c>
    </row>
    <row r="44" spans="1:22" ht="51" customHeight="1" x14ac:dyDescent="0.2">
      <c r="A44" s="5"/>
      <c r="B44" s="6">
        <v>41</v>
      </c>
      <c r="C44" s="15" t="s">
        <v>519</v>
      </c>
      <c r="D44" s="158" t="s">
        <v>791</v>
      </c>
      <c r="E44" s="15" t="s">
        <v>275</v>
      </c>
      <c r="F44" s="15"/>
      <c r="G44" s="15"/>
      <c r="H44" s="15"/>
      <c r="I44" s="158">
        <v>10</v>
      </c>
      <c r="J44" s="135" t="s">
        <v>599</v>
      </c>
      <c r="K44" s="158" t="s">
        <v>43</v>
      </c>
      <c r="L44" s="9">
        <v>6250</v>
      </c>
      <c r="M44" s="27">
        <v>6065</v>
      </c>
      <c r="N44" s="11">
        <f t="shared" si="26"/>
        <v>2.9600000000000001E-2</v>
      </c>
      <c r="O44" s="10">
        <v>8768</v>
      </c>
      <c r="P44" s="12">
        <f>+(L44-O44)/L44</f>
        <v>-0.40288000000000002</v>
      </c>
      <c r="Q44" s="8"/>
      <c r="R44" s="13"/>
      <c r="S44" s="13"/>
      <c r="T44" s="20"/>
      <c r="U44" s="12"/>
      <c r="V44" s="15" t="s">
        <v>934</v>
      </c>
    </row>
    <row r="45" spans="1:22" ht="28.5" customHeight="1" x14ac:dyDescent="0.2">
      <c r="B45" s="206" t="s">
        <v>344</v>
      </c>
      <c r="C45" s="206"/>
      <c r="D45" s="206"/>
      <c r="E45" s="206"/>
      <c r="F45" s="206"/>
      <c r="G45" s="206"/>
      <c r="H45" s="206"/>
      <c r="I45" s="206"/>
      <c r="J45" s="206"/>
      <c r="K45" s="180"/>
      <c r="L45" s="50">
        <f>SUM(L3:L44)</f>
        <v>588150.1</v>
      </c>
      <c r="M45" s="44">
        <f>SUM(M3:M44)</f>
        <v>476567.60000000003</v>
      </c>
      <c r="N45" s="11">
        <f>+(L45-M45)/L45</f>
        <v>0.18971772681837501</v>
      </c>
      <c r="O45" s="50">
        <f>SUM(O3:O44)</f>
        <v>560590.89999999991</v>
      </c>
      <c r="P45" s="12">
        <f>+(L45-O45)/L45</f>
        <v>4.6857426361059995E-2</v>
      </c>
      <c r="Q45" s="45"/>
      <c r="R45" s="45"/>
      <c r="S45" s="32"/>
      <c r="T45" s="51"/>
      <c r="U45" s="52"/>
      <c r="V45" s="7"/>
    </row>
    <row r="48" spans="1:22" x14ac:dyDescent="0.2">
      <c r="T48" s="55"/>
    </row>
    <row r="49" spans="20:20" x14ac:dyDescent="0.2">
      <c r="T49" s="55"/>
    </row>
    <row r="50" spans="20:20" x14ac:dyDescent="0.2">
      <c r="T50" s="55"/>
    </row>
  </sheetData>
  <autoFilter ref="B1:V45" xr:uid="{00000000-0009-0000-0000-000001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25">
    <mergeCell ref="A36:A37"/>
    <mergeCell ref="B36:B37"/>
    <mergeCell ref="C36:C37"/>
    <mergeCell ref="E36:E37"/>
    <mergeCell ref="J36:J37"/>
    <mergeCell ref="F36:F37"/>
    <mergeCell ref="G36:G37"/>
    <mergeCell ref="H36:H37"/>
    <mergeCell ref="I36:I37"/>
    <mergeCell ref="K1:K2"/>
    <mergeCell ref="L1:P1"/>
    <mergeCell ref="Q1:U1"/>
    <mergeCell ref="V1:V2"/>
    <mergeCell ref="B45:J45"/>
    <mergeCell ref="B1:B2"/>
    <mergeCell ref="C1:C2"/>
    <mergeCell ref="D1:D2"/>
    <mergeCell ref="E1:E2"/>
    <mergeCell ref="I1:I2"/>
    <mergeCell ref="J1:J2"/>
    <mergeCell ref="K36:K37"/>
    <mergeCell ref="O36:P36"/>
    <mergeCell ref="V36:V37"/>
    <mergeCell ref="O37:P37"/>
    <mergeCell ref="D36:D37"/>
  </mergeCells>
  <phoneticPr fontId="2"/>
  <hyperlinks>
    <hyperlink ref="V23" location="九州スチールｾﾝﾀｰ!A1" display="九州スチールセンター" xr:uid="{00000000-0004-0000-0100-000000000000}"/>
    <hyperlink ref="V26" location="日本遠洋旋網!A1" display="日本遠洋旋網漁業協同組合" xr:uid="{00000000-0004-0000-0100-000001000000}"/>
    <hyperlink ref="V17" location="ソニー!A1" display="ソニーセミコンダクタマニュファクチャリング" xr:uid="{00000000-0004-0000-0100-000002000000}"/>
  </hyperlinks>
  <printOptions horizontalCentered="1"/>
  <pageMargins left="0.19685039370078741" right="0.19685039370078741" top="0.55118110236220474" bottom="0.19685039370078741" header="0.31496062992125984" footer="0.51181102362204722"/>
  <pageSetup paperSize="9" scale="49" fitToHeight="15" orientation="landscape" r:id="rId1"/>
  <headerFooter alignWithMargins="0">
    <oddHeader>&amp;L□温室効果ガス排出削減状況（平成30年度）&amp;R&amp;10&amp;A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6"/>
  <sheetViews>
    <sheetView workbookViewId="0">
      <selection activeCell="I1" sqref="I1"/>
    </sheetView>
  </sheetViews>
  <sheetFormatPr defaultRowHeight="13.2" x14ac:dyDescent="0.2"/>
  <cols>
    <col min="1" max="1" width="5" style="16" customWidth="1"/>
    <col min="8" max="8" width="14.5546875" customWidth="1"/>
    <col min="9" max="9" width="13.33203125" customWidth="1"/>
  </cols>
  <sheetData>
    <row r="1" spans="1:9" x14ac:dyDescent="0.2">
      <c r="I1" s="56" t="s">
        <v>348</v>
      </c>
    </row>
    <row r="2" spans="1:9" x14ac:dyDescent="0.2">
      <c r="I2" s="56"/>
    </row>
    <row r="3" spans="1:9" x14ac:dyDescent="0.2">
      <c r="A3" s="16" t="s">
        <v>829</v>
      </c>
    </row>
    <row r="5" spans="1:9" x14ac:dyDescent="0.2">
      <c r="I5" s="1" t="s">
        <v>396</v>
      </c>
    </row>
    <row r="6" spans="1:9" ht="16.8" customHeight="1" x14ac:dyDescent="0.2">
      <c r="B6" s="231" t="s">
        <v>397</v>
      </c>
      <c r="C6" s="231"/>
      <c r="D6" s="231"/>
      <c r="E6" s="231"/>
      <c r="F6" s="231"/>
      <c r="G6" s="231"/>
      <c r="H6" s="58" t="s">
        <v>398</v>
      </c>
      <c r="I6" s="76" t="s">
        <v>556</v>
      </c>
    </row>
    <row r="7" spans="1:9" ht="16.8" customHeight="1" x14ac:dyDescent="0.2">
      <c r="B7" s="232" t="s">
        <v>830</v>
      </c>
      <c r="C7" s="226"/>
      <c r="D7" s="226"/>
      <c r="E7" s="226"/>
      <c r="F7" s="226"/>
      <c r="G7" s="227"/>
      <c r="H7" s="156">
        <v>43191</v>
      </c>
      <c r="I7" s="157">
        <v>532</v>
      </c>
    </row>
    <row r="8" spans="1:9" ht="16.8" customHeight="1" x14ac:dyDescent="0.2">
      <c r="B8" s="232" t="s">
        <v>833</v>
      </c>
      <c r="C8" s="226"/>
      <c r="D8" s="226"/>
      <c r="E8" s="226"/>
      <c r="F8" s="226"/>
      <c r="G8" s="227"/>
      <c r="H8" s="156">
        <v>43191</v>
      </c>
      <c r="I8" s="157">
        <v>100</v>
      </c>
    </row>
    <row r="9" spans="1:9" ht="16.8" customHeight="1" x14ac:dyDescent="0.2">
      <c r="B9" s="232" t="s">
        <v>831</v>
      </c>
      <c r="C9" s="226"/>
      <c r="D9" s="226"/>
      <c r="E9" s="226"/>
      <c r="F9" s="226"/>
      <c r="G9" s="227"/>
      <c r="H9" s="156">
        <v>43221</v>
      </c>
      <c r="I9" s="157">
        <v>47</v>
      </c>
    </row>
    <row r="10" spans="1:9" ht="16.8" customHeight="1" x14ac:dyDescent="0.2">
      <c r="B10" s="232" t="s">
        <v>836</v>
      </c>
      <c r="C10" s="226"/>
      <c r="D10" s="226"/>
      <c r="E10" s="226"/>
      <c r="F10" s="226"/>
      <c r="G10" s="227"/>
      <c r="H10" s="156">
        <v>43313</v>
      </c>
      <c r="I10" s="157">
        <v>146</v>
      </c>
    </row>
    <row r="11" spans="1:9" ht="16.8" customHeight="1" x14ac:dyDescent="0.2">
      <c r="B11" s="232" t="s">
        <v>834</v>
      </c>
      <c r="C11" s="226"/>
      <c r="D11" s="226"/>
      <c r="E11" s="226"/>
      <c r="F11" s="226"/>
      <c r="G11" s="227"/>
      <c r="H11" s="156">
        <v>43344</v>
      </c>
      <c r="I11" s="157">
        <v>2</v>
      </c>
    </row>
    <row r="12" spans="1:9" ht="16.5" customHeight="1" x14ac:dyDescent="0.2">
      <c r="A12" s="77"/>
      <c r="B12" s="230" t="s">
        <v>837</v>
      </c>
      <c r="C12" s="230"/>
      <c r="D12" s="230"/>
      <c r="E12" s="230"/>
      <c r="F12" s="230"/>
      <c r="G12" s="230"/>
      <c r="H12" s="130" t="s">
        <v>848</v>
      </c>
      <c r="I12" s="58">
        <v>85</v>
      </c>
    </row>
    <row r="13" spans="1:9" ht="16.5" customHeight="1" x14ac:dyDescent="0.2">
      <c r="A13" s="77"/>
      <c r="B13" s="230" t="s">
        <v>838</v>
      </c>
      <c r="C13" s="230"/>
      <c r="D13" s="230"/>
      <c r="E13" s="230"/>
      <c r="F13" s="230"/>
      <c r="G13" s="230"/>
      <c r="H13" s="130" t="s">
        <v>848</v>
      </c>
      <c r="I13" s="58">
        <v>156</v>
      </c>
    </row>
    <row r="14" spans="1:9" ht="16.5" customHeight="1" x14ac:dyDescent="0.2">
      <c r="A14" s="77"/>
      <c r="B14" s="230" t="s">
        <v>839</v>
      </c>
      <c r="C14" s="230"/>
      <c r="D14" s="230"/>
      <c r="E14" s="230"/>
      <c r="F14" s="230"/>
      <c r="G14" s="230"/>
      <c r="H14" s="130" t="s">
        <v>848</v>
      </c>
      <c r="I14" s="58">
        <v>369</v>
      </c>
    </row>
    <row r="15" spans="1:9" ht="16.5" customHeight="1" x14ac:dyDescent="0.2">
      <c r="A15" s="77"/>
      <c r="B15" s="230" t="s">
        <v>840</v>
      </c>
      <c r="C15" s="230"/>
      <c r="D15" s="230"/>
      <c r="E15" s="230"/>
      <c r="F15" s="230"/>
      <c r="G15" s="230"/>
      <c r="H15" s="130" t="s">
        <v>848</v>
      </c>
      <c r="I15" s="58">
        <v>13</v>
      </c>
    </row>
    <row r="16" spans="1:9" ht="16.5" customHeight="1" x14ac:dyDescent="0.2">
      <c r="A16" s="77"/>
      <c r="B16" s="230" t="s">
        <v>841</v>
      </c>
      <c r="C16" s="230"/>
      <c r="D16" s="230"/>
      <c r="E16" s="230"/>
      <c r="F16" s="230"/>
      <c r="G16" s="230"/>
      <c r="H16" s="130" t="s">
        <v>848</v>
      </c>
      <c r="I16" s="78">
        <v>47</v>
      </c>
    </row>
    <row r="17" spans="1:9" ht="16.5" customHeight="1" x14ac:dyDescent="0.2">
      <c r="A17" s="77"/>
      <c r="B17" s="230" t="s">
        <v>842</v>
      </c>
      <c r="C17" s="230"/>
      <c r="D17" s="230"/>
      <c r="E17" s="230"/>
      <c r="F17" s="230"/>
      <c r="G17" s="230"/>
      <c r="H17" s="130" t="s">
        <v>848</v>
      </c>
      <c r="I17" s="58">
        <v>119</v>
      </c>
    </row>
    <row r="18" spans="1:9" ht="16.5" customHeight="1" x14ac:dyDescent="0.2">
      <c r="A18" s="77"/>
      <c r="B18" s="230" t="s">
        <v>843</v>
      </c>
      <c r="C18" s="230"/>
      <c r="D18" s="230"/>
      <c r="E18" s="230"/>
      <c r="F18" s="230"/>
      <c r="G18" s="230"/>
      <c r="H18" s="130" t="s">
        <v>848</v>
      </c>
      <c r="I18" s="58">
        <v>56</v>
      </c>
    </row>
    <row r="19" spans="1:9" ht="16.5" customHeight="1" x14ac:dyDescent="0.2">
      <c r="A19" s="77"/>
      <c r="B19" s="230" t="s">
        <v>844</v>
      </c>
      <c r="C19" s="230"/>
      <c r="D19" s="230"/>
      <c r="E19" s="230"/>
      <c r="F19" s="230"/>
      <c r="G19" s="230"/>
      <c r="H19" s="130" t="s">
        <v>848</v>
      </c>
      <c r="I19" s="58">
        <v>44</v>
      </c>
    </row>
    <row r="20" spans="1:9" ht="16.5" customHeight="1" x14ac:dyDescent="0.2">
      <c r="A20" s="77"/>
      <c r="B20" s="230" t="s">
        <v>845</v>
      </c>
      <c r="C20" s="230"/>
      <c r="D20" s="230"/>
      <c r="E20" s="230"/>
      <c r="F20" s="230"/>
      <c r="G20" s="230"/>
      <c r="H20" s="130" t="s">
        <v>848</v>
      </c>
      <c r="I20" s="58">
        <v>1339</v>
      </c>
    </row>
    <row r="21" spans="1:9" ht="16.5" customHeight="1" x14ac:dyDescent="0.2">
      <c r="A21" s="77"/>
      <c r="B21" s="230" t="s">
        <v>846</v>
      </c>
      <c r="C21" s="230"/>
      <c r="D21" s="230"/>
      <c r="E21" s="230"/>
      <c r="F21" s="230"/>
      <c r="G21" s="230"/>
      <c r="H21" s="130" t="s">
        <v>848</v>
      </c>
      <c r="I21" s="58">
        <v>2426</v>
      </c>
    </row>
    <row r="22" spans="1:9" ht="16.5" customHeight="1" x14ac:dyDescent="0.2">
      <c r="A22" s="77"/>
      <c r="B22" s="230" t="s">
        <v>847</v>
      </c>
      <c r="C22" s="230"/>
      <c r="D22" s="230"/>
      <c r="E22" s="230"/>
      <c r="F22" s="230"/>
      <c r="G22" s="230"/>
      <c r="H22" s="130" t="s">
        <v>848</v>
      </c>
      <c r="I22" s="58">
        <v>34</v>
      </c>
    </row>
    <row r="23" spans="1:9" ht="16.8" customHeight="1" x14ac:dyDescent="0.2">
      <c r="B23" s="232" t="s">
        <v>849</v>
      </c>
      <c r="C23" s="226"/>
      <c r="D23" s="226"/>
      <c r="E23" s="226"/>
      <c r="F23" s="226"/>
      <c r="G23" s="227"/>
      <c r="H23" s="156">
        <v>43374</v>
      </c>
      <c r="I23" s="157">
        <v>8</v>
      </c>
    </row>
    <row r="24" spans="1:9" ht="16.8" customHeight="1" x14ac:dyDescent="0.2">
      <c r="B24" s="232" t="s">
        <v>835</v>
      </c>
      <c r="C24" s="226"/>
      <c r="D24" s="226"/>
      <c r="E24" s="226"/>
      <c r="F24" s="226"/>
      <c r="G24" s="227"/>
      <c r="H24" s="156">
        <v>43374</v>
      </c>
      <c r="I24" s="157">
        <v>428</v>
      </c>
    </row>
    <row r="25" spans="1:9" ht="16.8" customHeight="1" x14ac:dyDescent="0.2">
      <c r="B25" s="232" t="s">
        <v>832</v>
      </c>
      <c r="C25" s="226"/>
      <c r="D25" s="226"/>
      <c r="E25" s="226"/>
      <c r="F25" s="226"/>
      <c r="G25" s="227"/>
      <c r="H25" s="156">
        <v>43525</v>
      </c>
      <c r="I25" s="157">
        <v>10</v>
      </c>
    </row>
    <row r="26" spans="1:9" x14ac:dyDescent="0.2">
      <c r="B26" s="231" t="s">
        <v>344</v>
      </c>
      <c r="C26" s="231"/>
      <c r="D26" s="231"/>
      <c r="E26" s="231"/>
      <c r="F26" s="231"/>
      <c r="G26" s="231"/>
      <c r="H26" s="231"/>
      <c r="I26" s="58">
        <f>SUM(I7:I25)</f>
        <v>5961</v>
      </c>
    </row>
  </sheetData>
  <mergeCells count="21">
    <mergeCell ref="B26:H26"/>
    <mergeCell ref="B17:G17"/>
    <mergeCell ref="B18:G18"/>
    <mergeCell ref="B19:G19"/>
    <mergeCell ref="B20:G20"/>
    <mergeCell ref="B21:G21"/>
    <mergeCell ref="B22:G22"/>
    <mergeCell ref="B23:G23"/>
    <mergeCell ref="B25:G25"/>
    <mergeCell ref="B24:G24"/>
    <mergeCell ref="B16:G16"/>
    <mergeCell ref="B6:G6"/>
    <mergeCell ref="B12:G12"/>
    <mergeCell ref="B13:G13"/>
    <mergeCell ref="B14:G14"/>
    <mergeCell ref="B15:G15"/>
    <mergeCell ref="B7:G7"/>
    <mergeCell ref="B9:G9"/>
    <mergeCell ref="B8:G8"/>
    <mergeCell ref="B11:G11"/>
    <mergeCell ref="B10:G10"/>
  </mergeCells>
  <phoneticPr fontId="2"/>
  <hyperlinks>
    <hyperlink ref="I1" location="一覧表!V53" display="戻る" xr:uid="{00000000-0004-0000-1300-000000000000}"/>
  </hyperlinks>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7"/>
  <sheetViews>
    <sheetView workbookViewId="0">
      <selection activeCell="H1" sqref="H1"/>
    </sheetView>
  </sheetViews>
  <sheetFormatPr defaultRowHeight="13.2" x14ac:dyDescent="0.2"/>
  <cols>
    <col min="1" max="1" width="27.33203125" customWidth="1"/>
    <col min="2" max="7" width="11.6640625" customWidth="1"/>
  </cols>
  <sheetData>
    <row r="1" spans="1:9" x14ac:dyDescent="0.2">
      <c r="H1" s="56" t="s">
        <v>348</v>
      </c>
    </row>
    <row r="2" spans="1:9" x14ac:dyDescent="0.2">
      <c r="A2" t="s">
        <v>446</v>
      </c>
    </row>
    <row r="5" spans="1:9" x14ac:dyDescent="0.2">
      <c r="A5" t="s">
        <v>356</v>
      </c>
      <c r="B5" t="s">
        <v>365</v>
      </c>
    </row>
    <row r="7" spans="1:9" x14ac:dyDescent="0.2">
      <c r="A7" s="214"/>
      <c r="B7" s="91" t="s">
        <v>10</v>
      </c>
      <c r="C7" s="216" t="s">
        <v>357</v>
      </c>
      <c r="D7" s="217"/>
      <c r="E7" s="216" t="s">
        <v>351</v>
      </c>
      <c r="F7" s="217"/>
      <c r="G7" s="61"/>
    </row>
    <row r="8" spans="1:9" x14ac:dyDescent="0.2">
      <c r="A8" s="215"/>
      <c r="B8" s="128" t="s">
        <v>569</v>
      </c>
      <c r="C8" s="128" t="s">
        <v>886</v>
      </c>
      <c r="D8" s="147" t="s">
        <v>358</v>
      </c>
      <c r="E8" s="128" t="s">
        <v>801</v>
      </c>
      <c r="F8" s="147" t="s">
        <v>359</v>
      </c>
      <c r="G8" s="61"/>
    </row>
    <row r="9" spans="1:9" x14ac:dyDescent="0.2">
      <c r="A9" s="132" t="s">
        <v>448</v>
      </c>
      <c r="B9" s="95">
        <v>53.1</v>
      </c>
      <c r="C9" s="94">
        <v>50.4</v>
      </c>
      <c r="D9" s="96">
        <f>(B9-C9)/B9</f>
        <v>5.0847457627118696E-2</v>
      </c>
      <c r="E9" s="94">
        <v>54.9</v>
      </c>
      <c r="F9" s="97">
        <f>(B9-E9)/B9</f>
        <v>-3.3898305084745707E-2</v>
      </c>
      <c r="G9" s="61"/>
    </row>
    <row r="10" spans="1:9" x14ac:dyDescent="0.2">
      <c r="A10" s="132" t="s">
        <v>449</v>
      </c>
      <c r="B10" s="98">
        <v>3057.3</v>
      </c>
      <c r="C10" s="98">
        <v>3026.7</v>
      </c>
      <c r="D10" s="60">
        <f>+(B10-C10)/B10</f>
        <v>1.0008831321754608E-2</v>
      </c>
      <c r="E10" s="98">
        <v>3721.2</v>
      </c>
      <c r="F10" s="60">
        <f>+(B10-E10)/B10</f>
        <v>-0.21715238936316344</v>
      </c>
      <c r="G10" s="63"/>
    </row>
    <row r="11" spans="1:9" x14ac:dyDescent="0.2">
      <c r="A11" s="132" t="s">
        <v>450</v>
      </c>
      <c r="B11" s="98">
        <v>1101.8</v>
      </c>
      <c r="C11" s="98">
        <v>1068.7</v>
      </c>
      <c r="D11" s="60">
        <f>+(B11-C11)/B11</f>
        <v>3.0041749863859057E-2</v>
      </c>
      <c r="E11" s="98">
        <v>1023</v>
      </c>
      <c r="F11" s="60">
        <f>+(B11-E11)/B11</f>
        <v>7.1519332002178221E-2</v>
      </c>
      <c r="G11" s="63"/>
    </row>
    <row r="12" spans="1:9" x14ac:dyDescent="0.2">
      <c r="A12" s="132" t="s">
        <v>451</v>
      </c>
      <c r="B12" s="98">
        <v>576.20000000000005</v>
      </c>
      <c r="C12" s="98">
        <v>558.9</v>
      </c>
      <c r="D12" s="60">
        <f>+(B12-C12)/B12</f>
        <v>3.0024297119056E-2</v>
      </c>
      <c r="E12" s="98">
        <v>514.20000000000005</v>
      </c>
      <c r="F12" s="60">
        <f>+(B12-E12)/B12</f>
        <v>0.10760152724748351</v>
      </c>
      <c r="G12" s="63"/>
    </row>
    <row r="13" spans="1:9" x14ac:dyDescent="0.2">
      <c r="A13" s="94" t="s">
        <v>344</v>
      </c>
      <c r="B13" s="98">
        <f>SUM(B9:B12)</f>
        <v>4788.3999999999996</v>
      </c>
      <c r="C13" s="98">
        <f>SUM(C9:C12)</f>
        <v>4704.7</v>
      </c>
      <c r="D13" s="60">
        <f>+(B13-C13)/B13</f>
        <v>1.7479742711552882E-2</v>
      </c>
      <c r="E13" s="98">
        <f t="shared" ref="E13" si="0">SUM(E9:E12)</f>
        <v>5313.3</v>
      </c>
      <c r="F13" s="60">
        <f>+(B13-E13)/B13</f>
        <v>-0.10961907944198492</v>
      </c>
      <c r="G13" s="71"/>
    </row>
    <row r="16" spans="1:9" x14ac:dyDescent="0.2">
      <c r="A16" s="211" t="s">
        <v>866</v>
      </c>
      <c r="B16" s="212"/>
      <c r="C16" s="212"/>
      <c r="D16" s="212"/>
      <c r="E16" s="212"/>
      <c r="F16" s="212"/>
      <c r="G16" s="212"/>
      <c r="H16" s="212"/>
      <c r="I16" s="213"/>
    </row>
    <row r="17" spans="1:9" ht="120" customHeight="1" x14ac:dyDescent="0.2">
      <c r="A17" s="208" t="s">
        <v>867</v>
      </c>
      <c r="B17" s="226"/>
      <c r="C17" s="226"/>
      <c r="D17" s="226"/>
      <c r="E17" s="226"/>
      <c r="F17" s="226"/>
      <c r="G17" s="226"/>
      <c r="H17" s="226"/>
      <c r="I17" s="227"/>
    </row>
  </sheetData>
  <mergeCells count="5">
    <mergeCell ref="A16:I16"/>
    <mergeCell ref="A17:I17"/>
    <mergeCell ref="A7:A8"/>
    <mergeCell ref="C7:D7"/>
    <mergeCell ref="E7:F7"/>
  </mergeCells>
  <phoneticPr fontId="2"/>
  <hyperlinks>
    <hyperlink ref="H1" location="一覧表!V98" display="戻る" xr:uid="{00000000-0004-0000-1400-000000000000}"/>
  </hyperlinks>
  <pageMargins left="0.7" right="0.7" top="0.75" bottom="0.75" header="0.3" footer="0.3"/>
  <ignoredErrors>
    <ignoredError sqref="D13"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sheetPr>
  <dimension ref="A1:C15"/>
  <sheetViews>
    <sheetView zoomScale="85" zoomScaleNormal="85" workbookViewId="0">
      <selection activeCell="C1" sqref="C1"/>
    </sheetView>
  </sheetViews>
  <sheetFormatPr defaultRowHeight="13.2" x14ac:dyDescent="0.2"/>
  <cols>
    <col min="1" max="1" width="23.77734375" customWidth="1"/>
    <col min="2" max="2" width="67.44140625" customWidth="1"/>
  </cols>
  <sheetData>
    <row r="1" spans="1:3" x14ac:dyDescent="0.2">
      <c r="A1" t="s">
        <v>891</v>
      </c>
      <c r="C1" s="56" t="s">
        <v>348</v>
      </c>
    </row>
    <row r="2" spans="1:3" x14ac:dyDescent="0.2">
      <c r="C2" s="56"/>
    </row>
    <row r="3" spans="1:3" x14ac:dyDescent="0.2">
      <c r="B3" t="s">
        <v>892</v>
      </c>
    </row>
    <row r="4" spans="1:3" ht="48" customHeight="1" x14ac:dyDescent="0.2">
      <c r="A4" s="80" t="s">
        <v>399</v>
      </c>
      <c r="B4" s="80" t="s">
        <v>548</v>
      </c>
    </row>
    <row r="5" spans="1:3" ht="83.4" customHeight="1" x14ac:dyDescent="0.2">
      <c r="A5" s="80" t="s">
        <v>400</v>
      </c>
      <c r="B5" s="80" t="s">
        <v>894</v>
      </c>
    </row>
    <row r="6" spans="1:3" ht="49.2" customHeight="1" x14ac:dyDescent="0.2">
      <c r="A6" s="80" t="s">
        <v>401</v>
      </c>
      <c r="B6" s="80" t="s">
        <v>893</v>
      </c>
    </row>
    <row r="7" spans="1:3" ht="48.6" customHeight="1" x14ac:dyDescent="0.2">
      <c r="A7" s="80" t="s">
        <v>402</v>
      </c>
      <c r="B7" s="80" t="s">
        <v>895</v>
      </c>
    </row>
    <row r="8" spans="1:3" ht="36" customHeight="1" x14ac:dyDescent="0.2">
      <c r="A8" s="80" t="s">
        <v>403</v>
      </c>
      <c r="B8" s="80" t="s">
        <v>549</v>
      </c>
    </row>
    <row r="9" spans="1:3" ht="49.2" customHeight="1" x14ac:dyDescent="0.2">
      <c r="A9" s="80" t="s">
        <v>404</v>
      </c>
      <c r="B9" s="80" t="s">
        <v>896</v>
      </c>
    </row>
    <row r="10" spans="1:3" ht="48" customHeight="1" x14ac:dyDescent="0.2">
      <c r="A10" s="80" t="s">
        <v>405</v>
      </c>
      <c r="B10" s="80" t="s">
        <v>897</v>
      </c>
    </row>
    <row r="11" spans="1:3" ht="46.2" customHeight="1" x14ac:dyDescent="0.2">
      <c r="A11" s="80" t="s">
        <v>406</v>
      </c>
      <c r="B11" s="80" t="s">
        <v>898</v>
      </c>
    </row>
    <row r="12" spans="1:3" ht="40.799999999999997" customHeight="1" x14ac:dyDescent="0.2">
      <c r="A12" s="80" t="s">
        <v>407</v>
      </c>
      <c r="B12" s="80" t="s">
        <v>899</v>
      </c>
    </row>
    <row r="13" spans="1:3" ht="72.599999999999994" customHeight="1" x14ac:dyDescent="0.2">
      <c r="A13" s="80" t="s">
        <v>408</v>
      </c>
      <c r="B13" s="80" t="s">
        <v>900</v>
      </c>
    </row>
    <row r="14" spans="1:3" ht="36" customHeight="1" x14ac:dyDescent="0.2">
      <c r="A14" s="80" t="s">
        <v>409</v>
      </c>
      <c r="B14" s="80" t="s">
        <v>550</v>
      </c>
    </row>
    <row r="15" spans="1:3" ht="55.8" customHeight="1" x14ac:dyDescent="0.2">
      <c r="A15" s="80" t="s">
        <v>410</v>
      </c>
      <c r="B15" s="80" t="s">
        <v>901</v>
      </c>
    </row>
  </sheetData>
  <phoneticPr fontId="2"/>
  <hyperlinks>
    <hyperlink ref="C1" location="一覧表!V26" display="戻る" xr:uid="{00000000-0004-0000-1500-000000000000}"/>
  </hyperlinks>
  <pageMargins left="0.75" right="0.75" top="1" bottom="1" header="0.51200000000000001" footer="0.51200000000000001"/>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6"/>
  <sheetViews>
    <sheetView workbookViewId="0">
      <selection activeCell="H1" sqref="H1"/>
    </sheetView>
  </sheetViews>
  <sheetFormatPr defaultRowHeight="13.2" x14ac:dyDescent="0.2"/>
  <cols>
    <col min="1" max="1" width="23" customWidth="1"/>
    <col min="2" max="6" width="10.6640625" customWidth="1"/>
    <col min="7" max="7" width="21.88671875" customWidth="1"/>
  </cols>
  <sheetData>
    <row r="1" spans="1:8" x14ac:dyDescent="0.2">
      <c r="H1" s="56" t="s">
        <v>348</v>
      </c>
    </row>
    <row r="2" spans="1:8" x14ac:dyDescent="0.2">
      <c r="A2" t="s">
        <v>496</v>
      </c>
      <c r="D2" t="s">
        <v>440</v>
      </c>
    </row>
    <row r="4" spans="1:8" x14ac:dyDescent="0.2">
      <c r="A4" s="214" t="s">
        <v>498</v>
      </c>
      <c r="B4" s="124" t="s">
        <v>10</v>
      </c>
      <c r="C4" s="216" t="s">
        <v>357</v>
      </c>
      <c r="D4" s="217"/>
      <c r="E4" s="216" t="s">
        <v>351</v>
      </c>
      <c r="F4" s="217"/>
    </row>
    <row r="5" spans="1:8" x14ac:dyDescent="0.2">
      <c r="A5" s="215"/>
      <c r="B5" s="113" t="s">
        <v>547</v>
      </c>
      <c r="C5" s="113" t="s">
        <v>886</v>
      </c>
      <c r="D5" s="147" t="s">
        <v>358</v>
      </c>
      <c r="E5" s="113" t="s">
        <v>801</v>
      </c>
      <c r="F5" s="147" t="s">
        <v>359</v>
      </c>
      <c r="G5" s="126"/>
    </row>
    <row r="6" spans="1:8" x14ac:dyDescent="0.2">
      <c r="A6" s="132" t="s">
        <v>497</v>
      </c>
      <c r="B6" s="98">
        <v>164.6</v>
      </c>
      <c r="C6" s="98">
        <v>156.30000000000001</v>
      </c>
      <c r="D6" s="112">
        <f>(B6-C6)/B6</f>
        <v>5.042527339003635E-2</v>
      </c>
      <c r="E6" s="98">
        <v>142.19999999999999</v>
      </c>
      <c r="F6" s="52">
        <f>(B6-E6)/B6</f>
        <v>0.13608748481166469</v>
      </c>
      <c r="G6" s="63"/>
    </row>
    <row r="7" spans="1:8" x14ac:dyDescent="0.2">
      <c r="A7" s="132" t="s">
        <v>499</v>
      </c>
      <c r="B7" s="98">
        <v>355.4</v>
      </c>
      <c r="C7" s="98">
        <v>319.8</v>
      </c>
      <c r="D7" s="112">
        <f t="shared" ref="D7:D18" si="0">(B7-C7)/B7</f>
        <v>0.10016882386043885</v>
      </c>
      <c r="E7" s="98">
        <v>288.10000000000002</v>
      </c>
      <c r="F7" s="52">
        <f t="shared" ref="F7:F18" si="1">(B7-E7)/B7</f>
        <v>0.18936409679234653</v>
      </c>
      <c r="G7" s="63"/>
    </row>
    <row r="8" spans="1:8" x14ac:dyDescent="0.2">
      <c r="A8" s="132" t="s">
        <v>500</v>
      </c>
      <c r="B8" s="98">
        <v>314.60000000000002</v>
      </c>
      <c r="C8" s="98">
        <v>298.8</v>
      </c>
      <c r="D8" s="112">
        <f t="shared" si="0"/>
        <v>5.0222504767959343E-2</v>
      </c>
      <c r="E8" s="98">
        <v>268.3</v>
      </c>
      <c r="F8" s="52">
        <f t="shared" si="1"/>
        <v>0.14717101080737446</v>
      </c>
      <c r="G8" s="63"/>
    </row>
    <row r="9" spans="1:8" x14ac:dyDescent="0.2">
      <c r="A9" s="132" t="s">
        <v>501</v>
      </c>
      <c r="B9" s="98">
        <v>381.8</v>
      </c>
      <c r="C9" s="98">
        <v>343.6</v>
      </c>
      <c r="D9" s="112">
        <f t="shared" si="0"/>
        <v>0.10005238344683078</v>
      </c>
      <c r="E9" s="98">
        <v>292.39999999999998</v>
      </c>
      <c r="F9" s="52">
        <f t="shared" si="1"/>
        <v>0.23415400733368263</v>
      </c>
      <c r="G9" s="63"/>
    </row>
    <row r="10" spans="1:8" x14ac:dyDescent="0.2">
      <c r="A10" s="132" t="s">
        <v>502</v>
      </c>
      <c r="B10" s="98">
        <v>391.3</v>
      </c>
      <c r="C10" s="98">
        <v>371.7</v>
      </c>
      <c r="D10" s="112">
        <f t="shared" si="0"/>
        <v>5.0089445438282705E-2</v>
      </c>
      <c r="E10" s="98">
        <v>339.7</v>
      </c>
      <c r="F10" s="52">
        <f t="shared" si="1"/>
        <v>0.13186813186813193</v>
      </c>
      <c r="G10" s="63"/>
    </row>
    <row r="11" spans="1:8" x14ac:dyDescent="0.2">
      <c r="A11" s="132" t="s">
        <v>503</v>
      </c>
      <c r="B11" s="98">
        <v>227.9</v>
      </c>
      <c r="C11" s="98">
        <v>216.5</v>
      </c>
      <c r="D11" s="112">
        <f t="shared" si="0"/>
        <v>5.0021939447125956E-2</v>
      </c>
      <c r="E11" s="98">
        <v>199.8</v>
      </c>
      <c r="F11" s="52">
        <f t="shared" si="1"/>
        <v>0.12329969284774021</v>
      </c>
      <c r="G11" s="63"/>
    </row>
    <row r="12" spans="1:8" x14ac:dyDescent="0.2">
      <c r="A12" s="132" t="s">
        <v>504</v>
      </c>
      <c r="B12" s="98">
        <v>432.2</v>
      </c>
      <c r="C12" s="98">
        <v>388.9</v>
      </c>
      <c r="D12" s="112">
        <f t="shared" si="0"/>
        <v>0.10018509949097643</v>
      </c>
      <c r="E12" s="98">
        <v>378.6</v>
      </c>
      <c r="F12" s="52">
        <f t="shared" si="1"/>
        <v>0.1240166589541878</v>
      </c>
      <c r="G12" s="63"/>
    </row>
    <row r="13" spans="1:8" x14ac:dyDescent="0.2">
      <c r="A13" s="132" t="s">
        <v>505</v>
      </c>
      <c r="B13" s="98">
        <v>378.9</v>
      </c>
      <c r="C13" s="98">
        <v>359.9</v>
      </c>
      <c r="D13" s="112">
        <f t="shared" si="0"/>
        <v>5.014515703351808E-2</v>
      </c>
      <c r="E13" s="98">
        <v>312.39999999999998</v>
      </c>
      <c r="F13" s="52">
        <f t="shared" si="1"/>
        <v>0.17550804961731328</v>
      </c>
      <c r="G13" s="63"/>
    </row>
    <row r="14" spans="1:8" x14ac:dyDescent="0.2">
      <c r="A14" s="132" t="s">
        <v>506</v>
      </c>
      <c r="B14" s="98">
        <v>385.2</v>
      </c>
      <c r="C14" s="98">
        <v>346.6</v>
      </c>
      <c r="D14" s="112">
        <f t="shared" si="0"/>
        <v>0.10020768431983376</v>
      </c>
      <c r="E14" s="98">
        <v>330</v>
      </c>
      <c r="F14" s="52">
        <f t="shared" si="1"/>
        <v>0.14330218068535824</v>
      </c>
      <c r="G14" s="63"/>
    </row>
    <row r="15" spans="1:8" x14ac:dyDescent="0.2">
      <c r="A15" s="132" t="s">
        <v>507</v>
      </c>
      <c r="B15" s="98">
        <v>430.6</v>
      </c>
      <c r="C15" s="98">
        <v>409</v>
      </c>
      <c r="D15" s="112">
        <f t="shared" si="0"/>
        <v>5.0162563864375342E-2</v>
      </c>
      <c r="E15" s="98">
        <v>379.9</v>
      </c>
      <c r="F15" s="52">
        <f t="shared" si="1"/>
        <v>0.11774268462610321</v>
      </c>
      <c r="G15" s="63"/>
    </row>
    <row r="16" spans="1:8" x14ac:dyDescent="0.2">
      <c r="A16" s="132" t="s">
        <v>508</v>
      </c>
      <c r="B16" s="98">
        <v>454</v>
      </c>
      <c r="C16" s="98">
        <v>408.6</v>
      </c>
      <c r="D16" s="112">
        <f t="shared" si="0"/>
        <v>9.999999999999995E-2</v>
      </c>
      <c r="E16" s="98">
        <v>359.4</v>
      </c>
      <c r="F16" s="52">
        <f t="shared" si="1"/>
        <v>0.2083700440528635</v>
      </c>
      <c r="G16" s="63"/>
    </row>
    <row r="17" spans="1:9" x14ac:dyDescent="0.2">
      <c r="A17" s="132" t="s">
        <v>509</v>
      </c>
      <c r="B17" s="98">
        <v>564.1</v>
      </c>
      <c r="C17" s="98">
        <v>507.6</v>
      </c>
      <c r="D17" s="112">
        <f t="shared" si="0"/>
        <v>0.10015954617975535</v>
      </c>
      <c r="E17" s="98">
        <v>475.9</v>
      </c>
      <c r="F17" s="52">
        <f t="shared" si="1"/>
        <v>0.15635525616025533</v>
      </c>
      <c r="G17" s="63"/>
    </row>
    <row r="18" spans="1:9" x14ac:dyDescent="0.2">
      <c r="A18" s="132" t="s">
        <v>510</v>
      </c>
      <c r="B18" s="98">
        <v>325.3</v>
      </c>
      <c r="C18" s="98">
        <v>309</v>
      </c>
      <c r="D18" s="112">
        <f t="shared" si="0"/>
        <v>5.0107592991085186E-2</v>
      </c>
      <c r="E18" s="98">
        <v>283.39999999999998</v>
      </c>
      <c r="F18" s="52">
        <f t="shared" si="1"/>
        <v>0.12880418075622513</v>
      </c>
      <c r="G18" s="63"/>
    </row>
    <row r="19" spans="1:9" x14ac:dyDescent="0.2">
      <c r="A19" s="132" t="s">
        <v>511</v>
      </c>
      <c r="B19" s="98">
        <v>379.6</v>
      </c>
      <c r="C19" s="98">
        <v>341.6</v>
      </c>
      <c r="D19" s="112">
        <f t="shared" ref="D19:D22" si="2">(B19-C19)/B19</f>
        <v>0.10010537407797682</v>
      </c>
      <c r="E19" s="98">
        <v>254.1</v>
      </c>
      <c r="F19" s="52">
        <f t="shared" ref="F19:F22" si="3">(B19-E19)/B19</f>
        <v>0.33061116965226561</v>
      </c>
      <c r="G19" s="63"/>
    </row>
    <row r="20" spans="1:9" x14ac:dyDescent="0.2">
      <c r="A20" s="132" t="s">
        <v>512</v>
      </c>
      <c r="B20" s="98">
        <v>353.3</v>
      </c>
      <c r="C20" s="98">
        <v>335.6</v>
      </c>
      <c r="D20" s="112">
        <f t="shared" si="2"/>
        <v>5.0099065949617855E-2</v>
      </c>
      <c r="E20" s="98">
        <v>287.10000000000002</v>
      </c>
      <c r="F20" s="52">
        <f t="shared" si="3"/>
        <v>0.18737616756297759</v>
      </c>
      <c r="G20" s="63"/>
    </row>
    <row r="21" spans="1:9" x14ac:dyDescent="0.2">
      <c r="A21" s="132" t="s">
        <v>513</v>
      </c>
      <c r="B21" s="98">
        <v>368.8</v>
      </c>
      <c r="C21" s="98">
        <v>350.3</v>
      </c>
      <c r="D21" s="112">
        <f t="shared" si="2"/>
        <v>5.0162689804772231E-2</v>
      </c>
      <c r="E21" s="98">
        <v>322.60000000000002</v>
      </c>
      <c r="F21" s="52">
        <f t="shared" si="3"/>
        <v>0.12527114967462036</v>
      </c>
      <c r="G21" s="63"/>
    </row>
    <row r="22" spans="1:9" x14ac:dyDescent="0.2">
      <c r="A22" s="94" t="s">
        <v>344</v>
      </c>
      <c r="B22" s="98">
        <f>SUM(B6:B21)</f>
        <v>5907.6000000000013</v>
      </c>
      <c r="C22" s="98">
        <f>SUM(C6:C21)</f>
        <v>5463.8000000000011</v>
      </c>
      <c r="D22" s="112">
        <f t="shared" si="2"/>
        <v>7.5123569639108961E-2</v>
      </c>
      <c r="E22" s="98">
        <f>SUM(E6:E21)</f>
        <v>4913.9000000000015</v>
      </c>
      <c r="F22" s="52">
        <f t="shared" si="3"/>
        <v>0.16820705531857261</v>
      </c>
      <c r="G22" s="71"/>
    </row>
    <row r="25" spans="1:9" x14ac:dyDescent="0.2">
      <c r="A25" s="211" t="s">
        <v>866</v>
      </c>
      <c r="B25" s="212"/>
      <c r="C25" s="212"/>
      <c r="D25" s="212"/>
      <c r="E25" s="212"/>
      <c r="F25" s="212"/>
      <c r="G25" s="212"/>
      <c r="H25" s="212"/>
      <c r="I25" s="213"/>
    </row>
    <row r="26" spans="1:9" ht="75.599999999999994" customHeight="1" x14ac:dyDescent="0.2">
      <c r="A26" s="208" t="s">
        <v>936</v>
      </c>
      <c r="B26" s="226"/>
      <c r="C26" s="226"/>
      <c r="D26" s="226"/>
      <c r="E26" s="226"/>
      <c r="F26" s="226"/>
      <c r="G26" s="226"/>
      <c r="H26" s="226"/>
      <c r="I26" s="227"/>
    </row>
  </sheetData>
  <mergeCells count="5">
    <mergeCell ref="A25:I25"/>
    <mergeCell ref="A26:I26"/>
    <mergeCell ref="A4:A5"/>
    <mergeCell ref="C4:D4"/>
    <mergeCell ref="E4:F4"/>
  </mergeCells>
  <phoneticPr fontId="2"/>
  <hyperlinks>
    <hyperlink ref="H1" location="一覧表!V43" display="戻る" xr:uid="{00000000-0004-0000-1600-000000000000}"/>
  </hyperlinks>
  <pageMargins left="0.7" right="0.7" top="0.75" bottom="0.75" header="0.3" footer="0.3"/>
  <pageSetup paperSize="9" orientation="portrait" r:id="rId1"/>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D106"/>
  <sheetViews>
    <sheetView view="pageBreakPreview" zoomScale="77" zoomScaleNormal="75" zoomScaleSheetLayoutView="77"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54" customHeight="1" x14ac:dyDescent="0.2">
      <c r="A3" s="5" t="s">
        <v>347</v>
      </c>
      <c r="B3" s="6">
        <v>1</v>
      </c>
      <c r="C3" s="122" t="s">
        <v>218</v>
      </c>
      <c r="D3" s="158" t="s">
        <v>219</v>
      </c>
      <c r="E3" s="15" t="s">
        <v>220</v>
      </c>
      <c r="F3" s="15"/>
      <c r="G3" s="15"/>
      <c r="H3" s="15" t="s">
        <v>661</v>
      </c>
      <c r="I3" s="158">
        <v>34</v>
      </c>
      <c r="J3" s="135" t="s">
        <v>474</v>
      </c>
      <c r="K3" s="158" t="s">
        <v>807</v>
      </c>
      <c r="L3" s="10">
        <v>2953</v>
      </c>
      <c r="M3" s="20">
        <v>2991</v>
      </c>
      <c r="N3" s="11">
        <f>+(L3-M3)/L3</f>
        <v>-1.2868269556383339E-2</v>
      </c>
      <c r="O3" s="10">
        <v>2626</v>
      </c>
      <c r="P3" s="12">
        <f>+(L3-O3)/L3</f>
        <v>0.110734845919404</v>
      </c>
      <c r="Q3" s="8">
        <v>40.5</v>
      </c>
      <c r="R3" s="8">
        <v>39.4</v>
      </c>
      <c r="S3" s="11">
        <f>+(Q3-R3)/Q3</f>
        <v>2.7160493827160528E-2</v>
      </c>
      <c r="T3" s="37">
        <v>37.299999999999997</v>
      </c>
      <c r="U3" s="12">
        <f>+(Q3-T3)/Q3</f>
        <v>7.9012345679012413E-2</v>
      </c>
      <c r="V3" s="15" t="s">
        <v>821</v>
      </c>
    </row>
    <row r="4" spans="1:30" ht="54" customHeight="1" x14ac:dyDescent="0.2">
      <c r="A4" s="5" t="s">
        <v>347</v>
      </c>
      <c r="B4" s="6">
        <v>2</v>
      </c>
      <c r="C4" s="122" t="s">
        <v>345</v>
      </c>
      <c r="D4" s="158" t="s">
        <v>305</v>
      </c>
      <c r="E4" s="15" t="s">
        <v>306</v>
      </c>
      <c r="F4" s="15"/>
      <c r="G4" s="15"/>
      <c r="H4" s="15"/>
      <c r="I4" s="158">
        <v>35</v>
      </c>
      <c r="J4" s="135" t="s">
        <v>962</v>
      </c>
      <c r="K4" s="158" t="s">
        <v>807</v>
      </c>
      <c r="L4" s="10">
        <v>11980</v>
      </c>
      <c r="M4" s="20">
        <v>11980</v>
      </c>
      <c r="N4" s="11">
        <f>+(L4-M4)/L4</f>
        <v>0</v>
      </c>
      <c r="O4" s="10">
        <v>9988</v>
      </c>
      <c r="P4" s="12">
        <f>+(L4-O4)/L4</f>
        <v>0.16627712854757931</v>
      </c>
      <c r="Q4" s="8">
        <v>7.9000000000000001E-2</v>
      </c>
      <c r="R4" s="8">
        <v>7.9000000000000001E-2</v>
      </c>
      <c r="S4" s="11">
        <f>+(Q4-R4)/Q4</f>
        <v>0</v>
      </c>
      <c r="T4" s="33">
        <v>7.0000000000000007E-2</v>
      </c>
      <c r="U4" s="12">
        <f>+(Q4-T4)/Q4</f>
        <v>0.11392405063291132</v>
      </c>
      <c r="V4" s="15" t="s">
        <v>907</v>
      </c>
    </row>
    <row r="5" spans="1:30" ht="54" customHeight="1" x14ac:dyDescent="0.2">
      <c r="A5" s="5"/>
      <c r="B5" s="6">
        <v>3</v>
      </c>
      <c r="C5" s="15" t="s">
        <v>191</v>
      </c>
      <c r="D5" s="158" t="s">
        <v>192</v>
      </c>
      <c r="E5" s="15" t="s">
        <v>693</v>
      </c>
      <c r="F5" s="15" t="s">
        <v>695</v>
      </c>
      <c r="G5" s="15"/>
      <c r="H5" s="15" t="s">
        <v>694</v>
      </c>
      <c r="I5" s="158">
        <v>33</v>
      </c>
      <c r="J5" s="135" t="s">
        <v>193</v>
      </c>
      <c r="K5" s="158" t="s">
        <v>807</v>
      </c>
      <c r="L5" s="10">
        <v>304391</v>
      </c>
      <c r="M5" s="13" t="s">
        <v>19</v>
      </c>
      <c r="N5" s="13" t="s">
        <v>19</v>
      </c>
      <c r="O5" s="10">
        <v>239419</v>
      </c>
      <c r="P5" s="12">
        <f t="shared" ref="P5" si="0">+(L5-O5)/L5</f>
        <v>0.21344914928496572</v>
      </c>
      <c r="Q5" s="13" t="s">
        <v>19</v>
      </c>
      <c r="R5" s="13" t="s">
        <v>19</v>
      </c>
      <c r="S5" s="13" t="s">
        <v>19</v>
      </c>
      <c r="T5" s="14" t="s">
        <v>19</v>
      </c>
      <c r="U5" s="13" t="s">
        <v>19</v>
      </c>
      <c r="V5" s="39" t="s">
        <v>194</v>
      </c>
      <c r="W5" s="16"/>
      <c r="X5" s="16"/>
      <c r="Y5" s="16"/>
      <c r="Z5" s="16"/>
      <c r="AA5" s="16"/>
      <c r="AB5" s="16"/>
      <c r="AC5" s="16"/>
      <c r="AD5" s="16"/>
    </row>
    <row r="6" spans="1:30" ht="54" customHeight="1" x14ac:dyDescent="0.2">
      <c r="A6" s="5"/>
      <c r="B6" s="6">
        <v>4</v>
      </c>
      <c r="C6" s="15" t="s">
        <v>260</v>
      </c>
      <c r="D6" s="158" t="s">
        <v>261</v>
      </c>
      <c r="E6" s="15" t="s">
        <v>262</v>
      </c>
      <c r="F6" s="15" t="s">
        <v>263</v>
      </c>
      <c r="G6" s="15"/>
      <c r="H6" s="15" t="s">
        <v>264</v>
      </c>
      <c r="I6" s="158">
        <v>33</v>
      </c>
      <c r="J6" s="135" t="s">
        <v>265</v>
      </c>
      <c r="K6" s="158" t="s">
        <v>807</v>
      </c>
      <c r="L6" s="10">
        <v>921813</v>
      </c>
      <c r="M6" s="20">
        <v>921813</v>
      </c>
      <c r="N6" s="11">
        <f>+(L6-M6)/L6</f>
        <v>0</v>
      </c>
      <c r="O6" s="10">
        <v>994993</v>
      </c>
      <c r="P6" s="12">
        <f>+(L6-O6)/L6</f>
        <v>-7.9387034029678477E-2</v>
      </c>
      <c r="Q6" s="8">
        <v>0.81</v>
      </c>
      <c r="R6" s="8">
        <v>0.81</v>
      </c>
      <c r="S6" s="11">
        <f>+(Q6-R6)/Q6</f>
        <v>0</v>
      </c>
      <c r="T6" s="21">
        <v>0.8</v>
      </c>
      <c r="U6" s="12">
        <f>+(Q6-T6)/Q6</f>
        <v>1.2345679012345689E-2</v>
      </c>
      <c r="V6" s="30" t="s">
        <v>437</v>
      </c>
    </row>
    <row r="7" spans="1:30" ht="28.5" customHeight="1" x14ac:dyDescent="0.2">
      <c r="A7" s="5"/>
      <c r="B7" s="206" t="s">
        <v>344</v>
      </c>
      <c r="C7" s="206"/>
      <c r="D7" s="206"/>
      <c r="E7" s="206"/>
      <c r="F7" s="206"/>
      <c r="G7" s="206"/>
      <c r="H7" s="206"/>
      <c r="I7" s="206"/>
      <c r="J7" s="206"/>
      <c r="K7" s="180"/>
      <c r="L7" s="50">
        <f>SUM(L3:L6)</f>
        <v>1241137</v>
      </c>
      <c r="M7" s="44">
        <f>SUM(M3:M6)</f>
        <v>936784</v>
      </c>
      <c r="N7" s="11">
        <f>+(L7-M7)/L7</f>
        <v>0.24522111579946451</v>
      </c>
      <c r="O7" s="50">
        <f>SUM(O3:O6)</f>
        <v>1247026</v>
      </c>
      <c r="P7" s="12">
        <f>+(L7-O7)/L7</f>
        <v>-4.7448428336275524E-3</v>
      </c>
      <c r="Q7" s="45"/>
      <c r="R7" s="45"/>
      <c r="S7" s="32"/>
      <c r="T7" s="51"/>
      <c r="U7" s="52"/>
      <c r="V7" s="7"/>
    </row>
    <row r="8" spans="1:30" ht="54" customHeight="1" x14ac:dyDescent="0.2">
      <c r="A8" s="5"/>
    </row>
    <row r="9" spans="1:30" ht="30.75" customHeight="1" x14ac:dyDescent="0.2">
      <c r="A9" s="5"/>
    </row>
    <row r="10" spans="1:30" ht="54" customHeight="1" x14ac:dyDescent="0.2">
      <c r="A10" s="5"/>
      <c r="T10" s="55"/>
    </row>
    <row r="11" spans="1:30" x14ac:dyDescent="0.2">
      <c r="A11" s="5"/>
      <c r="T11" s="55"/>
    </row>
    <row r="12" spans="1:30" x14ac:dyDescent="0.2">
      <c r="A12" s="5"/>
      <c r="T12" s="55"/>
    </row>
    <row r="13" spans="1:30" ht="36.75" customHeight="1" x14ac:dyDescent="0.2">
      <c r="A13" s="5"/>
      <c r="W13" s="16"/>
      <c r="X13" s="16"/>
      <c r="Y13" s="16"/>
      <c r="Z13" s="16"/>
      <c r="AA13" s="16"/>
      <c r="AB13" s="16"/>
      <c r="AC13" s="16"/>
      <c r="AD13" s="16"/>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6" customFormat="1" x14ac:dyDescent="0.2">
      <c r="A31" s="5"/>
      <c r="B31" s="53"/>
      <c r="C31" s="181"/>
      <c r="D31" s="182"/>
      <c r="E31" s="181"/>
      <c r="F31" s="53"/>
      <c r="G31" s="53"/>
      <c r="H31" s="53"/>
      <c r="I31" s="53"/>
      <c r="J31" s="183"/>
      <c r="K31" s="53"/>
      <c r="L31"/>
      <c r="M31"/>
      <c r="N31"/>
      <c r="O31"/>
      <c r="P31"/>
      <c r="Q31"/>
      <c r="R31"/>
      <c r="S31" s="55"/>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6"/>
      <c r="X42" s="16"/>
      <c r="Y42" s="16"/>
      <c r="Z42" s="16"/>
      <c r="AA42" s="16"/>
      <c r="AB42" s="16"/>
      <c r="AC42" s="16"/>
      <c r="AD42" s="16"/>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6"/>
      <c r="X48" s="16"/>
      <c r="Y48" s="16"/>
      <c r="Z48" s="16"/>
      <c r="AA48" s="16"/>
      <c r="AB48" s="16"/>
      <c r="AC48" s="16"/>
      <c r="AD48" s="16"/>
    </row>
    <row r="49" spans="1:30" ht="30.75" customHeight="1" x14ac:dyDescent="0.2">
      <c r="A49" s="5"/>
    </row>
    <row r="50" spans="1:30" s="16" customFormat="1" ht="23.25" customHeight="1" x14ac:dyDescent="0.2">
      <c r="A50" s="28"/>
      <c r="B50" s="53"/>
      <c r="C50" s="181"/>
      <c r="D50" s="182"/>
      <c r="E50" s="181"/>
      <c r="F50" s="53"/>
      <c r="G50" s="53"/>
      <c r="H50" s="53"/>
      <c r="I50" s="53"/>
      <c r="J50" s="183"/>
      <c r="K50" s="53"/>
      <c r="L50"/>
      <c r="M50"/>
      <c r="N50"/>
      <c r="O50"/>
      <c r="P50"/>
      <c r="Q50"/>
      <c r="R50"/>
      <c r="S50" s="55"/>
      <c r="T50"/>
      <c r="U50"/>
      <c r="V50" s="54"/>
    </row>
    <row r="51" spans="1:30" x14ac:dyDescent="0.2">
      <c r="A51" s="5"/>
    </row>
    <row r="52" spans="1:30" ht="41.25" customHeight="1" x14ac:dyDescent="0.2">
      <c r="A52" s="5"/>
      <c r="W52" s="16"/>
      <c r="X52" s="16"/>
      <c r="Y52" s="16"/>
      <c r="Z52" s="16"/>
      <c r="AA52" s="16"/>
      <c r="AB52" s="16"/>
      <c r="AC52" s="16"/>
      <c r="AD52" s="16"/>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8"/>
    </row>
    <row r="73" spans="1:30" x14ac:dyDescent="0.2">
      <c r="A73" s="5"/>
      <c r="W73" s="16"/>
      <c r="X73" s="16"/>
      <c r="Y73" s="16"/>
      <c r="Z73" s="16"/>
      <c r="AA73" s="16"/>
      <c r="AB73" s="16"/>
      <c r="AC73" s="16"/>
      <c r="AD73" s="16"/>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8"/>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7" xr:uid="{00000000-0009-0000-0000-000002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7:J7"/>
    <mergeCell ref="B1:B2"/>
    <mergeCell ref="C1:C2"/>
    <mergeCell ref="D1:D2"/>
    <mergeCell ref="E1:E2"/>
    <mergeCell ref="I1:I2"/>
    <mergeCell ref="J1:J2"/>
  </mergeCells>
  <phoneticPr fontId="2"/>
  <hyperlinks>
    <hyperlink ref="V5" location="九電!A1" display="九州電力" xr:uid="{00000000-0004-0000-0200-000000000000}"/>
    <hyperlink ref="V6" location="電源開発!H1" display="電源開発" xr:uid="{00000000-0004-0000-0200-000001000000}"/>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104"/>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43.5" customHeight="1" x14ac:dyDescent="0.2">
      <c r="A3" s="102" t="s">
        <v>346</v>
      </c>
      <c r="B3" s="6">
        <v>1</v>
      </c>
      <c r="C3" s="159" t="s">
        <v>455</v>
      </c>
      <c r="D3" s="158" t="s">
        <v>913</v>
      </c>
      <c r="E3" s="15" t="s">
        <v>951</v>
      </c>
      <c r="F3" s="15"/>
      <c r="G3" s="15"/>
      <c r="H3" s="15" t="s">
        <v>952</v>
      </c>
      <c r="I3" s="158">
        <v>49</v>
      </c>
      <c r="J3" s="135" t="s">
        <v>294</v>
      </c>
      <c r="K3" s="158" t="s">
        <v>414</v>
      </c>
      <c r="L3" s="37">
        <v>10100.799999999999</v>
      </c>
      <c r="M3" s="37">
        <v>9797.7999999999993</v>
      </c>
      <c r="N3" s="11">
        <f t="shared" ref="N3" si="0">+(L3-M3)/L3</f>
        <v>2.9997623950578173E-2</v>
      </c>
      <c r="O3" s="37">
        <v>8060.4</v>
      </c>
      <c r="P3" s="12">
        <f t="shared" ref="P3" si="1">+(L3-O3)/L3</f>
        <v>0.20200380167907489</v>
      </c>
      <c r="Q3" s="13" t="s">
        <v>19</v>
      </c>
      <c r="R3" s="13" t="s">
        <v>19</v>
      </c>
      <c r="S3" s="13" t="s">
        <v>19</v>
      </c>
      <c r="T3" s="14" t="s">
        <v>19</v>
      </c>
      <c r="U3" s="13" t="s">
        <v>19</v>
      </c>
      <c r="V3" s="15" t="s">
        <v>633</v>
      </c>
    </row>
    <row r="4" spans="1:30" ht="54" customHeight="1" x14ac:dyDescent="0.2">
      <c r="A4" s="102" t="s">
        <v>346</v>
      </c>
      <c r="B4" s="6">
        <v>2</v>
      </c>
      <c r="C4" s="159" t="s">
        <v>279</v>
      </c>
      <c r="D4" s="158" t="s">
        <v>280</v>
      </c>
      <c r="E4" s="15" t="s">
        <v>281</v>
      </c>
      <c r="F4" s="15" t="s">
        <v>779</v>
      </c>
      <c r="G4" s="15"/>
      <c r="H4" s="15"/>
      <c r="I4" s="158">
        <v>43</v>
      </c>
      <c r="J4" s="135" t="s">
        <v>518</v>
      </c>
      <c r="K4" s="158" t="s">
        <v>807</v>
      </c>
      <c r="L4" s="10">
        <v>15606</v>
      </c>
      <c r="M4" s="10">
        <v>16000</v>
      </c>
      <c r="N4" s="11">
        <f>+(L4-M4)/L4</f>
        <v>-2.5246699987184415E-2</v>
      </c>
      <c r="O4" s="10">
        <v>12324</v>
      </c>
      <c r="P4" s="12">
        <f>+(L4-O4)/L4</f>
        <v>0.21030372933487121</v>
      </c>
      <c r="Q4" s="13" t="s">
        <v>19</v>
      </c>
      <c r="R4" s="13" t="s">
        <v>19</v>
      </c>
      <c r="S4" s="13" t="s">
        <v>19</v>
      </c>
      <c r="T4" s="14" t="s">
        <v>19</v>
      </c>
      <c r="U4" s="13" t="s">
        <v>19</v>
      </c>
      <c r="V4" s="15" t="s">
        <v>932</v>
      </c>
    </row>
    <row r="5" spans="1:30" ht="45" customHeight="1" x14ac:dyDescent="0.2">
      <c r="A5" s="102" t="s">
        <v>346</v>
      </c>
      <c r="B5" s="6">
        <v>3</v>
      </c>
      <c r="C5" s="159" t="s">
        <v>215</v>
      </c>
      <c r="D5" s="158" t="s">
        <v>783</v>
      </c>
      <c r="E5" s="15" t="s">
        <v>470</v>
      </c>
      <c r="F5" s="15"/>
      <c r="G5" s="15"/>
      <c r="H5" s="15" t="s">
        <v>216</v>
      </c>
      <c r="I5" s="158">
        <v>43</v>
      </c>
      <c r="J5" s="135" t="s">
        <v>217</v>
      </c>
      <c r="K5" s="158" t="s">
        <v>807</v>
      </c>
      <c r="L5" s="10">
        <v>11420</v>
      </c>
      <c r="M5" s="10">
        <v>11077</v>
      </c>
      <c r="N5" s="11">
        <f>+(L5-M5)/L5</f>
        <v>3.0035026269702277E-2</v>
      </c>
      <c r="O5" s="10">
        <v>10695</v>
      </c>
      <c r="P5" s="12">
        <f>+(L5-O5)/L5</f>
        <v>6.3485113835376528E-2</v>
      </c>
      <c r="Q5" s="13" t="s">
        <v>19</v>
      </c>
      <c r="R5" s="13" t="s">
        <v>19</v>
      </c>
      <c r="S5" s="13" t="s">
        <v>19</v>
      </c>
      <c r="T5" s="14" t="s">
        <v>19</v>
      </c>
      <c r="U5" s="13" t="s">
        <v>19</v>
      </c>
      <c r="V5" s="15" t="s">
        <v>939</v>
      </c>
    </row>
    <row r="6" spans="1:30" ht="45" customHeight="1" x14ac:dyDescent="0.2">
      <c r="A6" s="102" t="s">
        <v>346</v>
      </c>
      <c r="B6" s="6">
        <v>4</v>
      </c>
      <c r="C6" s="159" t="s">
        <v>227</v>
      </c>
      <c r="D6" s="158" t="s">
        <v>228</v>
      </c>
      <c r="E6" s="15" t="s">
        <v>796</v>
      </c>
      <c r="F6" s="15" t="s">
        <v>229</v>
      </c>
      <c r="G6" s="15"/>
      <c r="H6" s="15" t="s">
        <v>797</v>
      </c>
      <c r="I6" s="158">
        <v>42</v>
      </c>
      <c r="J6" s="135" t="s">
        <v>230</v>
      </c>
      <c r="K6" s="158" t="s">
        <v>807</v>
      </c>
      <c r="L6" s="10">
        <v>8151</v>
      </c>
      <c r="M6" s="10">
        <v>8069</v>
      </c>
      <c r="N6" s="11">
        <f t="shared" ref="N6" si="2">+(L6-M6)/L6</f>
        <v>1.0060115323273219E-2</v>
      </c>
      <c r="O6" s="10">
        <v>7785</v>
      </c>
      <c r="P6" s="12">
        <f t="shared" ref="P6" si="3">+(L6-O6)/L6</f>
        <v>4.4902465955097531E-2</v>
      </c>
      <c r="Q6" s="13" t="s">
        <v>19</v>
      </c>
      <c r="R6" s="13" t="s">
        <v>19</v>
      </c>
      <c r="S6" s="13" t="s">
        <v>19</v>
      </c>
      <c r="T6" s="14" t="s">
        <v>19</v>
      </c>
      <c r="U6" s="13" t="s">
        <v>19</v>
      </c>
      <c r="V6" s="15" t="s">
        <v>618</v>
      </c>
    </row>
    <row r="7" spans="1:30" ht="49.5" customHeight="1" x14ac:dyDescent="0.2">
      <c r="A7" s="5"/>
      <c r="B7" s="6">
        <v>5</v>
      </c>
      <c r="C7" s="15" t="s">
        <v>195</v>
      </c>
      <c r="D7" s="158" t="s">
        <v>701</v>
      </c>
      <c r="E7" s="15" t="s">
        <v>418</v>
      </c>
      <c r="F7" s="15"/>
      <c r="G7" s="15"/>
      <c r="H7" s="15" t="s">
        <v>702</v>
      </c>
      <c r="I7" s="158">
        <v>44</v>
      </c>
      <c r="J7" s="135" t="s">
        <v>415</v>
      </c>
      <c r="K7" s="158" t="s">
        <v>807</v>
      </c>
      <c r="L7" s="10">
        <v>6175</v>
      </c>
      <c r="M7" s="10">
        <v>5866</v>
      </c>
      <c r="N7" s="11">
        <f>+(L7-M7)/L7</f>
        <v>5.0040485829959513E-2</v>
      </c>
      <c r="O7" s="10">
        <v>6154</v>
      </c>
      <c r="P7" s="12">
        <f>+(L7-O7)/L7</f>
        <v>3.4008097165991904E-3</v>
      </c>
      <c r="Q7" s="13" t="s">
        <v>19</v>
      </c>
      <c r="R7" s="13" t="s">
        <v>19</v>
      </c>
      <c r="S7" s="13" t="s">
        <v>19</v>
      </c>
      <c r="T7" s="14" t="s">
        <v>19</v>
      </c>
      <c r="U7" s="13" t="s">
        <v>19</v>
      </c>
      <c r="V7" s="15" t="s">
        <v>196</v>
      </c>
    </row>
    <row r="8" spans="1:30" ht="54" customHeight="1" x14ac:dyDescent="0.2">
      <c r="A8" s="5"/>
      <c r="B8" s="206" t="s">
        <v>344</v>
      </c>
      <c r="C8" s="206"/>
      <c r="D8" s="206"/>
      <c r="E8" s="206"/>
      <c r="F8" s="206"/>
      <c r="G8" s="206"/>
      <c r="H8" s="206"/>
      <c r="I8" s="206"/>
      <c r="J8" s="206"/>
      <c r="K8" s="180"/>
      <c r="L8" s="50">
        <f>SUM(L3:L7)</f>
        <v>51452.800000000003</v>
      </c>
      <c r="M8" s="44">
        <f>SUM(M3:M7)</f>
        <v>50809.8</v>
      </c>
      <c r="N8" s="11">
        <f t="shared" ref="N8" si="4">+(L8-M8)/L8</f>
        <v>1.2496890353877728E-2</v>
      </c>
      <c r="O8" s="50">
        <f>SUM(O3:O7)</f>
        <v>45018.400000000001</v>
      </c>
      <c r="P8" s="12">
        <f>+(L8-O8)/L8</f>
        <v>0.12505441880713977</v>
      </c>
      <c r="Q8" s="45"/>
      <c r="R8" s="45"/>
      <c r="S8" s="32"/>
      <c r="T8" s="51"/>
      <c r="U8" s="52"/>
      <c r="V8" s="7"/>
    </row>
    <row r="9" spans="1:30" x14ac:dyDescent="0.2">
      <c r="A9" s="5"/>
    </row>
    <row r="10" spans="1:30" x14ac:dyDescent="0.2">
      <c r="A10" s="5"/>
    </row>
    <row r="11" spans="1:30" ht="36.75" customHeight="1" x14ac:dyDescent="0.2">
      <c r="A11" s="5"/>
      <c r="T11" s="55"/>
      <c r="W11" s="16"/>
      <c r="X11" s="16"/>
      <c r="Y11" s="16"/>
      <c r="Z11" s="16"/>
      <c r="AA11" s="16"/>
      <c r="AB11" s="16"/>
      <c r="AC11" s="16"/>
      <c r="AD11" s="16"/>
    </row>
    <row r="12" spans="1:30" x14ac:dyDescent="0.2">
      <c r="A12" s="5"/>
      <c r="T12" s="55"/>
    </row>
    <row r="13" spans="1:30" ht="37.5" customHeight="1" x14ac:dyDescent="0.2">
      <c r="A13" s="5"/>
      <c r="T13" s="55"/>
    </row>
    <row r="14" spans="1:30" ht="37.5" customHeight="1" x14ac:dyDescent="0.2">
      <c r="A14" s="5"/>
    </row>
    <row r="15" spans="1:30" ht="36.75" customHeight="1" x14ac:dyDescent="0.2">
      <c r="A15" s="5"/>
    </row>
    <row r="16" spans="1:30" ht="38.25" customHeight="1" x14ac:dyDescent="0.2">
      <c r="A16" s="5"/>
    </row>
    <row r="17" spans="1:22" ht="35.25" customHeight="1" x14ac:dyDescent="0.2">
      <c r="A17" s="5"/>
    </row>
    <row r="18" spans="1:22" ht="35.25" customHeight="1" x14ac:dyDescent="0.2">
      <c r="A18" s="5"/>
    </row>
    <row r="19" spans="1:22" ht="50.25" customHeight="1" x14ac:dyDescent="0.2">
      <c r="A19" s="5"/>
    </row>
    <row r="20" spans="1:22" ht="35.25" customHeight="1" x14ac:dyDescent="0.2">
      <c r="A20" s="5"/>
    </row>
    <row r="21" spans="1:22" ht="50.25" customHeight="1" x14ac:dyDescent="0.2">
      <c r="A21" s="5"/>
    </row>
    <row r="22" spans="1:22" ht="36.75" customHeight="1" x14ac:dyDescent="0.2">
      <c r="A22" s="5"/>
    </row>
    <row r="23" spans="1:22" ht="35.25" customHeight="1" x14ac:dyDescent="0.2">
      <c r="A23" s="5"/>
    </row>
    <row r="24" spans="1:22" ht="35.25" customHeight="1" x14ac:dyDescent="0.2">
      <c r="A24" s="5"/>
    </row>
    <row r="25" spans="1:22" ht="35.25" customHeight="1" x14ac:dyDescent="0.2">
      <c r="A25" s="5"/>
    </row>
    <row r="26" spans="1:22" ht="35.25" customHeight="1" x14ac:dyDescent="0.2">
      <c r="A26" s="5"/>
    </row>
    <row r="27" spans="1:22" x14ac:dyDescent="0.2">
      <c r="A27" s="5"/>
    </row>
    <row r="28" spans="1:22" ht="23.25" customHeight="1" x14ac:dyDescent="0.2">
      <c r="A28" s="5"/>
    </row>
    <row r="29" spans="1:22" s="16" customFormat="1" x14ac:dyDescent="0.2">
      <c r="A29" s="5"/>
      <c r="B29" s="53"/>
      <c r="C29" s="181"/>
      <c r="D29" s="182"/>
      <c r="E29" s="181"/>
      <c r="F29" s="53"/>
      <c r="G29" s="53"/>
      <c r="H29" s="53"/>
      <c r="I29" s="53"/>
      <c r="J29" s="183"/>
      <c r="K29" s="53"/>
      <c r="L29"/>
      <c r="M29"/>
      <c r="N29"/>
      <c r="O29"/>
      <c r="P29"/>
      <c r="Q29"/>
      <c r="R29"/>
      <c r="S29" s="55"/>
      <c r="T29"/>
      <c r="U29"/>
      <c r="V29" s="54"/>
    </row>
    <row r="30" spans="1:22" ht="21" customHeight="1" x14ac:dyDescent="0.2">
      <c r="A30" s="5"/>
    </row>
    <row r="31" spans="1:22" ht="58.5" customHeight="1" x14ac:dyDescent="0.2">
      <c r="A31" s="5"/>
    </row>
    <row r="32" spans="1:22" ht="41.25" customHeight="1" x14ac:dyDescent="0.2">
      <c r="A32" s="5"/>
    </row>
    <row r="33" spans="1:30" ht="36.75" customHeight="1" x14ac:dyDescent="0.2">
      <c r="A33" s="5"/>
    </row>
    <row r="34" spans="1:30" ht="33" customHeight="1" x14ac:dyDescent="0.2">
      <c r="A34" s="5"/>
    </row>
    <row r="35" spans="1:30" ht="41.25" customHeight="1" x14ac:dyDescent="0.2">
      <c r="A35" s="5"/>
    </row>
    <row r="36" spans="1:30" x14ac:dyDescent="0.2">
      <c r="A36" s="5"/>
    </row>
    <row r="37" spans="1:30" ht="41.25" customHeight="1" x14ac:dyDescent="0.2">
      <c r="A37" s="5"/>
    </row>
    <row r="38" spans="1:30" x14ac:dyDescent="0.2">
      <c r="A38" s="5"/>
    </row>
    <row r="39" spans="1:30" ht="39" customHeight="1" x14ac:dyDescent="0.2">
      <c r="A39" s="5"/>
    </row>
    <row r="40" spans="1:30" ht="39" customHeight="1" x14ac:dyDescent="0.2">
      <c r="A40" s="5"/>
      <c r="W40" s="16"/>
      <c r="X40" s="16"/>
      <c r="Y40" s="16"/>
      <c r="Z40" s="16"/>
      <c r="AA40" s="16"/>
      <c r="AB40" s="16"/>
      <c r="AC40" s="16"/>
      <c r="AD40" s="16"/>
    </row>
    <row r="41" spans="1:30" ht="48.75" customHeight="1" x14ac:dyDescent="0.2">
      <c r="A41" s="5"/>
    </row>
    <row r="42" spans="1:30" ht="50.25" customHeight="1" x14ac:dyDescent="0.2">
      <c r="A42" s="5"/>
    </row>
    <row r="43" spans="1:30" ht="34.5" customHeight="1" x14ac:dyDescent="0.2">
      <c r="A43" s="5"/>
    </row>
    <row r="44" spans="1:30" ht="36.75" customHeight="1" x14ac:dyDescent="0.2">
      <c r="A44" s="5"/>
    </row>
    <row r="45" spans="1:30" ht="36.75" customHeight="1" x14ac:dyDescent="0.2">
      <c r="A45" s="5"/>
    </row>
    <row r="46" spans="1:30" x14ac:dyDescent="0.2">
      <c r="A46" s="5"/>
      <c r="W46" s="16"/>
      <c r="X46" s="16"/>
      <c r="Y46" s="16"/>
      <c r="Z46" s="16"/>
      <c r="AA46" s="16"/>
      <c r="AB46" s="16"/>
      <c r="AC46" s="16"/>
      <c r="AD46" s="16"/>
    </row>
    <row r="47" spans="1:30" ht="30.75" customHeight="1" x14ac:dyDescent="0.2">
      <c r="A47" s="5"/>
    </row>
    <row r="48" spans="1:30" s="16" customFormat="1" ht="23.25" customHeight="1" x14ac:dyDescent="0.2">
      <c r="A48" s="28"/>
      <c r="B48" s="53"/>
      <c r="C48" s="181"/>
      <c r="D48" s="182"/>
      <c r="E48" s="181"/>
      <c r="F48" s="53"/>
      <c r="G48" s="53"/>
      <c r="H48" s="53"/>
      <c r="I48" s="53"/>
      <c r="J48" s="183"/>
      <c r="K48" s="53"/>
      <c r="L48"/>
      <c r="M48"/>
      <c r="N48"/>
      <c r="O48"/>
      <c r="P48"/>
      <c r="Q48"/>
      <c r="R48"/>
      <c r="S48" s="55"/>
      <c r="T48"/>
      <c r="U48"/>
      <c r="V48" s="54"/>
    </row>
    <row r="49" spans="1:30" x14ac:dyDescent="0.2">
      <c r="A49" s="5"/>
    </row>
    <row r="50" spans="1:30" ht="41.25" customHeight="1" x14ac:dyDescent="0.2">
      <c r="A50" s="5"/>
      <c r="W50" s="16"/>
      <c r="X50" s="16"/>
      <c r="Y50" s="16"/>
      <c r="Z50" s="16"/>
      <c r="AA50" s="16"/>
      <c r="AB50" s="16"/>
      <c r="AC50" s="16"/>
      <c r="AD50" s="16"/>
    </row>
    <row r="51" spans="1:30" ht="27" customHeight="1" x14ac:dyDescent="0.2">
      <c r="A51" s="5"/>
    </row>
    <row r="52" spans="1:30" ht="33" customHeight="1" x14ac:dyDescent="0.2">
      <c r="A52" s="5"/>
    </row>
    <row r="53" spans="1:30" x14ac:dyDescent="0.2">
      <c r="A53" s="5"/>
    </row>
    <row r="54" spans="1:30" x14ac:dyDescent="0.2">
      <c r="A54" s="5"/>
    </row>
    <row r="55" spans="1:30" ht="24.75" customHeight="1" x14ac:dyDescent="0.2">
      <c r="A55" s="5"/>
    </row>
    <row r="56" spans="1:30" x14ac:dyDescent="0.2">
      <c r="A56" s="5"/>
    </row>
    <row r="57" spans="1:30" x14ac:dyDescent="0.2">
      <c r="A57" s="5"/>
    </row>
    <row r="58" spans="1:30" ht="29.25" customHeight="1" x14ac:dyDescent="0.2">
      <c r="A58" s="5"/>
    </row>
    <row r="59" spans="1:30" ht="36.75" customHeight="1" x14ac:dyDescent="0.2">
      <c r="A59" s="5"/>
    </row>
    <row r="60" spans="1:30" ht="39" customHeight="1" x14ac:dyDescent="0.2">
      <c r="A60" s="5"/>
    </row>
    <row r="61" spans="1:30" ht="48" customHeight="1" x14ac:dyDescent="0.2">
      <c r="A61" s="5"/>
    </row>
    <row r="62" spans="1:30" ht="34.5" customHeight="1" x14ac:dyDescent="0.2">
      <c r="A62" s="5"/>
    </row>
    <row r="63" spans="1:30" x14ac:dyDescent="0.2">
      <c r="A63" s="5"/>
    </row>
    <row r="64" spans="1:30" x14ac:dyDescent="0.2">
      <c r="A64" s="5"/>
    </row>
    <row r="65" spans="1:30" x14ac:dyDescent="0.2">
      <c r="A65" s="5"/>
    </row>
    <row r="66" spans="1:30" x14ac:dyDescent="0.2">
      <c r="A66" s="5"/>
    </row>
    <row r="67" spans="1:30" ht="34.5" customHeight="1" x14ac:dyDescent="0.2">
      <c r="A67" s="5"/>
    </row>
    <row r="68" spans="1:30" ht="33" customHeight="1" x14ac:dyDescent="0.2">
      <c r="A68" s="5"/>
    </row>
    <row r="69" spans="1:30" x14ac:dyDescent="0.2">
      <c r="A69" s="5"/>
    </row>
    <row r="70" spans="1:30" ht="41.25" customHeight="1" x14ac:dyDescent="0.2">
      <c r="A70" s="28"/>
    </row>
    <row r="71" spans="1:30" x14ac:dyDescent="0.2">
      <c r="A71" s="5"/>
      <c r="W71" s="16"/>
      <c r="X71" s="16"/>
      <c r="Y71" s="16"/>
      <c r="Z71" s="16"/>
      <c r="AA71" s="16"/>
      <c r="AB71" s="16"/>
      <c r="AC71" s="16"/>
      <c r="AD71" s="16"/>
    </row>
    <row r="72" spans="1:30" ht="33" customHeight="1" x14ac:dyDescent="0.2"/>
    <row r="73" spans="1:30" ht="44.25" customHeight="1" x14ac:dyDescent="0.2">
      <c r="A73" s="5"/>
    </row>
    <row r="74" spans="1:30" ht="27.75" customHeight="1" x14ac:dyDescent="0.2">
      <c r="A74" s="5"/>
    </row>
    <row r="75" spans="1:30" ht="27" customHeight="1" x14ac:dyDescent="0.2">
      <c r="A75" s="5"/>
    </row>
    <row r="77" spans="1:30" ht="39" customHeight="1" x14ac:dyDescent="0.2">
      <c r="A77" s="5"/>
    </row>
    <row r="78" spans="1:30" ht="37.5" customHeight="1" x14ac:dyDescent="0.2">
      <c r="A78" s="5"/>
    </row>
    <row r="80" spans="1:30" x14ac:dyDescent="0.2">
      <c r="A80" s="5"/>
    </row>
    <row r="81" spans="1:1" x14ac:dyDescent="0.2">
      <c r="A81" s="5"/>
    </row>
    <row r="82" spans="1:1" ht="39" customHeight="1" x14ac:dyDescent="0.2">
      <c r="A82" s="5"/>
    </row>
    <row r="83" spans="1:1" ht="36.75" customHeight="1" x14ac:dyDescent="0.2">
      <c r="A83" s="5"/>
    </row>
    <row r="84" spans="1:1" ht="21.75" customHeight="1" x14ac:dyDescent="0.2">
      <c r="A84" s="28"/>
    </row>
    <row r="85" spans="1:1" x14ac:dyDescent="0.2">
      <c r="A85" s="5"/>
    </row>
    <row r="86" spans="1:1" ht="36.75" customHeight="1" x14ac:dyDescent="0.2"/>
    <row r="87" spans="1:1" ht="39" customHeight="1" x14ac:dyDescent="0.2">
      <c r="A87" s="5"/>
    </row>
    <row r="88" spans="1:1" ht="56.25" customHeight="1" x14ac:dyDescent="0.2">
      <c r="A88" s="5"/>
    </row>
    <row r="90" spans="1:1" ht="25.5" customHeight="1" x14ac:dyDescent="0.2">
      <c r="A90" s="5"/>
    </row>
    <row r="91" spans="1:1" ht="63.75" customHeight="1" x14ac:dyDescent="0.2">
      <c r="A91" s="5"/>
    </row>
    <row r="92" spans="1:1" ht="34.5" customHeight="1" x14ac:dyDescent="0.2">
      <c r="A92" s="5"/>
    </row>
    <row r="93" spans="1:1" x14ac:dyDescent="0.2">
      <c r="A93" s="5"/>
    </row>
    <row r="94" spans="1:1" x14ac:dyDescent="0.2">
      <c r="A94" s="5"/>
    </row>
    <row r="95" spans="1:1" x14ac:dyDescent="0.2">
      <c r="A95" s="5"/>
    </row>
    <row r="96" spans="1:1" ht="34.5" customHeight="1" x14ac:dyDescent="0.2"/>
    <row r="97" spans="1:1" ht="36.75" customHeight="1" x14ac:dyDescent="0.2">
      <c r="A97" s="5"/>
    </row>
    <row r="98" spans="1:1" ht="19.5" customHeight="1" x14ac:dyDescent="0.2">
      <c r="A98" s="5"/>
    </row>
    <row r="99" spans="1:1" ht="33" customHeight="1" x14ac:dyDescent="0.2">
      <c r="A99" s="5"/>
    </row>
    <row r="100" spans="1:1" ht="42.75" customHeight="1" x14ac:dyDescent="0.2">
      <c r="A100" s="5"/>
    </row>
    <row r="101" spans="1:1" x14ac:dyDescent="0.2">
      <c r="A101" s="5"/>
    </row>
    <row r="102" spans="1:1" x14ac:dyDescent="0.2">
      <c r="A102" s="5"/>
    </row>
    <row r="103" spans="1:1" x14ac:dyDescent="0.2">
      <c r="A103" s="5"/>
    </row>
    <row r="104" spans="1:1" ht="68.25" customHeight="1" x14ac:dyDescent="0.2"/>
  </sheetData>
  <autoFilter ref="B1:V8" xr:uid="{00000000-0009-0000-0000-000003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8:J8"/>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D102"/>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119" t="s">
        <v>10</v>
      </c>
      <c r="M2" s="119" t="s">
        <v>11</v>
      </c>
      <c r="N2" s="119" t="s">
        <v>12</v>
      </c>
      <c r="O2" s="120" t="s">
        <v>801</v>
      </c>
      <c r="P2" s="119" t="s">
        <v>13</v>
      </c>
      <c r="Q2" s="119" t="s">
        <v>10</v>
      </c>
      <c r="R2" s="119" t="s">
        <v>11</v>
      </c>
      <c r="S2" s="4" t="s">
        <v>12</v>
      </c>
      <c r="T2" s="120" t="s">
        <v>801</v>
      </c>
      <c r="U2" s="119" t="s">
        <v>13</v>
      </c>
      <c r="V2" s="205"/>
    </row>
    <row r="3" spans="1:30" s="1" customFormat="1" ht="56.4" customHeight="1" x14ac:dyDescent="0.2">
      <c r="A3" s="102" t="s">
        <v>526</v>
      </c>
      <c r="B3" s="6">
        <v>1</v>
      </c>
      <c r="C3" s="176" t="s">
        <v>946</v>
      </c>
      <c r="D3" s="158" t="s">
        <v>669</v>
      </c>
      <c r="E3" s="174" t="s">
        <v>672</v>
      </c>
      <c r="F3" s="177" t="s">
        <v>670</v>
      </c>
      <c r="G3" s="174" t="s">
        <v>671</v>
      </c>
      <c r="H3" s="174" t="s">
        <v>458</v>
      </c>
      <c r="I3" s="6">
        <v>37</v>
      </c>
      <c r="J3" s="178" t="s">
        <v>459</v>
      </c>
      <c r="K3" s="6" t="s">
        <v>808</v>
      </c>
      <c r="L3" s="104">
        <v>13793</v>
      </c>
      <c r="M3" s="104">
        <v>13586</v>
      </c>
      <c r="N3" s="11">
        <f t="shared" ref="N3:N6" si="0">+(L3-M3)/L3</f>
        <v>1.5007612557094178E-2</v>
      </c>
      <c r="O3" s="104">
        <v>12840</v>
      </c>
      <c r="P3" s="12">
        <f t="shared" ref="P3:P4" si="1">+(L3-O3)/L3</f>
        <v>6.9093018197636483E-2</v>
      </c>
      <c r="Q3" s="13" t="s">
        <v>19</v>
      </c>
      <c r="R3" s="13" t="s">
        <v>19</v>
      </c>
      <c r="S3" s="13" t="s">
        <v>19</v>
      </c>
      <c r="T3" s="14" t="s">
        <v>19</v>
      </c>
      <c r="U3" s="13" t="s">
        <v>19</v>
      </c>
      <c r="V3" s="103" t="s">
        <v>852</v>
      </c>
    </row>
    <row r="4" spans="1:30" ht="57.75" customHeight="1" x14ac:dyDescent="0.2">
      <c r="A4" s="5" t="s">
        <v>347</v>
      </c>
      <c r="B4" s="6">
        <v>2</v>
      </c>
      <c r="C4" s="122" t="s">
        <v>453</v>
      </c>
      <c r="D4" s="158" t="s">
        <v>108</v>
      </c>
      <c r="E4" s="15" t="s">
        <v>109</v>
      </c>
      <c r="F4" s="15"/>
      <c r="G4" s="15"/>
      <c r="H4" s="15"/>
      <c r="I4" s="158">
        <v>37</v>
      </c>
      <c r="J4" s="135" t="s">
        <v>110</v>
      </c>
      <c r="K4" s="158" t="s">
        <v>807</v>
      </c>
      <c r="L4" s="46">
        <v>10608</v>
      </c>
      <c r="M4" s="133">
        <v>10608</v>
      </c>
      <c r="N4" s="11">
        <f>+(L4-M4)/L4</f>
        <v>0</v>
      </c>
      <c r="O4" s="37">
        <v>8074.5</v>
      </c>
      <c r="P4" s="12">
        <f t="shared" si="1"/>
        <v>0.238829185520362</v>
      </c>
      <c r="Q4" s="8">
        <v>0.13469999999999999</v>
      </c>
      <c r="R4" s="8">
        <v>0.13070000000000001</v>
      </c>
      <c r="S4" s="11">
        <f t="shared" ref="S4" si="2">+(Q4-R4)/Q4</f>
        <v>2.9695619896065152E-2</v>
      </c>
      <c r="T4" s="31">
        <v>8.4199999999999997E-2</v>
      </c>
      <c r="U4" s="12">
        <f t="shared" ref="U4" si="3">+(Q4-T4)/Q4</f>
        <v>0.37490720118782478</v>
      </c>
      <c r="V4" s="15" t="s">
        <v>865</v>
      </c>
      <c r="W4" s="16"/>
      <c r="X4" s="16"/>
      <c r="Y4" s="16"/>
      <c r="Z4" s="16"/>
      <c r="AA4" s="16"/>
      <c r="AB4" s="16"/>
      <c r="AC4" s="16"/>
      <c r="AD4" s="16"/>
    </row>
    <row r="5" spans="1:30" ht="45" customHeight="1" x14ac:dyDescent="0.2">
      <c r="A5" s="5" t="s">
        <v>347</v>
      </c>
      <c r="B5" s="6">
        <v>3</v>
      </c>
      <c r="C5" s="122" t="s">
        <v>454</v>
      </c>
      <c r="D5" s="158" t="s">
        <v>343</v>
      </c>
      <c r="E5" s="15" t="s">
        <v>743</v>
      </c>
      <c r="F5" s="15" t="s">
        <v>744</v>
      </c>
      <c r="G5" s="15" t="s">
        <v>745</v>
      </c>
      <c r="H5" s="15" t="s">
        <v>746</v>
      </c>
      <c r="I5" s="158">
        <v>37</v>
      </c>
      <c r="J5" s="135" t="s">
        <v>110</v>
      </c>
      <c r="K5" s="158" t="s">
        <v>807</v>
      </c>
      <c r="L5" s="9">
        <v>6038</v>
      </c>
      <c r="M5" s="10">
        <v>7632</v>
      </c>
      <c r="N5" s="11">
        <f>+(L5-M5)/L5</f>
        <v>-0.26399470023186483</v>
      </c>
      <c r="O5" s="37">
        <v>5234.3999999999996</v>
      </c>
      <c r="P5" s="12">
        <f>+(L5-O5)/L5</f>
        <v>0.13309042729380596</v>
      </c>
      <c r="Q5" s="52">
        <v>1</v>
      </c>
      <c r="R5" s="52">
        <v>0.77100000000000002</v>
      </c>
      <c r="S5" s="11">
        <f>+(Q5-R5)/Q5</f>
        <v>0.22899999999999998</v>
      </c>
      <c r="T5" s="52">
        <v>0.4</v>
      </c>
      <c r="U5" s="12">
        <f>+(Q5-T5)/Q5</f>
        <v>0.6</v>
      </c>
      <c r="V5" s="15" t="s">
        <v>485</v>
      </c>
    </row>
    <row r="6" spans="1:30" ht="54" customHeight="1" x14ac:dyDescent="0.2">
      <c r="A6" s="5"/>
      <c r="B6" s="206" t="s">
        <v>344</v>
      </c>
      <c r="C6" s="206"/>
      <c r="D6" s="206"/>
      <c r="E6" s="206"/>
      <c r="F6" s="206"/>
      <c r="G6" s="206"/>
      <c r="H6" s="206"/>
      <c r="I6" s="206"/>
      <c r="J6" s="206"/>
      <c r="K6" s="180"/>
      <c r="L6" s="50">
        <f>SUM(L3:L5)</f>
        <v>30439</v>
      </c>
      <c r="M6" s="44">
        <f>SUM(M3:M5)</f>
        <v>31826</v>
      </c>
      <c r="N6" s="11">
        <f t="shared" si="0"/>
        <v>-4.5566542921909391E-2</v>
      </c>
      <c r="O6" s="50">
        <f>SUM(O3:O5)</f>
        <v>26148.9</v>
      </c>
      <c r="P6" s="12">
        <f>+(L6-O6)/L6</f>
        <v>0.14094089818982222</v>
      </c>
      <c r="Q6" s="45"/>
      <c r="R6" s="45"/>
      <c r="S6" s="32"/>
      <c r="T6" s="51"/>
      <c r="U6" s="52"/>
      <c r="V6" s="7"/>
    </row>
    <row r="7" spans="1:30" x14ac:dyDescent="0.2">
      <c r="A7" s="5"/>
    </row>
    <row r="8" spans="1:30" x14ac:dyDescent="0.2">
      <c r="A8" s="5"/>
    </row>
    <row r="9" spans="1:30" ht="36.75" customHeight="1" x14ac:dyDescent="0.2">
      <c r="A9" s="5"/>
      <c r="T9" s="55"/>
      <c r="W9" s="16"/>
      <c r="X9" s="16"/>
      <c r="Y9" s="16"/>
      <c r="Z9" s="16"/>
      <c r="AA9" s="16"/>
      <c r="AB9" s="16"/>
      <c r="AC9" s="16"/>
      <c r="AD9" s="16"/>
    </row>
    <row r="10" spans="1:30" x14ac:dyDescent="0.2">
      <c r="A10" s="5"/>
      <c r="T10" s="55"/>
    </row>
    <row r="11" spans="1:30" ht="37.5" customHeight="1" x14ac:dyDescent="0.2">
      <c r="A11" s="5"/>
      <c r="T11" s="55"/>
    </row>
    <row r="12" spans="1:30" ht="37.5" customHeight="1" x14ac:dyDescent="0.2">
      <c r="A12" s="5"/>
    </row>
    <row r="13" spans="1:30" ht="36.75" customHeight="1" x14ac:dyDescent="0.2">
      <c r="A13" s="5"/>
    </row>
    <row r="14" spans="1:30" ht="38.25" customHeight="1" x14ac:dyDescent="0.2">
      <c r="A14" s="5"/>
    </row>
    <row r="15" spans="1:30" ht="35.25" customHeight="1" x14ac:dyDescent="0.2">
      <c r="A15" s="5"/>
    </row>
    <row r="16" spans="1:30" ht="35.25" customHeight="1" x14ac:dyDescent="0.2">
      <c r="A16" s="5"/>
    </row>
    <row r="17" spans="1:22" ht="50.25" customHeight="1" x14ac:dyDescent="0.2">
      <c r="A17" s="5"/>
    </row>
    <row r="18" spans="1:22" ht="35.25" customHeight="1" x14ac:dyDescent="0.2">
      <c r="A18" s="5"/>
    </row>
    <row r="19" spans="1:22" ht="50.25" customHeight="1" x14ac:dyDescent="0.2">
      <c r="A19" s="5"/>
    </row>
    <row r="20" spans="1:22" ht="36.75" customHeight="1" x14ac:dyDescent="0.2">
      <c r="A20" s="5"/>
    </row>
    <row r="21" spans="1:22" ht="35.25" customHeight="1" x14ac:dyDescent="0.2">
      <c r="A21" s="5"/>
    </row>
    <row r="22" spans="1:22" ht="35.25" customHeight="1" x14ac:dyDescent="0.2">
      <c r="A22" s="5"/>
    </row>
    <row r="23" spans="1:22" ht="35.25" customHeight="1" x14ac:dyDescent="0.2">
      <c r="A23" s="5"/>
    </row>
    <row r="24" spans="1:22" ht="35.25" customHeight="1" x14ac:dyDescent="0.2">
      <c r="A24" s="5"/>
    </row>
    <row r="25" spans="1:22" x14ac:dyDescent="0.2">
      <c r="A25" s="5"/>
    </row>
    <row r="26" spans="1:22" ht="23.25" customHeight="1" x14ac:dyDescent="0.2">
      <c r="A26" s="5"/>
    </row>
    <row r="27" spans="1:22" s="16" customFormat="1" x14ac:dyDescent="0.2">
      <c r="A27" s="5"/>
      <c r="B27" s="53"/>
      <c r="C27" s="181"/>
      <c r="D27" s="182"/>
      <c r="E27" s="181"/>
      <c r="F27" s="53"/>
      <c r="G27" s="53"/>
      <c r="H27" s="53"/>
      <c r="I27" s="53"/>
      <c r="J27" s="183"/>
      <c r="K27" s="53"/>
      <c r="L27"/>
      <c r="M27"/>
      <c r="N27"/>
      <c r="O27"/>
      <c r="P27"/>
      <c r="Q27"/>
      <c r="R27"/>
      <c r="S27" s="55"/>
      <c r="T27"/>
      <c r="U27"/>
      <c r="V27" s="54"/>
    </row>
    <row r="28" spans="1:22" ht="21" customHeight="1" x14ac:dyDescent="0.2">
      <c r="A28" s="5"/>
    </row>
    <row r="29" spans="1:22" ht="58.5" customHeight="1" x14ac:dyDescent="0.2">
      <c r="A29" s="5"/>
    </row>
    <row r="30" spans="1:22" ht="41.25" customHeight="1" x14ac:dyDescent="0.2">
      <c r="A30" s="5"/>
    </row>
    <row r="31" spans="1:22" ht="36.75" customHeight="1" x14ac:dyDescent="0.2">
      <c r="A31" s="5"/>
    </row>
    <row r="32" spans="1:22" ht="33" customHeight="1" x14ac:dyDescent="0.2">
      <c r="A32" s="5"/>
    </row>
    <row r="33" spans="1:30" ht="41.25" customHeight="1" x14ac:dyDescent="0.2">
      <c r="A33" s="5"/>
    </row>
    <row r="34" spans="1:30" x14ac:dyDescent="0.2">
      <c r="A34" s="5"/>
    </row>
    <row r="35" spans="1:30" ht="41.25" customHeight="1" x14ac:dyDescent="0.2">
      <c r="A35" s="5"/>
    </row>
    <row r="36" spans="1:30" x14ac:dyDescent="0.2">
      <c r="A36" s="5"/>
    </row>
    <row r="37" spans="1:30" ht="39" customHeight="1" x14ac:dyDescent="0.2">
      <c r="A37" s="5"/>
    </row>
    <row r="38" spans="1:30" ht="39" customHeight="1" x14ac:dyDescent="0.2">
      <c r="A38" s="5"/>
      <c r="W38" s="16"/>
      <c r="X38" s="16"/>
      <c r="Y38" s="16"/>
      <c r="Z38" s="16"/>
      <c r="AA38" s="16"/>
      <c r="AB38" s="16"/>
      <c r="AC38" s="16"/>
      <c r="AD38" s="16"/>
    </row>
    <row r="39" spans="1:30" ht="48.75" customHeight="1" x14ac:dyDescent="0.2">
      <c r="A39" s="5"/>
    </row>
    <row r="40" spans="1:30" ht="50.25" customHeight="1" x14ac:dyDescent="0.2">
      <c r="A40" s="5"/>
    </row>
    <row r="41" spans="1:30" ht="34.5" customHeight="1" x14ac:dyDescent="0.2">
      <c r="A41" s="5"/>
    </row>
    <row r="42" spans="1:30" ht="36.75" customHeight="1" x14ac:dyDescent="0.2">
      <c r="A42" s="5"/>
    </row>
    <row r="43" spans="1:30" ht="36.75" customHeight="1" x14ac:dyDescent="0.2">
      <c r="A43" s="5"/>
    </row>
    <row r="44" spans="1:30" x14ac:dyDescent="0.2">
      <c r="A44" s="5"/>
      <c r="W44" s="16"/>
      <c r="X44" s="16"/>
      <c r="Y44" s="16"/>
      <c r="Z44" s="16"/>
      <c r="AA44" s="16"/>
      <c r="AB44" s="16"/>
      <c r="AC44" s="16"/>
      <c r="AD44" s="16"/>
    </row>
    <row r="45" spans="1:30" ht="30.75" customHeight="1" x14ac:dyDescent="0.2">
      <c r="A45" s="5"/>
    </row>
    <row r="46" spans="1:30" s="16" customFormat="1" ht="23.25" customHeight="1" x14ac:dyDescent="0.2">
      <c r="A46" s="28"/>
      <c r="B46" s="53"/>
      <c r="C46" s="181"/>
      <c r="D46" s="182"/>
      <c r="E46" s="181"/>
      <c r="F46" s="53"/>
      <c r="G46" s="53"/>
      <c r="H46" s="53"/>
      <c r="I46" s="53"/>
      <c r="J46" s="183"/>
      <c r="K46" s="53"/>
      <c r="L46"/>
      <c r="M46"/>
      <c r="N46"/>
      <c r="O46"/>
      <c r="P46"/>
      <c r="Q46"/>
      <c r="R46"/>
      <c r="S46" s="55"/>
      <c r="T46"/>
      <c r="U46"/>
      <c r="V46" s="54"/>
    </row>
    <row r="47" spans="1:30" x14ac:dyDescent="0.2">
      <c r="A47" s="5"/>
    </row>
    <row r="48" spans="1:30" ht="41.25" customHeight="1" x14ac:dyDescent="0.2">
      <c r="A48" s="5"/>
      <c r="W48" s="16"/>
      <c r="X48" s="16"/>
      <c r="Y48" s="16"/>
      <c r="Z48" s="16"/>
      <c r="AA48" s="16"/>
      <c r="AB48" s="16"/>
      <c r="AC48" s="16"/>
      <c r="AD48" s="16"/>
    </row>
    <row r="49" spans="1:1" ht="27" customHeight="1" x14ac:dyDescent="0.2">
      <c r="A49" s="5"/>
    </row>
    <row r="50" spans="1:1" ht="33" customHeight="1" x14ac:dyDescent="0.2">
      <c r="A50" s="5"/>
    </row>
    <row r="51" spans="1:1" x14ac:dyDescent="0.2">
      <c r="A51" s="5"/>
    </row>
    <row r="52" spans="1:1" x14ac:dyDescent="0.2">
      <c r="A52" s="5"/>
    </row>
    <row r="53" spans="1:1" ht="24.75" customHeight="1" x14ac:dyDescent="0.2">
      <c r="A53" s="5"/>
    </row>
    <row r="54" spans="1:1" x14ac:dyDescent="0.2">
      <c r="A54" s="5"/>
    </row>
    <row r="55" spans="1:1" x14ac:dyDescent="0.2">
      <c r="A55" s="5"/>
    </row>
    <row r="56" spans="1:1" ht="29.25" customHeight="1" x14ac:dyDescent="0.2">
      <c r="A56" s="5"/>
    </row>
    <row r="57" spans="1:1" ht="36.75" customHeight="1" x14ac:dyDescent="0.2">
      <c r="A57" s="5"/>
    </row>
    <row r="58" spans="1:1" ht="39" customHeight="1" x14ac:dyDescent="0.2">
      <c r="A58" s="5"/>
    </row>
    <row r="59" spans="1:1" ht="48" customHeight="1" x14ac:dyDescent="0.2">
      <c r="A59" s="5"/>
    </row>
    <row r="60" spans="1:1" ht="34.5" customHeight="1" x14ac:dyDescent="0.2">
      <c r="A60" s="5"/>
    </row>
    <row r="61" spans="1:1" x14ac:dyDescent="0.2">
      <c r="A61" s="5"/>
    </row>
    <row r="62" spans="1:1" x14ac:dyDescent="0.2">
      <c r="A62" s="5"/>
    </row>
    <row r="63" spans="1:1" x14ac:dyDescent="0.2">
      <c r="A63" s="5"/>
    </row>
    <row r="64" spans="1:1" x14ac:dyDescent="0.2">
      <c r="A64" s="5"/>
    </row>
    <row r="65" spans="1:30" ht="34.5" customHeight="1" x14ac:dyDescent="0.2">
      <c r="A65" s="5"/>
    </row>
    <row r="66" spans="1:30" ht="33" customHeight="1" x14ac:dyDescent="0.2">
      <c r="A66" s="5"/>
    </row>
    <row r="67" spans="1:30" x14ac:dyDescent="0.2">
      <c r="A67" s="5"/>
    </row>
    <row r="68" spans="1:30" ht="41.25" customHeight="1" x14ac:dyDescent="0.2">
      <c r="A68" s="28"/>
    </row>
    <row r="69" spans="1:30" x14ac:dyDescent="0.2">
      <c r="A69" s="5"/>
      <c r="W69" s="16"/>
      <c r="X69" s="16"/>
      <c r="Y69" s="16"/>
      <c r="Z69" s="16"/>
      <c r="AA69" s="16"/>
      <c r="AB69" s="16"/>
      <c r="AC69" s="16"/>
      <c r="AD69" s="16"/>
    </row>
    <row r="70" spans="1:30" ht="33" customHeight="1" x14ac:dyDescent="0.2"/>
    <row r="71" spans="1:30" ht="44.25" customHeight="1" x14ac:dyDescent="0.2">
      <c r="A71" s="5"/>
    </row>
    <row r="72" spans="1:30" ht="27.75" customHeight="1" x14ac:dyDescent="0.2">
      <c r="A72" s="5"/>
    </row>
    <row r="73" spans="1:30" ht="27" customHeight="1" x14ac:dyDescent="0.2">
      <c r="A73" s="5"/>
    </row>
    <row r="75" spans="1:30" ht="39" customHeight="1" x14ac:dyDescent="0.2">
      <c r="A75" s="5"/>
    </row>
    <row r="76" spans="1:30" ht="37.5" customHeight="1" x14ac:dyDescent="0.2">
      <c r="A76" s="5"/>
    </row>
    <row r="78" spans="1:30" x14ac:dyDescent="0.2">
      <c r="A78" s="5"/>
    </row>
    <row r="79" spans="1:30" x14ac:dyDescent="0.2">
      <c r="A79" s="5"/>
    </row>
    <row r="80" spans="1:30" ht="39" customHeight="1" x14ac:dyDescent="0.2">
      <c r="A80" s="5"/>
    </row>
    <row r="81" spans="1:1" ht="36.75" customHeight="1" x14ac:dyDescent="0.2">
      <c r="A81" s="5"/>
    </row>
    <row r="82" spans="1:1" ht="21.75" customHeight="1" x14ac:dyDescent="0.2">
      <c r="A82" s="28"/>
    </row>
    <row r="83" spans="1:1" x14ac:dyDescent="0.2">
      <c r="A83" s="5"/>
    </row>
    <row r="84" spans="1:1" ht="36.75" customHeight="1" x14ac:dyDescent="0.2"/>
    <row r="85" spans="1:1" ht="39" customHeight="1" x14ac:dyDescent="0.2">
      <c r="A85" s="5"/>
    </row>
    <row r="86" spans="1:1" ht="56.25" customHeight="1" x14ac:dyDescent="0.2">
      <c r="A86" s="5"/>
    </row>
    <row r="88" spans="1:1" ht="25.5" customHeight="1" x14ac:dyDescent="0.2">
      <c r="A88" s="5"/>
    </row>
    <row r="89" spans="1:1" ht="63.75" customHeight="1" x14ac:dyDescent="0.2">
      <c r="A89" s="5"/>
    </row>
    <row r="90" spans="1:1" ht="34.5" customHeight="1" x14ac:dyDescent="0.2">
      <c r="A90" s="5"/>
    </row>
    <row r="91" spans="1:1" x14ac:dyDescent="0.2">
      <c r="A91" s="5"/>
    </row>
    <row r="92" spans="1:1" x14ac:dyDescent="0.2">
      <c r="A92" s="5"/>
    </row>
    <row r="93" spans="1:1" x14ac:dyDescent="0.2">
      <c r="A93" s="5"/>
    </row>
    <row r="94" spans="1:1" ht="34.5" customHeight="1" x14ac:dyDescent="0.2"/>
    <row r="95" spans="1:1" ht="36.75" customHeight="1" x14ac:dyDescent="0.2">
      <c r="A95" s="5"/>
    </row>
    <row r="96" spans="1:1" ht="19.5" customHeight="1" x14ac:dyDescent="0.2">
      <c r="A96" s="5"/>
    </row>
    <row r="97" spans="1:1" ht="33" customHeight="1" x14ac:dyDescent="0.2">
      <c r="A97" s="5"/>
    </row>
    <row r="98" spans="1:1" ht="42.75" customHeight="1" x14ac:dyDescent="0.2">
      <c r="A98" s="5"/>
    </row>
    <row r="99" spans="1:1" x14ac:dyDescent="0.2">
      <c r="A99" s="5"/>
    </row>
    <row r="100" spans="1:1" x14ac:dyDescent="0.2">
      <c r="A100" s="5"/>
    </row>
    <row r="101" spans="1:1" x14ac:dyDescent="0.2">
      <c r="A101" s="5"/>
    </row>
    <row r="102" spans="1:1" ht="68.25" customHeight="1" x14ac:dyDescent="0.2"/>
  </sheetData>
  <autoFilter ref="B1:V6" xr:uid="{00000000-0009-0000-0000-000004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6:J6"/>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D107"/>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45" customHeight="1" x14ac:dyDescent="0.2">
      <c r="A3" s="5" t="s">
        <v>346</v>
      </c>
      <c r="B3" s="6">
        <v>1</v>
      </c>
      <c r="C3" s="159" t="s">
        <v>133</v>
      </c>
      <c r="D3" s="158" t="s">
        <v>134</v>
      </c>
      <c r="E3" s="15" t="s">
        <v>135</v>
      </c>
      <c r="F3" s="15" t="s">
        <v>136</v>
      </c>
      <c r="G3" s="15"/>
      <c r="H3" s="15" t="s">
        <v>137</v>
      </c>
      <c r="I3" s="158">
        <v>56</v>
      </c>
      <c r="J3" s="135" t="s">
        <v>138</v>
      </c>
      <c r="K3" s="158" t="s">
        <v>807</v>
      </c>
      <c r="L3" s="10">
        <v>3317</v>
      </c>
      <c r="M3" s="10">
        <v>3000</v>
      </c>
      <c r="N3" s="11">
        <f t="shared" ref="N3:N4" si="0">+(L3-M3)/L3</f>
        <v>9.5568284594513109E-2</v>
      </c>
      <c r="O3" s="10">
        <v>2434</v>
      </c>
      <c r="P3" s="12">
        <f t="shared" ref="P3:P10" si="1">+(L3-O3)/L3</f>
        <v>0.26620440156768166</v>
      </c>
      <c r="Q3" s="13" t="s">
        <v>19</v>
      </c>
      <c r="R3" s="13" t="s">
        <v>19</v>
      </c>
      <c r="S3" s="13" t="s">
        <v>19</v>
      </c>
      <c r="T3" s="14" t="s">
        <v>19</v>
      </c>
      <c r="U3" s="13" t="s">
        <v>19</v>
      </c>
      <c r="V3" s="15" t="s">
        <v>763</v>
      </c>
    </row>
    <row r="4" spans="1:30" ht="45" customHeight="1" x14ac:dyDescent="0.2">
      <c r="A4" s="5" t="s">
        <v>346</v>
      </c>
      <c r="B4" s="6">
        <v>2</v>
      </c>
      <c r="C4" s="159" t="s">
        <v>522</v>
      </c>
      <c r="D4" s="158" t="s">
        <v>320</v>
      </c>
      <c r="E4" s="15" t="s">
        <v>321</v>
      </c>
      <c r="F4" s="15" t="s">
        <v>322</v>
      </c>
      <c r="G4" s="15"/>
      <c r="H4" s="15" t="s">
        <v>668</v>
      </c>
      <c r="I4" s="158">
        <v>56</v>
      </c>
      <c r="J4" s="135" t="s">
        <v>187</v>
      </c>
      <c r="K4" s="158" t="s">
        <v>825</v>
      </c>
      <c r="L4" s="17">
        <v>7042</v>
      </c>
      <c r="M4" s="20">
        <v>6831</v>
      </c>
      <c r="N4" s="11">
        <f t="shared" si="0"/>
        <v>2.9963078670832151E-2</v>
      </c>
      <c r="O4" s="10">
        <v>6455</v>
      </c>
      <c r="P4" s="12">
        <f t="shared" si="1"/>
        <v>8.3357000852030669E-2</v>
      </c>
      <c r="Q4" s="13" t="s">
        <v>19</v>
      </c>
      <c r="R4" s="13" t="s">
        <v>19</v>
      </c>
      <c r="S4" s="13" t="s">
        <v>19</v>
      </c>
      <c r="T4" s="14" t="s">
        <v>19</v>
      </c>
      <c r="U4" s="13" t="s">
        <v>19</v>
      </c>
      <c r="V4" s="15" t="s">
        <v>607</v>
      </c>
      <c r="W4" s="16"/>
      <c r="X4" s="16"/>
      <c r="Y4" s="16"/>
      <c r="Z4" s="16"/>
      <c r="AA4" s="16"/>
      <c r="AB4" s="16"/>
      <c r="AC4" s="16"/>
      <c r="AD4" s="16"/>
    </row>
    <row r="5" spans="1:30" ht="58.5" customHeight="1" x14ac:dyDescent="0.2">
      <c r="A5" s="5" t="s">
        <v>346</v>
      </c>
      <c r="B5" s="6">
        <v>3</v>
      </c>
      <c r="C5" s="159" t="s">
        <v>85</v>
      </c>
      <c r="D5" s="158" t="s">
        <v>86</v>
      </c>
      <c r="E5" s="15" t="s">
        <v>717</v>
      </c>
      <c r="F5" s="15" t="s">
        <v>718</v>
      </c>
      <c r="G5" s="15"/>
      <c r="H5" s="15" t="s">
        <v>719</v>
      </c>
      <c r="I5" s="158">
        <v>56</v>
      </c>
      <c r="J5" s="135" t="s">
        <v>87</v>
      </c>
      <c r="K5" s="158" t="s">
        <v>807</v>
      </c>
      <c r="L5" s="9">
        <v>13948</v>
      </c>
      <c r="M5" s="10">
        <v>13530</v>
      </c>
      <c r="N5" s="11">
        <f>+(L5-M5)/L5</f>
        <v>2.996845425867508E-2</v>
      </c>
      <c r="O5" s="10">
        <v>12060</v>
      </c>
      <c r="P5" s="12">
        <f>+(L5-O5)/L5</f>
        <v>0.1353599082305707</v>
      </c>
      <c r="Q5" s="13" t="s">
        <v>19</v>
      </c>
      <c r="R5" s="13" t="s">
        <v>19</v>
      </c>
      <c r="S5" s="13" t="s">
        <v>19</v>
      </c>
      <c r="T5" s="14" t="s">
        <v>19</v>
      </c>
      <c r="U5" s="13" t="s">
        <v>19</v>
      </c>
      <c r="V5" s="15" t="s">
        <v>762</v>
      </c>
    </row>
    <row r="6" spans="1:30" ht="58.5" customHeight="1" x14ac:dyDescent="0.2">
      <c r="A6" s="5" t="s">
        <v>346</v>
      </c>
      <c r="B6" s="6">
        <v>4</v>
      </c>
      <c r="C6" s="159" t="s">
        <v>420</v>
      </c>
      <c r="D6" s="158" t="s">
        <v>86</v>
      </c>
      <c r="E6" s="15" t="s">
        <v>717</v>
      </c>
      <c r="F6" s="15" t="s">
        <v>720</v>
      </c>
      <c r="G6" s="15"/>
      <c r="H6" s="15" t="s">
        <v>721</v>
      </c>
      <c r="I6" s="158">
        <v>56</v>
      </c>
      <c r="J6" s="135" t="s">
        <v>828</v>
      </c>
      <c r="K6" s="158" t="s">
        <v>808</v>
      </c>
      <c r="L6" s="9">
        <v>5847</v>
      </c>
      <c r="M6" s="10">
        <v>5671</v>
      </c>
      <c r="N6" s="11">
        <f>+(L6-M6)/L6</f>
        <v>3.0100906447750982E-2</v>
      </c>
      <c r="O6" s="10">
        <v>5413</v>
      </c>
      <c r="P6" s="12">
        <f>+(L6-O6)/L6</f>
        <v>7.4226098854113215E-2</v>
      </c>
      <c r="Q6" s="13" t="s">
        <v>19</v>
      </c>
      <c r="R6" s="13" t="s">
        <v>19</v>
      </c>
      <c r="S6" s="13" t="s">
        <v>19</v>
      </c>
      <c r="T6" s="14" t="s">
        <v>19</v>
      </c>
      <c r="U6" s="13" t="s">
        <v>19</v>
      </c>
      <c r="V6" s="15" t="s">
        <v>566</v>
      </c>
    </row>
    <row r="7" spans="1:30" ht="46.2" customHeight="1" x14ac:dyDescent="0.2">
      <c r="A7" s="5" t="s">
        <v>346</v>
      </c>
      <c r="B7" s="6">
        <v>5</v>
      </c>
      <c r="C7" s="159" t="s">
        <v>167</v>
      </c>
      <c r="D7" s="158" t="s">
        <v>168</v>
      </c>
      <c r="E7" s="15" t="s">
        <v>169</v>
      </c>
      <c r="F7" s="15" t="s">
        <v>170</v>
      </c>
      <c r="G7" s="15"/>
      <c r="H7" s="15" t="s">
        <v>664</v>
      </c>
      <c r="I7" s="158">
        <v>56</v>
      </c>
      <c r="J7" s="135" t="s">
        <v>419</v>
      </c>
      <c r="K7" s="158" t="s">
        <v>808</v>
      </c>
      <c r="L7" s="10">
        <v>3480</v>
      </c>
      <c r="M7" s="10">
        <v>3300</v>
      </c>
      <c r="N7" s="11">
        <f>+(L7-M7)/L7</f>
        <v>5.1724137931034482E-2</v>
      </c>
      <c r="O7" s="24">
        <v>3270</v>
      </c>
      <c r="P7" s="12">
        <f>+(L7-O7)/L7</f>
        <v>6.0344827586206899E-2</v>
      </c>
      <c r="Q7" s="13" t="s">
        <v>19</v>
      </c>
      <c r="R7" s="13" t="s">
        <v>19</v>
      </c>
      <c r="S7" s="13" t="s">
        <v>19</v>
      </c>
      <c r="T7" s="14" t="s">
        <v>19</v>
      </c>
      <c r="U7" s="13" t="s">
        <v>19</v>
      </c>
      <c r="V7" s="15" t="s">
        <v>608</v>
      </c>
      <c r="W7" s="16"/>
      <c r="X7" s="16"/>
      <c r="Y7" s="16"/>
      <c r="Z7" s="16"/>
      <c r="AA7" s="16"/>
      <c r="AB7" s="16"/>
      <c r="AC7" s="16"/>
      <c r="AD7" s="16"/>
    </row>
    <row r="8" spans="1:30" ht="54" customHeight="1" x14ac:dyDescent="0.2">
      <c r="A8" s="5" t="s">
        <v>346</v>
      </c>
      <c r="B8" s="6">
        <v>6</v>
      </c>
      <c r="C8" s="159" t="s">
        <v>104</v>
      </c>
      <c r="D8" s="158" t="s">
        <v>699</v>
      </c>
      <c r="E8" s="15" t="s">
        <v>700</v>
      </c>
      <c r="F8" s="15" t="s">
        <v>105</v>
      </c>
      <c r="G8" s="15" t="s">
        <v>106</v>
      </c>
      <c r="H8" s="15" t="s">
        <v>107</v>
      </c>
      <c r="I8" s="158">
        <v>56</v>
      </c>
      <c r="J8" s="135" t="s">
        <v>460</v>
      </c>
      <c r="K8" s="158" t="s">
        <v>807</v>
      </c>
      <c r="L8" s="9">
        <v>5338</v>
      </c>
      <c r="M8" s="10">
        <v>5178</v>
      </c>
      <c r="N8" s="11">
        <f>+(L8-M8)/L8</f>
        <v>2.9973772948669913E-2</v>
      </c>
      <c r="O8" s="10">
        <v>4712</v>
      </c>
      <c r="P8" s="12">
        <f>+(L8-O8)/L8</f>
        <v>0.11727238666167104</v>
      </c>
      <c r="Q8" s="13" t="s">
        <v>19</v>
      </c>
      <c r="R8" s="13" t="s">
        <v>19</v>
      </c>
      <c r="S8" s="13" t="s">
        <v>19</v>
      </c>
      <c r="T8" s="14" t="s">
        <v>19</v>
      </c>
      <c r="U8" s="13" t="s">
        <v>19</v>
      </c>
      <c r="V8" s="15" t="s">
        <v>903</v>
      </c>
    </row>
    <row r="9" spans="1:30" ht="38.25" customHeight="1" x14ac:dyDescent="0.2">
      <c r="A9" s="5" t="s">
        <v>346</v>
      </c>
      <c r="B9" s="6">
        <v>7</v>
      </c>
      <c r="C9" s="159" t="s">
        <v>183</v>
      </c>
      <c r="D9" s="158" t="s">
        <v>184</v>
      </c>
      <c r="E9" s="15" t="s">
        <v>687</v>
      </c>
      <c r="F9" s="15" t="s">
        <v>186</v>
      </c>
      <c r="G9" s="15"/>
      <c r="H9" s="15" t="s">
        <v>688</v>
      </c>
      <c r="I9" s="158">
        <v>56</v>
      </c>
      <c r="J9" s="135" t="s">
        <v>514</v>
      </c>
      <c r="K9" s="158" t="s">
        <v>807</v>
      </c>
      <c r="L9" s="114">
        <v>5907.6000000000013</v>
      </c>
      <c r="M9" s="82">
        <v>5463.8000000000011</v>
      </c>
      <c r="N9" s="11">
        <f t="shared" ref="N9" si="2">+(L9-M9)/L9</f>
        <v>7.5123569639108961E-2</v>
      </c>
      <c r="O9" s="37">
        <v>4913.9000000000015</v>
      </c>
      <c r="P9" s="12">
        <f t="shared" ref="P9" si="3">+(L9-O9)/L9</f>
        <v>0.16820705531857261</v>
      </c>
      <c r="Q9" s="13" t="s">
        <v>19</v>
      </c>
      <c r="R9" s="13" t="s">
        <v>19</v>
      </c>
      <c r="S9" s="13" t="s">
        <v>19</v>
      </c>
      <c r="T9" s="14" t="s">
        <v>19</v>
      </c>
      <c r="U9" s="13" t="s">
        <v>19</v>
      </c>
      <c r="V9" s="30" t="s">
        <v>186</v>
      </c>
    </row>
    <row r="10" spans="1:30" ht="48.6" customHeight="1" x14ac:dyDescent="0.2">
      <c r="A10" s="5" t="s">
        <v>347</v>
      </c>
      <c r="B10" s="6">
        <v>8</v>
      </c>
      <c r="C10" s="122" t="s">
        <v>318</v>
      </c>
      <c r="D10" s="158" t="s">
        <v>815</v>
      </c>
      <c r="E10" s="15" t="s">
        <v>816</v>
      </c>
      <c r="F10" s="15" t="s">
        <v>319</v>
      </c>
      <c r="G10" s="15"/>
      <c r="H10" s="15" t="s">
        <v>668</v>
      </c>
      <c r="I10" s="158">
        <v>56</v>
      </c>
      <c r="J10" s="135" t="s">
        <v>955</v>
      </c>
      <c r="K10" s="158" t="s">
        <v>808</v>
      </c>
      <c r="L10" s="37">
        <v>11292.7</v>
      </c>
      <c r="M10" s="13" t="s">
        <v>19</v>
      </c>
      <c r="N10" s="13" t="s">
        <v>19</v>
      </c>
      <c r="O10" s="37">
        <v>10991</v>
      </c>
      <c r="P10" s="12">
        <f t="shared" si="1"/>
        <v>2.6716374294898537E-2</v>
      </c>
      <c r="Q10" s="35">
        <v>0.22600000000000001</v>
      </c>
      <c r="R10" s="8">
        <v>0.219</v>
      </c>
      <c r="S10" s="11">
        <f t="shared" ref="S10:S14" si="4">+(Q10-R10)/Q10</f>
        <v>3.0973451327433656E-2</v>
      </c>
      <c r="T10" s="33">
        <v>0.20899999999999999</v>
      </c>
      <c r="U10" s="12">
        <f>+(Q10-T10)/Q10</f>
        <v>7.5221238938053159E-2</v>
      </c>
      <c r="V10" s="15" t="s">
        <v>817</v>
      </c>
    </row>
    <row r="11" spans="1:30" ht="47.4" customHeight="1" x14ac:dyDescent="0.2">
      <c r="A11" s="5" t="s">
        <v>347</v>
      </c>
      <c r="B11" s="6">
        <v>9</v>
      </c>
      <c r="C11" s="122" t="s">
        <v>188</v>
      </c>
      <c r="D11" s="158" t="s">
        <v>189</v>
      </c>
      <c r="E11" s="15" t="s">
        <v>662</v>
      </c>
      <c r="F11" s="15" t="s">
        <v>190</v>
      </c>
      <c r="G11" s="15"/>
      <c r="H11" s="15" t="s">
        <v>663</v>
      </c>
      <c r="I11" s="158">
        <v>58</v>
      </c>
      <c r="J11" s="135" t="s">
        <v>176</v>
      </c>
      <c r="K11" s="158" t="s">
        <v>826</v>
      </c>
      <c r="L11" s="13" t="s">
        <v>19</v>
      </c>
      <c r="M11" s="13" t="s">
        <v>19</v>
      </c>
      <c r="N11" s="13" t="s">
        <v>19</v>
      </c>
      <c r="O11" s="13" t="s">
        <v>19</v>
      </c>
      <c r="P11" s="13" t="s">
        <v>19</v>
      </c>
      <c r="Q11" s="93">
        <v>55.15</v>
      </c>
      <c r="R11" s="93">
        <v>53.5</v>
      </c>
      <c r="S11" s="11">
        <f t="shared" si="4"/>
        <v>2.9918404351767881E-2</v>
      </c>
      <c r="T11" s="21">
        <v>47.41</v>
      </c>
      <c r="U11" s="12">
        <f>+(Q11-T11)/Q11</f>
        <v>0.14034451495920222</v>
      </c>
      <c r="V11" s="15" t="s">
        <v>827</v>
      </c>
    </row>
    <row r="12" spans="1:30" ht="45" customHeight="1" x14ac:dyDescent="0.2">
      <c r="A12" s="5" t="s">
        <v>347</v>
      </c>
      <c r="B12" s="6">
        <v>10</v>
      </c>
      <c r="C12" s="122" t="s">
        <v>155</v>
      </c>
      <c r="D12" s="158" t="s">
        <v>156</v>
      </c>
      <c r="E12" s="15" t="s">
        <v>696</v>
      </c>
      <c r="F12" s="15" t="s">
        <v>157</v>
      </c>
      <c r="G12" s="15"/>
      <c r="H12" s="15" t="s">
        <v>697</v>
      </c>
      <c r="I12" s="158">
        <v>60</v>
      </c>
      <c r="J12" s="135" t="s">
        <v>434</v>
      </c>
      <c r="K12" s="158" t="s">
        <v>882</v>
      </c>
      <c r="L12" s="10">
        <v>4302</v>
      </c>
      <c r="M12" s="20">
        <v>4732</v>
      </c>
      <c r="N12" s="11">
        <f>+(L12-M12)/L12</f>
        <v>-9.9953509995351006E-2</v>
      </c>
      <c r="O12" s="10">
        <v>4033</v>
      </c>
      <c r="P12" s="12">
        <f>+(L12-O12)/L12</f>
        <v>6.2529056252905627E-2</v>
      </c>
      <c r="Q12" s="8">
        <v>172</v>
      </c>
      <c r="R12" s="8">
        <v>169</v>
      </c>
      <c r="S12" s="11">
        <f t="shared" si="4"/>
        <v>1.7441860465116279E-2</v>
      </c>
      <c r="T12" s="10">
        <v>161</v>
      </c>
      <c r="U12" s="12">
        <f>+(Q12-T12)/Q12</f>
        <v>6.3953488372093026E-2</v>
      </c>
      <c r="V12" s="15" t="s">
        <v>435</v>
      </c>
    </row>
    <row r="13" spans="1:30" ht="56.4" customHeight="1" x14ac:dyDescent="0.2">
      <c r="A13" s="5" t="s">
        <v>347</v>
      </c>
      <c r="B13" s="6">
        <v>11</v>
      </c>
      <c r="C13" s="122" t="s">
        <v>149</v>
      </c>
      <c r="D13" s="158" t="s">
        <v>747</v>
      </c>
      <c r="E13" s="15" t="s">
        <v>150</v>
      </c>
      <c r="F13" s="15" t="s">
        <v>151</v>
      </c>
      <c r="G13" s="15"/>
      <c r="H13" s="15" t="s">
        <v>963</v>
      </c>
      <c r="I13" s="158">
        <v>58</v>
      </c>
      <c r="J13" s="135" t="s">
        <v>152</v>
      </c>
      <c r="K13" s="158" t="s">
        <v>807</v>
      </c>
      <c r="L13" s="37">
        <v>13722.1</v>
      </c>
      <c r="M13" s="19">
        <v>14837.6</v>
      </c>
      <c r="N13" s="11">
        <f>+(L13-M13)/L13</f>
        <v>-8.1292222035985739E-2</v>
      </c>
      <c r="O13" s="37">
        <v>13234.9</v>
      </c>
      <c r="P13" s="12">
        <f>+(L13-O13)/L13</f>
        <v>3.5504769678110545E-2</v>
      </c>
      <c r="Q13" s="8">
        <v>0.432</v>
      </c>
      <c r="R13" s="8">
        <v>0.41899999999999998</v>
      </c>
      <c r="S13" s="11">
        <f>+(Q13-R13)/Q13</f>
        <v>3.0092592592592619E-2</v>
      </c>
      <c r="T13" s="162">
        <v>0.34100000000000003</v>
      </c>
      <c r="U13" s="12">
        <f>+(Q13-T13)/Q13</f>
        <v>0.21064814814814808</v>
      </c>
      <c r="V13" s="15" t="s">
        <v>909</v>
      </c>
    </row>
    <row r="14" spans="1:30" ht="35.25" customHeight="1" x14ac:dyDescent="0.2">
      <c r="A14" s="5" t="s">
        <v>347</v>
      </c>
      <c r="B14" s="6">
        <v>12</v>
      </c>
      <c r="C14" s="122" t="s">
        <v>180</v>
      </c>
      <c r="D14" s="158" t="s">
        <v>181</v>
      </c>
      <c r="E14" s="15" t="s">
        <v>658</v>
      </c>
      <c r="F14" s="15" t="s">
        <v>182</v>
      </c>
      <c r="G14" s="15"/>
      <c r="H14" s="15" t="s">
        <v>659</v>
      </c>
      <c r="I14" s="158">
        <v>59</v>
      </c>
      <c r="J14" s="135" t="s">
        <v>469</v>
      </c>
      <c r="K14" s="158" t="s">
        <v>808</v>
      </c>
      <c r="L14" s="10">
        <v>1561</v>
      </c>
      <c r="M14" s="81">
        <v>1405</v>
      </c>
      <c r="N14" s="11">
        <f t="shared" ref="N14" si="5">+(L14-M14)/L14</f>
        <v>9.9935938500960927E-2</v>
      </c>
      <c r="O14" s="10">
        <v>1324</v>
      </c>
      <c r="P14" s="12">
        <f t="shared" ref="P14" si="6">+(L14-O14)/L14</f>
        <v>0.1518257527226137</v>
      </c>
      <c r="Q14" s="8">
        <v>0.26900000000000002</v>
      </c>
      <c r="R14" s="8">
        <v>0.24199999999999999</v>
      </c>
      <c r="S14" s="11">
        <f t="shared" si="4"/>
        <v>0.100371747211896</v>
      </c>
      <c r="T14" s="33">
        <v>0.22800000000000001</v>
      </c>
      <c r="U14" s="12">
        <f t="shared" ref="U14" si="7">+(Q14-T14)/Q14</f>
        <v>0.15241635687732344</v>
      </c>
      <c r="V14" s="15" t="s">
        <v>917</v>
      </c>
    </row>
    <row r="15" spans="1:30" ht="54" customHeight="1" x14ac:dyDescent="0.2">
      <c r="A15" s="5" t="s">
        <v>347</v>
      </c>
      <c r="B15" s="6">
        <v>13</v>
      </c>
      <c r="C15" s="122" t="s">
        <v>174</v>
      </c>
      <c r="D15" s="158" t="s">
        <v>918</v>
      </c>
      <c r="E15" s="15" t="s">
        <v>919</v>
      </c>
      <c r="F15" s="15" t="s">
        <v>175</v>
      </c>
      <c r="G15" s="15"/>
      <c r="H15" s="15" t="s">
        <v>964</v>
      </c>
      <c r="I15" s="158">
        <v>58</v>
      </c>
      <c r="J15" s="135" t="s">
        <v>176</v>
      </c>
      <c r="K15" s="158" t="s">
        <v>807</v>
      </c>
      <c r="L15" s="37">
        <v>14280.5</v>
      </c>
      <c r="M15" s="19">
        <v>15154.6</v>
      </c>
      <c r="N15" s="11">
        <f>+(L15-M15)/L15</f>
        <v>-6.1209341409614537E-2</v>
      </c>
      <c r="O15" s="18">
        <v>11391.3</v>
      </c>
      <c r="P15" s="12">
        <f>+(L15-O15)/L15</f>
        <v>0.2023178460137951</v>
      </c>
      <c r="Q15" s="8">
        <v>91.5</v>
      </c>
      <c r="R15" s="8">
        <v>88.8</v>
      </c>
      <c r="S15" s="11">
        <f>+(Q15-R15)/Q15</f>
        <v>2.9508196721311507E-2</v>
      </c>
      <c r="T15" s="37">
        <v>75.400000000000006</v>
      </c>
      <c r="U15" s="12">
        <f>+(Q15-T15)/Q15</f>
        <v>0.1759562841530054</v>
      </c>
      <c r="V15" s="15" t="s">
        <v>634</v>
      </c>
    </row>
    <row r="16" spans="1:30" ht="48.6" customHeight="1" x14ac:dyDescent="0.2">
      <c r="A16" s="5" t="s">
        <v>347</v>
      </c>
      <c r="B16" s="6">
        <v>14</v>
      </c>
      <c r="C16" s="161" t="s">
        <v>128</v>
      </c>
      <c r="D16" s="158" t="s">
        <v>129</v>
      </c>
      <c r="E16" s="15" t="s">
        <v>692</v>
      </c>
      <c r="F16" s="15" t="s">
        <v>130</v>
      </c>
      <c r="G16" s="15"/>
      <c r="H16" s="15" t="s">
        <v>965</v>
      </c>
      <c r="I16" s="158">
        <v>60</v>
      </c>
      <c r="J16" s="135" t="s">
        <v>966</v>
      </c>
      <c r="K16" s="158" t="s">
        <v>807</v>
      </c>
      <c r="L16" s="13" t="s">
        <v>19</v>
      </c>
      <c r="M16" s="13" t="s">
        <v>19</v>
      </c>
      <c r="N16" s="13" t="s">
        <v>19</v>
      </c>
      <c r="O16" s="13" t="s">
        <v>19</v>
      </c>
      <c r="P16" s="13" t="s">
        <v>19</v>
      </c>
      <c r="Q16" s="8">
        <v>1.3100000000000001E-2</v>
      </c>
      <c r="R16" s="8">
        <v>1.2699999999999999E-2</v>
      </c>
      <c r="S16" s="11">
        <f>+(Q16-R16)/Q16</f>
        <v>3.0534351145038247E-2</v>
      </c>
      <c r="T16" s="31">
        <v>1.23E-2</v>
      </c>
      <c r="U16" s="12">
        <f>+(Q16-T16)/Q16</f>
        <v>6.1068702290076361E-2</v>
      </c>
      <c r="V16" s="15" t="s">
        <v>132</v>
      </c>
    </row>
    <row r="17" spans="1:22" ht="55.2" customHeight="1" x14ac:dyDescent="0.2">
      <c r="A17" s="5" t="s">
        <v>347</v>
      </c>
      <c r="B17" s="6">
        <v>15</v>
      </c>
      <c r="C17" s="122" t="s">
        <v>334</v>
      </c>
      <c r="D17" s="158" t="s">
        <v>767</v>
      </c>
      <c r="E17" s="15" t="s">
        <v>768</v>
      </c>
      <c r="F17" s="15"/>
      <c r="G17" s="15"/>
      <c r="H17" s="15" t="s">
        <v>769</v>
      </c>
      <c r="I17" s="6">
        <v>58</v>
      </c>
      <c r="J17" s="15" t="s">
        <v>176</v>
      </c>
      <c r="K17" s="158" t="s">
        <v>807</v>
      </c>
      <c r="L17" s="47">
        <v>4617</v>
      </c>
      <c r="M17" s="47">
        <v>4617</v>
      </c>
      <c r="N17" s="11">
        <f>+(L17-M17)/L17</f>
        <v>0</v>
      </c>
      <c r="O17" s="116">
        <v>3678</v>
      </c>
      <c r="P17" s="12">
        <f t="shared" ref="P17" si="8">+(L17-O17)/L17</f>
        <v>0.20337881741390512</v>
      </c>
      <c r="Q17" s="45">
        <v>6.4699999999999994E-2</v>
      </c>
      <c r="R17" s="48">
        <v>6.2799999999999995E-2</v>
      </c>
      <c r="S17" s="11">
        <f>+(Q17-R17)/Q17</f>
        <v>2.9366306027820695E-2</v>
      </c>
      <c r="T17" s="49">
        <v>5.2600000000000001E-2</v>
      </c>
      <c r="U17" s="12">
        <f>+(Q17-T17)/Q17</f>
        <v>0.18701700154559495</v>
      </c>
      <c r="V17" s="15" t="s">
        <v>929</v>
      </c>
    </row>
    <row r="18" spans="1:22" ht="37.5" customHeight="1" x14ac:dyDescent="0.2">
      <c r="A18" s="5"/>
      <c r="B18" s="6">
        <v>16</v>
      </c>
      <c r="C18" s="15" t="s">
        <v>111</v>
      </c>
      <c r="D18" s="158" t="s">
        <v>630</v>
      </c>
      <c r="E18" s="15" t="s">
        <v>412</v>
      </c>
      <c r="F18" s="15" t="s">
        <v>635</v>
      </c>
      <c r="G18" s="15"/>
      <c r="H18" s="15" t="s">
        <v>636</v>
      </c>
      <c r="I18" s="158">
        <v>56</v>
      </c>
      <c r="J18" s="135" t="s">
        <v>112</v>
      </c>
      <c r="K18" s="158" t="s">
        <v>807</v>
      </c>
      <c r="L18" s="24">
        <v>26948</v>
      </c>
      <c r="M18" s="13" t="s">
        <v>19</v>
      </c>
      <c r="N18" s="13" t="s">
        <v>19</v>
      </c>
      <c r="O18" s="24">
        <v>26077</v>
      </c>
      <c r="P18" s="12">
        <f t="shared" ref="P18:P21" si="9">+(L18-O18)/L18</f>
        <v>3.2321508089654151E-2</v>
      </c>
      <c r="Q18" s="152">
        <v>5.04</v>
      </c>
      <c r="R18" s="152">
        <v>4.78</v>
      </c>
      <c r="S18" s="11">
        <f t="shared" ref="S18" si="10">+(Q18-R18)/Q18</f>
        <v>5.1587301587301543E-2</v>
      </c>
      <c r="T18" s="23">
        <v>4.79</v>
      </c>
      <c r="U18" s="12">
        <f t="shared" ref="U18" si="11">+(Q18-T18)/Q18</f>
        <v>4.96031746031746E-2</v>
      </c>
      <c r="V18" s="15" t="s">
        <v>622</v>
      </c>
    </row>
    <row r="19" spans="1:22" ht="48.6" customHeight="1" x14ac:dyDescent="0.2">
      <c r="A19" s="5"/>
      <c r="B19" s="6">
        <v>17</v>
      </c>
      <c r="C19" s="15" t="s">
        <v>855</v>
      </c>
      <c r="D19" s="158" t="s">
        <v>856</v>
      </c>
      <c r="E19" s="15" t="s">
        <v>857</v>
      </c>
      <c r="F19" s="15" t="s">
        <v>144</v>
      </c>
      <c r="G19" s="15"/>
      <c r="H19" s="15" t="s">
        <v>858</v>
      </c>
      <c r="I19" s="158">
        <v>56</v>
      </c>
      <c r="J19" s="135" t="s">
        <v>859</v>
      </c>
      <c r="K19" s="158" t="s">
        <v>808</v>
      </c>
      <c r="L19" s="24">
        <v>4595</v>
      </c>
      <c r="M19" s="20">
        <v>4503</v>
      </c>
      <c r="N19" s="11">
        <f>+(L19-M19)/L19</f>
        <v>2.0021762785636561E-2</v>
      </c>
      <c r="O19" s="10">
        <v>4998</v>
      </c>
      <c r="P19" s="12">
        <f>+(L19-O19)/L19</f>
        <v>-8.7704026115342767E-2</v>
      </c>
      <c r="Q19" s="8">
        <v>459.5</v>
      </c>
      <c r="R19" s="8">
        <v>450.3</v>
      </c>
      <c r="S19" s="11">
        <f t="shared" ref="S19" si="12">+(Q19-R19)/Q19</f>
        <v>2.0021762785636537E-2</v>
      </c>
      <c r="T19" s="37">
        <v>499.8</v>
      </c>
      <c r="U19" s="12">
        <f t="shared" ref="U19" si="13">+(Q19-T19)/Q19</f>
        <v>-8.7704026115342795E-2</v>
      </c>
      <c r="V19" s="15" t="s">
        <v>860</v>
      </c>
    </row>
    <row r="20" spans="1:22" ht="36" customHeight="1" x14ac:dyDescent="0.2">
      <c r="A20" s="5"/>
      <c r="B20" s="6">
        <v>18</v>
      </c>
      <c r="C20" s="15" t="s">
        <v>282</v>
      </c>
      <c r="D20" s="158" t="s">
        <v>798</v>
      </c>
      <c r="E20" s="15" t="s">
        <v>799</v>
      </c>
      <c r="F20" s="15"/>
      <c r="G20" s="15"/>
      <c r="H20" s="15"/>
      <c r="I20" s="158">
        <v>60</v>
      </c>
      <c r="J20" s="135" t="s">
        <v>131</v>
      </c>
      <c r="K20" s="158" t="s">
        <v>521</v>
      </c>
      <c r="L20" s="21">
        <v>5794</v>
      </c>
      <c r="M20" s="21">
        <v>5620.18</v>
      </c>
      <c r="N20" s="11">
        <f>+(L20-M20)/L20</f>
        <v>2.999999999999995E-2</v>
      </c>
      <c r="O20" s="21">
        <v>5996.38</v>
      </c>
      <c r="P20" s="12">
        <f t="shared" si="9"/>
        <v>-3.492923714187092E-2</v>
      </c>
      <c r="Q20" s="8">
        <v>230.04</v>
      </c>
      <c r="R20" s="8">
        <v>223.03</v>
      </c>
      <c r="S20" s="11">
        <f>+(Q20-R20)/Q20</f>
        <v>3.0472961224134894E-2</v>
      </c>
      <c r="T20" s="40">
        <v>240.02</v>
      </c>
      <c r="U20" s="12">
        <f>+(Q20-T20)/Q20</f>
        <v>-4.3383759346200743E-2</v>
      </c>
      <c r="V20" s="15" t="s">
        <v>600</v>
      </c>
    </row>
    <row r="21" spans="1:22" ht="35.25" customHeight="1" x14ac:dyDescent="0.2">
      <c r="A21" s="5"/>
      <c r="B21" s="206" t="s">
        <v>344</v>
      </c>
      <c r="C21" s="206"/>
      <c r="D21" s="206"/>
      <c r="E21" s="206"/>
      <c r="F21" s="206"/>
      <c r="G21" s="206"/>
      <c r="H21" s="206"/>
      <c r="I21" s="206"/>
      <c r="J21" s="206"/>
      <c r="K21" s="180"/>
      <c r="L21" s="50">
        <f>SUM(L3:L20)</f>
        <v>131991.90000000002</v>
      </c>
      <c r="M21" s="44">
        <f>SUM(M3:M20)</f>
        <v>93843.18</v>
      </c>
      <c r="N21" s="11">
        <f>+(L21-M21)/L21</f>
        <v>0.2890231900593902</v>
      </c>
      <c r="O21" s="50">
        <f>SUM(O3:O20)</f>
        <v>120981.48000000001</v>
      </c>
      <c r="P21" s="12">
        <f t="shared" si="9"/>
        <v>8.3417391521752551E-2</v>
      </c>
      <c r="Q21" s="45"/>
      <c r="R21" s="45"/>
      <c r="S21" s="32"/>
      <c r="T21" s="51"/>
      <c r="U21" s="52"/>
      <c r="V21" s="7"/>
    </row>
    <row r="22" spans="1:22" ht="50.25" customHeight="1" x14ac:dyDescent="0.2">
      <c r="A22" s="5"/>
    </row>
    <row r="23" spans="1:22" ht="35.25" customHeight="1" x14ac:dyDescent="0.2">
      <c r="A23" s="5"/>
    </row>
    <row r="24" spans="1:22" ht="50.25" customHeight="1" x14ac:dyDescent="0.2">
      <c r="A24" s="5"/>
      <c r="T24" s="55"/>
    </row>
    <row r="25" spans="1:22" ht="36.75" customHeight="1" x14ac:dyDescent="0.2">
      <c r="A25" s="5"/>
      <c r="T25" s="55"/>
    </row>
    <row r="26" spans="1:22" ht="35.25" customHeight="1" x14ac:dyDescent="0.2">
      <c r="A26" s="5"/>
      <c r="T26" s="55"/>
    </row>
    <row r="27" spans="1:22" ht="35.25" customHeight="1" x14ac:dyDescent="0.2">
      <c r="A27" s="5"/>
    </row>
    <row r="28" spans="1:22" ht="35.25" customHeight="1" x14ac:dyDescent="0.2">
      <c r="A28" s="5"/>
    </row>
    <row r="29" spans="1:22" ht="35.25" customHeight="1" x14ac:dyDescent="0.2">
      <c r="A29" s="5"/>
    </row>
    <row r="30" spans="1:22" x14ac:dyDescent="0.2">
      <c r="A30" s="5"/>
    </row>
    <row r="31" spans="1:22" ht="23.25" customHeight="1" x14ac:dyDescent="0.2">
      <c r="A31" s="5"/>
    </row>
    <row r="32" spans="1:22" s="16" customFormat="1" x14ac:dyDescent="0.2">
      <c r="A32" s="5"/>
      <c r="B32" s="53"/>
      <c r="C32" s="181"/>
      <c r="D32" s="182"/>
      <c r="E32" s="181"/>
      <c r="F32" s="53"/>
      <c r="G32" s="53"/>
      <c r="H32" s="53"/>
      <c r="I32" s="53"/>
      <c r="J32" s="183"/>
      <c r="K32" s="53"/>
      <c r="L32"/>
      <c r="M32"/>
      <c r="N32"/>
      <c r="O32"/>
      <c r="P32"/>
      <c r="Q32"/>
      <c r="R32"/>
      <c r="S32" s="55"/>
      <c r="T32"/>
      <c r="U32"/>
      <c r="V32" s="54"/>
    </row>
    <row r="33" spans="1:30" ht="21" customHeight="1" x14ac:dyDescent="0.2">
      <c r="A33" s="5"/>
    </row>
    <row r="34" spans="1:30" ht="58.5" customHeight="1" x14ac:dyDescent="0.2">
      <c r="A34" s="5"/>
    </row>
    <row r="35" spans="1:30" ht="41.25" customHeight="1" x14ac:dyDescent="0.2">
      <c r="A35" s="5"/>
    </row>
    <row r="36" spans="1:30" ht="36.75" customHeight="1" x14ac:dyDescent="0.2">
      <c r="A36" s="5"/>
    </row>
    <row r="37" spans="1:30" ht="33" customHeight="1" x14ac:dyDescent="0.2">
      <c r="A37" s="5"/>
    </row>
    <row r="38" spans="1:30" ht="41.25" customHeight="1" x14ac:dyDescent="0.2">
      <c r="A38" s="5"/>
    </row>
    <row r="39" spans="1:30" ht="27.75" customHeight="1" x14ac:dyDescent="0.2">
      <c r="A39" s="5"/>
    </row>
    <row r="40" spans="1:30" ht="41.25" customHeight="1" x14ac:dyDescent="0.2">
      <c r="A40" s="5"/>
    </row>
    <row r="41" spans="1:30" x14ac:dyDescent="0.2">
      <c r="A41" s="5"/>
    </row>
    <row r="42" spans="1:30" ht="39" customHeight="1" x14ac:dyDescent="0.2">
      <c r="A42" s="5"/>
    </row>
    <row r="43" spans="1:30" ht="39" customHeight="1" x14ac:dyDescent="0.2">
      <c r="A43" s="5"/>
      <c r="W43" s="16"/>
      <c r="X43" s="16"/>
      <c r="Y43" s="16"/>
      <c r="Z43" s="16"/>
      <c r="AA43" s="16"/>
      <c r="AB43" s="16"/>
      <c r="AC43" s="16"/>
      <c r="AD43" s="16"/>
    </row>
    <row r="44" spans="1:30" ht="48.75" customHeight="1" x14ac:dyDescent="0.2">
      <c r="A44" s="5"/>
    </row>
    <row r="45" spans="1:30" ht="50.25" customHeight="1" x14ac:dyDescent="0.2">
      <c r="A45" s="5"/>
    </row>
    <row r="46" spans="1:30" ht="34.5" customHeight="1" x14ac:dyDescent="0.2">
      <c r="A46" s="5"/>
    </row>
    <row r="47" spans="1:30" ht="36.75" customHeight="1" x14ac:dyDescent="0.2">
      <c r="A47" s="5"/>
    </row>
    <row r="48" spans="1:30" ht="36.75" customHeight="1" x14ac:dyDescent="0.2">
      <c r="A48" s="5"/>
    </row>
    <row r="49" spans="1:30" x14ac:dyDescent="0.2">
      <c r="A49" s="5"/>
      <c r="W49" s="16"/>
      <c r="X49" s="16"/>
      <c r="Y49" s="16"/>
      <c r="Z49" s="16"/>
      <c r="AA49" s="16"/>
      <c r="AB49" s="16"/>
      <c r="AC49" s="16"/>
      <c r="AD49" s="16"/>
    </row>
    <row r="50" spans="1:30" ht="30.75" customHeight="1" x14ac:dyDescent="0.2">
      <c r="A50" s="5"/>
    </row>
    <row r="51" spans="1:30" s="16" customFormat="1" ht="23.25" customHeight="1" x14ac:dyDescent="0.2">
      <c r="A51" s="28"/>
      <c r="B51" s="53"/>
      <c r="C51" s="181"/>
      <c r="D51" s="182"/>
      <c r="E51" s="181"/>
      <c r="F51" s="53"/>
      <c r="G51" s="53"/>
      <c r="H51" s="53"/>
      <c r="I51" s="53"/>
      <c r="J51" s="183"/>
      <c r="K51" s="53"/>
      <c r="L51"/>
      <c r="M51"/>
      <c r="N51"/>
      <c r="O51"/>
      <c r="P51"/>
      <c r="Q51"/>
      <c r="R51"/>
      <c r="S51" s="55"/>
      <c r="T51"/>
      <c r="U51"/>
      <c r="V51" s="54"/>
    </row>
    <row r="52" spans="1:30" x14ac:dyDescent="0.2">
      <c r="A52" s="5"/>
    </row>
    <row r="53" spans="1:30" ht="41.25" customHeight="1" x14ac:dyDescent="0.2">
      <c r="A53" s="5"/>
      <c r="W53" s="16"/>
      <c r="X53" s="16"/>
      <c r="Y53" s="16"/>
      <c r="Z53" s="16"/>
      <c r="AA53" s="16"/>
      <c r="AB53" s="16"/>
      <c r="AC53" s="16"/>
      <c r="AD53" s="16"/>
    </row>
    <row r="54" spans="1:30" ht="27" customHeight="1" x14ac:dyDescent="0.2">
      <c r="A54" s="5"/>
    </row>
    <row r="55" spans="1:30" ht="33" customHeight="1" x14ac:dyDescent="0.2">
      <c r="A55" s="5"/>
    </row>
    <row r="56" spans="1:30" x14ac:dyDescent="0.2">
      <c r="A56" s="5"/>
    </row>
    <row r="57" spans="1:30" x14ac:dyDescent="0.2">
      <c r="A57" s="5"/>
    </row>
    <row r="58" spans="1:30" ht="24.75" customHeight="1" x14ac:dyDescent="0.2">
      <c r="A58" s="5"/>
    </row>
    <row r="59" spans="1:30" x14ac:dyDescent="0.2">
      <c r="A59" s="5"/>
    </row>
    <row r="60" spans="1:30" x14ac:dyDescent="0.2">
      <c r="A60" s="5"/>
    </row>
    <row r="61" spans="1:30" ht="29.25" customHeight="1" x14ac:dyDescent="0.2">
      <c r="A61" s="5"/>
    </row>
    <row r="62" spans="1:30" ht="36.75" customHeight="1" x14ac:dyDescent="0.2">
      <c r="A62" s="5"/>
    </row>
    <row r="63" spans="1:30" ht="39" customHeight="1" x14ac:dyDescent="0.2">
      <c r="A63" s="5"/>
    </row>
    <row r="64" spans="1:30" ht="48" customHeight="1" x14ac:dyDescent="0.2">
      <c r="A64" s="5"/>
    </row>
    <row r="65" spans="1:30" ht="34.5" customHeight="1" x14ac:dyDescent="0.2">
      <c r="A65" s="5"/>
    </row>
    <row r="66" spans="1:30" x14ac:dyDescent="0.2">
      <c r="A66" s="5"/>
    </row>
    <row r="67" spans="1:30" x14ac:dyDescent="0.2">
      <c r="A67" s="5"/>
    </row>
    <row r="68" spans="1:30" x14ac:dyDescent="0.2">
      <c r="A68" s="5"/>
    </row>
    <row r="69" spans="1:30" x14ac:dyDescent="0.2">
      <c r="A69" s="5"/>
    </row>
    <row r="70" spans="1:30" ht="34.5" customHeight="1" x14ac:dyDescent="0.2">
      <c r="A70" s="5"/>
    </row>
    <row r="71" spans="1:30" ht="33" customHeight="1" x14ac:dyDescent="0.2">
      <c r="A71" s="5"/>
    </row>
    <row r="72" spans="1:30" x14ac:dyDescent="0.2">
      <c r="A72" s="5"/>
    </row>
    <row r="73" spans="1:30" ht="41.25" customHeight="1" x14ac:dyDescent="0.2">
      <c r="A73" s="28"/>
    </row>
    <row r="74" spans="1:30" x14ac:dyDescent="0.2">
      <c r="A74" s="5"/>
      <c r="W74" s="16"/>
      <c r="X74" s="16"/>
      <c r="Y74" s="16"/>
      <c r="Z74" s="16"/>
      <c r="AA74" s="16"/>
      <c r="AB74" s="16"/>
      <c r="AC74" s="16"/>
      <c r="AD74" s="16"/>
    </row>
    <row r="75" spans="1:30" ht="33" customHeight="1" x14ac:dyDescent="0.2"/>
    <row r="76" spans="1:30" ht="44.25" customHeight="1" x14ac:dyDescent="0.2">
      <c r="A76" s="5"/>
    </row>
    <row r="77" spans="1:30" ht="27.75" customHeight="1" x14ac:dyDescent="0.2">
      <c r="A77" s="5"/>
    </row>
    <row r="78" spans="1:30" ht="27" customHeight="1" x14ac:dyDescent="0.2">
      <c r="A78" s="5"/>
    </row>
    <row r="80" spans="1:30" ht="39" customHeight="1" x14ac:dyDescent="0.2">
      <c r="A80" s="5"/>
    </row>
    <row r="81" spans="1:1" ht="37.5" customHeight="1" x14ac:dyDescent="0.2">
      <c r="A81" s="5"/>
    </row>
    <row r="83" spans="1:1" x14ac:dyDescent="0.2">
      <c r="A83" s="5"/>
    </row>
    <row r="84" spans="1:1" x14ac:dyDescent="0.2">
      <c r="A84" s="5"/>
    </row>
    <row r="85" spans="1:1" ht="39" customHeight="1" x14ac:dyDescent="0.2">
      <c r="A85" s="5"/>
    </row>
    <row r="86" spans="1:1" ht="36.75" customHeight="1" x14ac:dyDescent="0.2">
      <c r="A86" s="5"/>
    </row>
    <row r="87" spans="1:1" ht="21.75" customHeight="1" x14ac:dyDescent="0.2">
      <c r="A87" s="28"/>
    </row>
    <row r="88" spans="1:1" x14ac:dyDescent="0.2">
      <c r="A88" s="5"/>
    </row>
    <row r="89" spans="1:1" ht="36.75" customHeight="1" x14ac:dyDescent="0.2"/>
    <row r="90" spans="1:1" ht="39" customHeight="1" x14ac:dyDescent="0.2">
      <c r="A90" s="5"/>
    </row>
    <row r="91" spans="1:1" ht="56.25" customHeight="1" x14ac:dyDescent="0.2">
      <c r="A91" s="5"/>
    </row>
    <row r="93" spans="1:1" ht="25.5" customHeight="1" x14ac:dyDescent="0.2">
      <c r="A93" s="5"/>
    </row>
    <row r="94" spans="1:1" ht="63.75" customHeight="1" x14ac:dyDescent="0.2">
      <c r="A94" s="5"/>
    </row>
    <row r="95" spans="1:1" ht="34.5" customHeight="1" x14ac:dyDescent="0.2">
      <c r="A95" s="5"/>
    </row>
    <row r="96" spans="1:1" x14ac:dyDescent="0.2">
      <c r="A96" s="5"/>
    </row>
    <row r="97" spans="1:1" x14ac:dyDescent="0.2">
      <c r="A97" s="5"/>
    </row>
    <row r="98" spans="1:1" x14ac:dyDescent="0.2">
      <c r="A98" s="5"/>
    </row>
    <row r="99" spans="1:1" ht="34.5" customHeight="1" x14ac:dyDescent="0.2"/>
    <row r="100" spans="1:1" ht="36.75" customHeight="1" x14ac:dyDescent="0.2">
      <c r="A100" s="5"/>
    </row>
    <row r="101" spans="1:1" ht="19.5" customHeight="1" x14ac:dyDescent="0.2">
      <c r="A101" s="5"/>
    </row>
    <row r="102" spans="1:1" ht="33" customHeight="1" x14ac:dyDescent="0.2">
      <c r="A102" s="5"/>
    </row>
    <row r="103" spans="1:1" ht="42.75" customHeight="1" x14ac:dyDescent="0.2">
      <c r="A103" s="5"/>
    </row>
    <row r="104" spans="1:1" x14ac:dyDescent="0.2">
      <c r="A104" s="5"/>
    </row>
    <row r="105" spans="1:1" x14ac:dyDescent="0.2">
      <c r="A105" s="5"/>
    </row>
    <row r="106" spans="1:1" x14ac:dyDescent="0.2">
      <c r="A106" s="5"/>
    </row>
    <row r="107" spans="1:1" ht="68.25" customHeight="1" x14ac:dyDescent="0.2"/>
  </sheetData>
  <autoFilter ref="B1:V21" xr:uid="{00000000-0009-0000-0000-000005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21:J21"/>
    <mergeCell ref="B1:B2"/>
    <mergeCell ref="C1:C2"/>
    <mergeCell ref="D1:D2"/>
    <mergeCell ref="E1:E2"/>
    <mergeCell ref="I1:I2"/>
    <mergeCell ref="J1:J2"/>
  </mergeCells>
  <phoneticPr fontId="2"/>
  <hyperlinks>
    <hyperlink ref="V9" location="マルキョウ!A1" display="マルキョウ" xr:uid="{B7B3A878-573A-4E6C-863C-34B4D1E1D5FF}"/>
  </hyperlinks>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54" customHeight="1" x14ac:dyDescent="0.2">
      <c r="A3" s="5" t="s">
        <v>870</v>
      </c>
      <c r="B3" s="6">
        <v>1</v>
      </c>
      <c r="C3" s="159" t="s">
        <v>145</v>
      </c>
      <c r="D3" s="158" t="s">
        <v>146</v>
      </c>
      <c r="E3" s="15" t="s">
        <v>147</v>
      </c>
      <c r="F3" s="15" t="s">
        <v>148</v>
      </c>
      <c r="G3" s="15"/>
      <c r="H3" s="15" t="s">
        <v>677</v>
      </c>
      <c r="I3" s="158">
        <v>62</v>
      </c>
      <c r="J3" s="135" t="s">
        <v>143</v>
      </c>
      <c r="K3" s="158" t="s">
        <v>807</v>
      </c>
      <c r="L3" s="33">
        <v>3781.3409999999999</v>
      </c>
      <c r="M3" s="34">
        <v>3724.6210000000001</v>
      </c>
      <c r="N3" s="11">
        <f>+(L3-M3)/L3</f>
        <v>1.4999969587508717E-2</v>
      </c>
      <c r="O3" s="106">
        <v>3720.2</v>
      </c>
      <c r="P3" s="12">
        <f>+(L3-O3)/L3</f>
        <v>1.6169131532966764E-2</v>
      </c>
      <c r="Q3" s="13" t="s">
        <v>19</v>
      </c>
      <c r="R3" s="13" t="s">
        <v>19</v>
      </c>
      <c r="S3" s="13" t="s">
        <v>19</v>
      </c>
      <c r="T3" s="14" t="s">
        <v>19</v>
      </c>
      <c r="U3" s="13" t="s">
        <v>19</v>
      </c>
      <c r="V3" s="15" t="s">
        <v>871</v>
      </c>
    </row>
    <row r="4" spans="1:30" ht="54" customHeight="1" x14ac:dyDescent="0.2">
      <c r="A4" s="5"/>
      <c r="B4" s="6">
        <v>2</v>
      </c>
      <c r="C4" s="15" t="s">
        <v>139</v>
      </c>
      <c r="D4" s="158" t="s">
        <v>140</v>
      </c>
      <c r="E4" s="15" t="s">
        <v>141</v>
      </c>
      <c r="F4" s="15" t="s">
        <v>142</v>
      </c>
      <c r="G4" s="15"/>
      <c r="H4" s="15" t="s">
        <v>676</v>
      </c>
      <c r="I4" s="158">
        <v>62</v>
      </c>
      <c r="J4" s="135" t="s">
        <v>143</v>
      </c>
      <c r="K4" s="158" t="s">
        <v>492</v>
      </c>
      <c r="L4" s="13" t="s">
        <v>19</v>
      </c>
      <c r="M4" s="13" t="s">
        <v>19</v>
      </c>
      <c r="N4" s="13" t="s">
        <v>19</v>
      </c>
      <c r="O4" s="13" t="s">
        <v>19</v>
      </c>
      <c r="P4" s="13" t="s">
        <v>19</v>
      </c>
      <c r="Q4" s="26">
        <v>3.2629999999999999E-2</v>
      </c>
      <c r="R4" s="115">
        <v>3.1649999999999998E-2</v>
      </c>
      <c r="S4" s="11">
        <f>(Q4-R4)/Q4</f>
        <v>3.0033711308611759E-2</v>
      </c>
      <c r="T4" s="26">
        <v>3.236E-2</v>
      </c>
      <c r="U4" s="12">
        <f>+(Q4-T4)/Q4</f>
        <v>8.2745939319644312E-3</v>
      </c>
      <c r="V4" s="15" t="s">
        <v>910</v>
      </c>
    </row>
    <row r="5" spans="1:30" ht="45" customHeight="1" x14ac:dyDescent="0.2">
      <c r="A5" s="5"/>
      <c r="B5" s="206" t="s">
        <v>344</v>
      </c>
      <c r="C5" s="206"/>
      <c r="D5" s="206"/>
      <c r="E5" s="206"/>
      <c r="F5" s="206"/>
      <c r="G5" s="206"/>
      <c r="H5" s="206"/>
      <c r="I5" s="206"/>
      <c r="J5" s="206"/>
      <c r="K5" s="180"/>
      <c r="L5" s="50">
        <f>SUM(L3:L4)</f>
        <v>3781.3409999999999</v>
      </c>
      <c r="M5" s="44">
        <f>SUM(M3:M4)</f>
        <v>3724.6210000000001</v>
      </c>
      <c r="N5" s="11">
        <f>+(L5-M5)/L5</f>
        <v>1.4999969587508717E-2</v>
      </c>
      <c r="O5" s="50">
        <f>SUM(O3:O4)</f>
        <v>3720.2</v>
      </c>
      <c r="P5" s="12">
        <f>+(L5-O5)/L5</f>
        <v>1.6169131532966764E-2</v>
      </c>
      <c r="Q5" s="45"/>
      <c r="R5" s="45"/>
      <c r="S5" s="32"/>
      <c r="T5" s="51"/>
      <c r="U5" s="52"/>
      <c r="V5" s="7"/>
    </row>
    <row r="6" spans="1:30" ht="45" customHeight="1" x14ac:dyDescent="0.2">
      <c r="A6" s="5"/>
      <c r="W6" s="16"/>
      <c r="X6" s="16"/>
      <c r="Y6" s="16"/>
      <c r="Z6" s="16"/>
      <c r="AA6" s="16"/>
      <c r="AB6" s="16"/>
      <c r="AC6" s="16"/>
      <c r="AD6" s="16"/>
    </row>
    <row r="7" spans="1:30" ht="28.5" customHeight="1" x14ac:dyDescent="0.2">
      <c r="A7" s="5"/>
    </row>
    <row r="8" spans="1:30" ht="54" customHeight="1" x14ac:dyDescent="0.2">
      <c r="A8" s="5"/>
      <c r="T8" s="55"/>
    </row>
    <row r="9" spans="1:30" ht="30.75" customHeight="1" x14ac:dyDescent="0.2">
      <c r="A9" s="5"/>
      <c r="T9" s="55"/>
    </row>
    <row r="10" spans="1:30" ht="54" customHeight="1" x14ac:dyDescent="0.2">
      <c r="A10" s="5"/>
      <c r="T10" s="55"/>
    </row>
    <row r="11" spans="1:30" x14ac:dyDescent="0.2">
      <c r="A11" s="5"/>
    </row>
    <row r="12" spans="1:30" x14ac:dyDescent="0.2">
      <c r="A12" s="5"/>
    </row>
    <row r="13" spans="1:30" ht="36.75" customHeight="1" x14ac:dyDescent="0.2">
      <c r="A13" s="5"/>
      <c r="W13" s="16"/>
      <c r="X13" s="16"/>
      <c r="Y13" s="16"/>
      <c r="Z13" s="16"/>
      <c r="AA13" s="16"/>
      <c r="AB13" s="16"/>
      <c r="AC13" s="16"/>
      <c r="AD13" s="16"/>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6" customFormat="1" x14ac:dyDescent="0.2">
      <c r="A31" s="5"/>
      <c r="B31" s="53"/>
      <c r="C31" s="181"/>
      <c r="D31" s="182"/>
      <c r="E31" s="181"/>
      <c r="F31" s="53"/>
      <c r="G31" s="53"/>
      <c r="H31" s="53"/>
      <c r="I31" s="53"/>
      <c r="J31" s="183"/>
      <c r="K31" s="53"/>
      <c r="L31"/>
      <c r="M31"/>
      <c r="N31"/>
      <c r="O31"/>
      <c r="P31"/>
      <c r="Q31"/>
      <c r="R31"/>
      <c r="S31" s="55"/>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6"/>
      <c r="X42" s="16"/>
      <c r="Y42" s="16"/>
      <c r="Z42" s="16"/>
      <c r="AA42" s="16"/>
      <c r="AB42" s="16"/>
      <c r="AC42" s="16"/>
      <c r="AD42" s="16"/>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6"/>
      <c r="X48" s="16"/>
      <c r="Y48" s="16"/>
      <c r="Z48" s="16"/>
      <c r="AA48" s="16"/>
      <c r="AB48" s="16"/>
      <c r="AC48" s="16"/>
      <c r="AD48" s="16"/>
    </row>
    <row r="49" spans="1:30" ht="30.75" customHeight="1" x14ac:dyDescent="0.2">
      <c r="A49" s="5"/>
    </row>
    <row r="50" spans="1:30" s="16" customFormat="1" ht="23.25" customHeight="1" x14ac:dyDescent="0.2">
      <c r="A50" s="28"/>
      <c r="B50" s="53"/>
      <c r="C50" s="181"/>
      <c r="D50" s="182"/>
      <c r="E50" s="181"/>
      <c r="F50" s="53"/>
      <c r="G50" s="53"/>
      <c r="H50" s="53"/>
      <c r="I50" s="53"/>
      <c r="J50" s="183"/>
      <c r="K50" s="53"/>
      <c r="L50"/>
      <c r="M50"/>
      <c r="N50"/>
      <c r="O50"/>
      <c r="P50"/>
      <c r="Q50"/>
      <c r="R50"/>
      <c r="S50" s="55"/>
      <c r="T50"/>
      <c r="U50"/>
      <c r="V50" s="54"/>
    </row>
    <row r="51" spans="1:30" x14ac:dyDescent="0.2">
      <c r="A51" s="5"/>
    </row>
    <row r="52" spans="1:30" ht="41.25" customHeight="1" x14ac:dyDescent="0.2">
      <c r="A52" s="5"/>
      <c r="W52" s="16"/>
      <c r="X52" s="16"/>
      <c r="Y52" s="16"/>
      <c r="Z52" s="16"/>
      <c r="AA52" s="16"/>
      <c r="AB52" s="16"/>
      <c r="AC52" s="16"/>
      <c r="AD52" s="16"/>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8"/>
    </row>
    <row r="73" spans="1:30" x14ac:dyDescent="0.2">
      <c r="A73" s="5"/>
      <c r="W73" s="16"/>
      <c r="X73" s="16"/>
      <c r="Y73" s="16"/>
      <c r="Z73" s="16"/>
      <c r="AA73" s="16"/>
      <c r="AB73" s="16"/>
      <c r="AC73" s="16"/>
      <c r="AD73" s="16"/>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8"/>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5" xr:uid="{00000000-0009-0000-0000-000006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5:J5"/>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D106"/>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30"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30"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30" ht="65.25" customHeight="1" x14ac:dyDescent="0.2">
      <c r="A3" s="5" t="s">
        <v>346</v>
      </c>
      <c r="B3" s="6">
        <v>1</v>
      </c>
      <c r="C3" s="159" t="s">
        <v>76</v>
      </c>
      <c r="D3" s="158" t="s">
        <v>77</v>
      </c>
      <c r="E3" s="15" t="s">
        <v>78</v>
      </c>
      <c r="F3" s="15" t="s">
        <v>646</v>
      </c>
      <c r="G3" s="158" t="s">
        <v>77</v>
      </c>
      <c r="H3" s="15" t="s">
        <v>78</v>
      </c>
      <c r="I3" s="158">
        <v>75</v>
      </c>
      <c r="J3" s="135" t="s">
        <v>647</v>
      </c>
      <c r="K3" s="158" t="s">
        <v>807</v>
      </c>
      <c r="L3" s="10">
        <v>5332</v>
      </c>
      <c r="M3" s="10">
        <v>5279</v>
      </c>
      <c r="N3" s="11">
        <f>+(L3-M3)/L3</f>
        <v>9.9399849962490631E-3</v>
      </c>
      <c r="O3" s="10">
        <v>5104</v>
      </c>
      <c r="P3" s="12">
        <f>+(L3-O3)/L3</f>
        <v>4.2760690172543137E-2</v>
      </c>
      <c r="Q3" s="13" t="s">
        <v>19</v>
      </c>
      <c r="R3" s="13" t="s">
        <v>19</v>
      </c>
      <c r="S3" s="13" t="s">
        <v>19</v>
      </c>
      <c r="T3" s="14" t="s">
        <v>19</v>
      </c>
      <c r="U3" s="13" t="s">
        <v>19</v>
      </c>
      <c r="V3" s="15" t="s">
        <v>813</v>
      </c>
    </row>
    <row r="4" spans="1:30" ht="65.25" customHeight="1" x14ac:dyDescent="0.2">
      <c r="A4" s="5" t="s">
        <v>928</v>
      </c>
      <c r="B4" s="6">
        <v>2</v>
      </c>
      <c r="C4" s="122" t="s">
        <v>295</v>
      </c>
      <c r="D4" s="158" t="s">
        <v>296</v>
      </c>
      <c r="E4" s="15" t="s">
        <v>297</v>
      </c>
      <c r="F4" s="15" t="s">
        <v>298</v>
      </c>
      <c r="G4" s="15" t="s">
        <v>296</v>
      </c>
      <c r="H4" s="15" t="s">
        <v>299</v>
      </c>
      <c r="I4" s="158">
        <v>75</v>
      </c>
      <c r="J4" s="135" t="s">
        <v>300</v>
      </c>
      <c r="K4" s="158" t="s">
        <v>807</v>
      </c>
      <c r="L4" s="10">
        <v>3606</v>
      </c>
      <c r="M4" s="10">
        <v>3498</v>
      </c>
      <c r="N4" s="11">
        <f>+(L4-M4)/L4</f>
        <v>2.9950083194675542E-2</v>
      </c>
      <c r="O4" s="10">
        <v>2933</v>
      </c>
      <c r="P4" s="12">
        <f>+(L4-O4)/L4</f>
        <v>0.18663338879645036</v>
      </c>
      <c r="Q4" s="36">
        <v>0.85050000000000003</v>
      </c>
      <c r="R4" s="134">
        <v>0.82499999999999996</v>
      </c>
      <c r="S4" s="11">
        <f>+(Q4-R4)/Q4</f>
        <v>2.9982363315696741E-2</v>
      </c>
      <c r="T4" s="41">
        <v>0.78149999999999997</v>
      </c>
      <c r="U4" s="12">
        <f>+(Q4-T4)/Q4</f>
        <v>8.1128747795414527E-2</v>
      </c>
      <c r="V4" s="15" t="s">
        <v>927</v>
      </c>
    </row>
    <row r="5" spans="1:30" ht="45" customHeight="1" x14ac:dyDescent="0.2">
      <c r="A5" s="5"/>
      <c r="B5" s="206" t="s">
        <v>344</v>
      </c>
      <c r="C5" s="206"/>
      <c r="D5" s="206"/>
      <c r="E5" s="206"/>
      <c r="F5" s="206"/>
      <c r="G5" s="206"/>
      <c r="H5" s="206"/>
      <c r="I5" s="206"/>
      <c r="J5" s="206"/>
      <c r="K5" s="180"/>
      <c r="L5" s="50">
        <f>SUM(L3:L4)</f>
        <v>8938</v>
      </c>
      <c r="M5" s="44">
        <f>SUM(M3:M4)</f>
        <v>8777</v>
      </c>
      <c r="N5" s="11">
        <f>+(L5-M5)/L5</f>
        <v>1.8012978294920563E-2</v>
      </c>
      <c r="O5" s="50">
        <f>SUM(O3:O4)</f>
        <v>8037</v>
      </c>
      <c r="P5" s="12">
        <f>+(L5-O5)/L5</f>
        <v>0.10080554933989706</v>
      </c>
      <c r="Q5" s="45"/>
      <c r="R5" s="45"/>
      <c r="S5" s="32"/>
      <c r="T5" s="51"/>
      <c r="U5" s="52"/>
      <c r="V5" s="7"/>
    </row>
    <row r="6" spans="1:30" ht="45" customHeight="1" x14ac:dyDescent="0.2">
      <c r="A6" s="5"/>
      <c r="W6" s="16"/>
      <c r="X6" s="16"/>
      <c r="Y6" s="16"/>
      <c r="Z6" s="16"/>
      <c r="AA6" s="16"/>
      <c r="AB6" s="16"/>
      <c r="AC6" s="16"/>
      <c r="AD6" s="16"/>
    </row>
    <row r="7" spans="1:30" ht="28.5" customHeight="1" x14ac:dyDescent="0.2">
      <c r="A7" s="5"/>
    </row>
    <row r="8" spans="1:30" ht="54" customHeight="1" x14ac:dyDescent="0.2">
      <c r="A8" s="5"/>
      <c r="T8" s="55"/>
    </row>
    <row r="9" spans="1:30" ht="30.75" customHeight="1" x14ac:dyDescent="0.2">
      <c r="A9" s="5"/>
      <c r="T9" s="55"/>
    </row>
    <row r="10" spans="1:30" ht="54" customHeight="1" x14ac:dyDescent="0.2">
      <c r="A10" s="5"/>
      <c r="T10" s="55"/>
    </row>
    <row r="11" spans="1:30" x14ac:dyDescent="0.2">
      <c r="A11" s="5"/>
    </row>
    <row r="12" spans="1:30" x14ac:dyDescent="0.2">
      <c r="A12" s="5"/>
    </row>
    <row r="13" spans="1:30" ht="36.75" customHeight="1" x14ac:dyDescent="0.2">
      <c r="A13" s="5"/>
      <c r="W13" s="16"/>
      <c r="X13" s="16"/>
      <c r="Y13" s="16"/>
      <c r="Z13" s="16"/>
      <c r="AA13" s="16"/>
      <c r="AB13" s="16"/>
      <c r="AC13" s="16"/>
      <c r="AD13" s="16"/>
    </row>
    <row r="14" spans="1:30" x14ac:dyDescent="0.2">
      <c r="A14" s="5"/>
    </row>
    <row r="15" spans="1:30" ht="37.5" customHeight="1" x14ac:dyDescent="0.2">
      <c r="A15" s="5"/>
    </row>
    <row r="16" spans="1:30" ht="37.5" customHeight="1" x14ac:dyDescent="0.2">
      <c r="A16" s="5"/>
    </row>
    <row r="17" spans="1:22" ht="36.75" customHeight="1" x14ac:dyDescent="0.2">
      <c r="A17" s="5"/>
    </row>
    <row r="18" spans="1:22" ht="38.25" customHeight="1" x14ac:dyDescent="0.2">
      <c r="A18" s="5"/>
    </row>
    <row r="19" spans="1:22" ht="35.25" customHeight="1" x14ac:dyDescent="0.2">
      <c r="A19" s="5"/>
    </row>
    <row r="20" spans="1:22" ht="35.25" customHeight="1" x14ac:dyDescent="0.2">
      <c r="A20" s="5"/>
    </row>
    <row r="21" spans="1:22" ht="50.25" customHeight="1" x14ac:dyDescent="0.2">
      <c r="A21" s="5"/>
    </row>
    <row r="22" spans="1:22" ht="35.25" customHeight="1" x14ac:dyDescent="0.2">
      <c r="A22" s="5"/>
    </row>
    <row r="23" spans="1:22" ht="50.25" customHeight="1" x14ac:dyDescent="0.2">
      <c r="A23" s="5"/>
    </row>
    <row r="24" spans="1:22" ht="36.75" customHeight="1" x14ac:dyDescent="0.2">
      <c r="A24" s="5"/>
    </row>
    <row r="25" spans="1:22" ht="35.25" customHeight="1" x14ac:dyDescent="0.2">
      <c r="A25" s="5"/>
    </row>
    <row r="26" spans="1:22" ht="35.25" customHeight="1" x14ac:dyDescent="0.2">
      <c r="A26" s="5"/>
    </row>
    <row r="27" spans="1:22" ht="35.25" customHeight="1" x14ac:dyDescent="0.2">
      <c r="A27" s="5"/>
    </row>
    <row r="28" spans="1:22" ht="35.25" customHeight="1" x14ac:dyDescent="0.2">
      <c r="A28" s="5"/>
    </row>
    <row r="29" spans="1:22" x14ac:dyDescent="0.2">
      <c r="A29" s="5"/>
    </row>
    <row r="30" spans="1:22" ht="23.25" customHeight="1" x14ac:dyDescent="0.2">
      <c r="A30" s="5"/>
    </row>
    <row r="31" spans="1:22" s="16" customFormat="1" x14ac:dyDescent="0.2">
      <c r="A31" s="5"/>
      <c r="B31" s="53"/>
      <c r="C31" s="181"/>
      <c r="D31" s="182"/>
      <c r="E31" s="181"/>
      <c r="F31" s="53"/>
      <c r="G31" s="53"/>
      <c r="H31" s="53"/>
      <c r="I31" s="53"/>
      <c r="J31" s="183"/>
      <c r="K31" s="53"/>
      <c r="L31"/>
      <c r="M31"/>
      <c r="N31"/>
      <c r="O31"/>
      <c r="P31"/>
      <c r="Q31"/>
      <c r="R31"/>
      <c r="S31" s="55"/>
      <c r="T31"/>
      <c r="U31"/>
      <c r="V31" s="54"/>
    </row>
    <row r="32" spans="1:22" ht="21" customHeight="1" x14ac:dyDescent="0.2">
      <c r="A32" s="5"/>
    </row>
    <row r="33" spans="1:30" ht="58.5" customHeight="1" x14ac:dyDescent="0.2">
      <c r="A33" s="5"/>
    </row>
    <row r="34" spans="1:30" ht="41.25" customHeight="1" x14ac:dyDescent="0.2">
      <c r="A34" s="5"/>
    </row>
    <row r="35" spans="1:30" ht="36.75" customHeight="1" x14ac:dyDescent="0.2">
      <c r="A35" s="5"/>
    </row>
    <row r="36" spans="1:30" ht="33" customHeight="1" x14ac:dyDescent="0.2">
      <c r="A36" s="5"/>
    </row>
    <row r="37" spans="1:30" ht="41.25" customHeight="1" x14ac:dyDescent="0.2">
      <c r="A37" s="5"/>
    </row>
    <row r="38" spans="1:30" x14ac:dyDescent="0.2">
      <c r="A38" s="5"/>
    </row>
    <row r="39" spans="1:30" ht="41.25" customHeight="1" x14ac:dyDescent="0.2">
      <c r="A39" s="5"/>
    </row>
    <row r="40" spans="1:30" x14ac:dyDescent="0.2">
      <c r="A40" s="5"/>
    </row>
    <row r="41" spans="1:30" ht="39" customHeight="1" x14ac:dyDescent="0.2">
      <c r="A41" s="5"/>
    </row>
    <row r="42" spans="1:30" ht="39" customHeight="1" x14ac:dyDescent="0.2">
      <c r="A42" s="5"/>
      <c r="W42" s="16"/>
      <c r="X42" s="16"/>
      <c r="Y42" s="16"/>
      <c r="Z42" s="16"/>
      <c r="AA42" s="16"/>
      <c r="AB42" s="16"/>
      <c r="AC42" s="16"/>
      <c r="AD42" s="16"/>
    </row>
    <row r="43" spans="1:30" ht="48.75" customHeight="1" x14ac:dyDescent="0.2">
      <c r="A43" s="5"/>
    </row>
    <row r="44" spans="1:30" ht="50.25" customHeight="1" x14ac:dyDescent="0.2">
      <c r="A44" s="5"/>
    </row>
    <row r="45" spans="1:30" ht="34.5" customHeight="1" x14ac:dyDescent="0.2">
      <c r="A45" s="5"/>
    </row>
    <row r="46" spans="1:30" ht="36.75" customHeight="1" x14ac:dyDescent="0.2">
      <c r="A46" s="5"/>
    </row>
    <row r="47" spans="1:30" ht="36.75" customHeight="1" x14ac:dyDescent="0.2">
      <c r="A47" s="5"/>
    </row>
    <row r="48" spans="1:30" x14ac:dyDescent="0.2">
      <c r="A48" s="5"/>
      <c r="W48" s="16"/>
      <c r="X48" s="16"/>
      <c r="Y48" s="16"/>
      <c r="Z48" s="16"/>
      <c r="AA48" s="16"/>
      <c r="AB48" s="16"/>
      <c r="AC48" s="16"/>
      <c r="AD48" s="16"/>
    </row>
    <row r="49" spans="1:30" ht="30.75" customHeight="1" x14ac:dyDescent="0.2">
      <c r="A49" s="5"/>
    </row>
    <row r="50" spans="1:30" s="16" customFormat="1" ht="23.25" customHeight="1" x14ac:dyDescent="0.2">
      <c r="A50" s="28"/>
      <c r="B50" s="53"/>
      <c r="C50" s="181"/>
      <c r="D50" s="182"/>
      <c r="E50" s="181"/>
      <c r="F50" s="53"/>
      <c r="G50" s="53"/>
      <c r="H50" s="53"/>
      <c r="I50" s="53"/>
      <c r="J50" s="183"/>
      <c r="K50" s="53"/>
      <c r="L50"/>
      <c r="M50"/>
      <c r="N50"/>
      <c r="O50"/>
      <c r="P50"/>
      <c r="Q50"/>
      <c r="R50"/>
      <c r="S50" s="55"/>
      <c r="T50"/>
      <c r="U50"/>
      <c r="V50" s="54"/>
    </row>
    <row r="51" spans="1:30" x14ac:dyDescent="0.2">
      <c r="A51" s="5"/>
    </row>
    <row r="52" spans="1:30" ht="41.25" customHeight="1" x14ac:dyDescent="0.2">
      <c r="A52" s="5"/>
      <c r="W52" s="16"/>
      <c r="X52" s="16"/>
      <c r="Y52" s="16"/>
      <c r="Z52" s="16"/>
      <c r="AA52" s="16"/>
      <c r="AB52" s="16"/>
      <c r="AC52" s="16"/>
      <c r="AD52" s="16"/>
    </row>
    <row r="53" spans="1:30" ht="27" customHeight="1" x14ac:dyDescent="0.2">
      <c r="A53" s="5"/>
    </row>
    <row r="54" spans="1:30" ht="33" customHeight="1" x14ac:dyDescent="0.2">
      <c r="A54" s="5"/>
    </row>
    <row r="55" spans="1:30" x14ac:dyDescent="0.2">
      <c r="A55" s="5"/>
    </row>
    <row r="56" spans="1:30" x14ac:dyDescent="0.2">
      <c r="A56" s="5"/>
    </row>
    <row r="57" spans="1:30" ht="24.75" customHeight="1" x14ac:dyDescent="0.2">
      <c r="A57" s="5"/>
    </row>
    <row r="58" spans="1:30" x14ac:dyDescent="0.2">
      <c r="A58" s="5"/>
    </row>
    <row r="59" spans="1:30" x14ac:dyDescent="0.2">
      <c r="A59" s="5"/>
    </row>
    <row r="60" spans="1:30" ht="29.25" customHeight="1" x14ac:dyDescent="0.2">
      <c r="A60" s="5"/>
    </row>
    <row r="61" spans="1:30" ht="36.75" customHeight="1" x14ac:dyDescent="0.2">
      <c r="A61" s="5"/>
    </row>
    <row r="62" spans="1:30" ht="39" customHeight="1" x14ac:dyDescent="0.2">
      <c r="A62" s="5"/>
    </row>
    <row r="63" spans="1:30" ht="48" customHeight="1" x14ac:dyDescent="0.2">
      <c r="A63" s="5"/>
    </row>
    <row r="64" spans="1:30" ht="34.5" customHeight="1" x14ac:dyDescent="0.2">
      <c r="A64" s="5"/>
    </row>
    <row r="65" spans="1:30" x14ac:dyDescent="0.2">
      <c r="A65" s="5"/>
    </row>
    <row r="66" spans="1:30" x14ac:dyDescent="0.2">
      <c r="A66" s="5"/>
    </row>
    <row r="67" spans="1:30" x14ac:dyDescent="0.2">
      <c r="A67" s="5"/>
    </row>
    <row r="68" spans="1:30" x14ac:dyDescent="0.2">
      <c r="A68" s="5"/>
    </row>
    <row r="69" spans="1:30" ht="34.5" customHeight="1" x14ac:dyDescent="0.2">
      <c r="A69" s="5"/>
    </row>
    <row r="70" spans="1:30" ht="33" customHeight="1" x14ac:dyDescent="0.2">
      <c r="A70" s="5"/>
    </row>
    <row r="71" spans="1:30" x14ac:dyDescent="0.2">
      <c r="A71" s="5"/>
    </row>
    <row r="72" spans="1:30" ht="41.25" customHeight="1" x14ac:dyDescent="0.2">
      <c r="A72" s="28"/>
    </row>
    <row r="73" spans="1:30" x14ac:dyDescent="0.2">
      <c r="A73" s="5"/>
      <c r="W73" s="16"/>
      <c r="X73" s="16"/>
      <c r="Y73" s="16"/>
      <c r="Z73" s="16"/>
      <c r="AA73" s="16"/>
      <c r="AB73" s="16"/>
      <c r="AC73" s="16"/>
      <c r="AD73" s="16"/>
    </row>
    <row r="74" spans="1:30" ht="33" customHeight="1" x14ac:dyDescent="0.2"/>
    <row r="75" spans="1:30" ht="44.25" customHeight="1" x14ac:dyDescent="0.2">
      <c r="A75" s="5"/>
    </row>
    <row r="76" spans="1:30" ht="27.75" customHeight="1" x14ac:dyDescent="0.2">
      <c r="A76" s="5"/>
    </row>
    <row r="77" spans="1:30" ht="27" customHeight="1" x14ac:dyDescent="0.2">
      <c r="A77" s="5"/>
    </row>
    <row r="79" spans="1:30" ht="39" customHeight="1" x14ac:dyDescent="0.2">
      <c r="A79" s="5"/>
    </row>
    <row r="80" spans="1:30" ht="37.5" customHeight="1" x14ac:dyDescent="0.2">
      <c r="A80" s="5"/>
    </row>
    <row r="82" spans="1:1" x14ac:dyDescent="0.2">
      <c r="A82" s="5"/>
    </row>
    <row r="83" spans="1:1" x14ac:dyDescent="0.2">
      <c r="A83" s="5"/>
    </row>
    <row r="84" spans="1:1" ht="39" customHeight="1" x14ac:dyDescent="0.2">
      <c r="A84" s="5"/>
    </row>
    <row r="85" spans="1:1" ht="36.75" customHeight="1" x14ac:dyDescent="0.2">
      <c r="A85" s="5"/>
    </row>
    <row r="86" spans="1:1" ht="21.75" customHeight="1" x14ac:dyDescent="0.2">
      <c r="A86" s="28"/>
    </row>
    <row r="87" spans="1:1" x14ac:dyDescent="0.2">
      <c r="A87" s="5"/>
    </row>
    <row r="88" spans="1:1" ht="36.75" customHeight="1" x14ac:dyDescent="0.2"/>
    <row r="89" spans="1:1" ht="39" customHeight="1" x14ac:dyDescent="0.2">
      <c r="A89" s="5"/>
    </row>
    <row r="90" spans="1:1" ht="56.25" customHeight="1" x14ac:dyDescent="0.2">
      <c r="A90" s="5"/>
    </row>
    <row r="92" spans="1:1" ht="25.5" customHeight="1" x14ac:dyDescent="0.2">
      <c r="A92" s="5"/>
    </row>
    <row r="93" spans="1:1" ht="63.75" customHeight="1" x14ac:dyDescent="0.2">
      <c r="A93" s="5"/>
    </row>
    <row r="94" spans="1:1" ht="34.5" customHeight="1" x14ac:dyDescent="0.2">
      <c r="A94" s="5"/>
    </row>
    <row r="95" spans="1:1" x14ac:dyDescent="0.2">
      <c r="A95" s="5"/>
    </row>
    <row r="96" spans="1:1" x14ac:dyDescent="0.2">
      <c r="A96" s="5"/>
    </row>
    <row r="97" spans="1:1" x14ac:dyDescent="0.2">
      <c r="A97" s="5"/>
    </row>
    <row r="98" spans="1:1" ht="34.5" customHeight="1" x14ac:dyDescent="0.2"/>
    <row r="99" spans="1:1" ht="36.75" customHeight="1" x14ac:dyDescent="0.2">
      <c r="A99" s="5"/>
    </row>
    <row r="100" spans="1:1" ht="19.5" customHeight="1" x14ac:dyDescent="0.2">
      <c r="A100" s="5"/>
    </row>
    <row r="101" spans="1:1" ht="33" customHeight="1" x14ac:dyDescent="0.2">
      <c r="A101" s="5"/>
    </row>
    <row r="102" spans="1:1" ht="42.75" customHeight="1" x14ac:dyDescent="0.2">
      <c r="A102" s="5"/>
    </row>
    <row r="103" spans="1:1" x14ac:dyDescent="0.2">
      <c r="A103" s="5"/>
    </row>
    <row r="104" spans="1:1" x14ac:dyDescent="0.2">
      <c r="A104" s="5"/>
    </row>
    <row r="105" spans="1:1" x14ac:dyDescent="0.2">
      <c r="A105" s="5"/>
    </row>
    <row r="106" spans="1:1" ht="68.25" customHeight="1" x14ac:dyDescent="0.2"/>
  </sheetData>
  <autoFilter ref="B1:V5" xr:uid="{00000000-0009-0000-0000-000007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5:J5"/>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D95"/>
  <sheetViews>
    <sheetView view="pageBreakPreview" zoomScale="75" zoomScaleNormal="75" zoomScaleSheetLayoutView="75" workbookViewId="0">
      <pane xSplit="9" ySplit="2" topLeftCell="J3" activePane="bottomRight" state="frozenSplit"/>
      <selection activeCell="B1" sqref="B1:B2"/>
      <selection pane="topRight" activeCell="B1" sqref="B1:B2"/>
      <selection pane="bottomLeft" activeCell="B1" sqref="B1:B2"/>
      <selection pane="bottomRight" activeCell="A3" sqref="A3"/>
    </sheetView>
  </sheetViews>
  <sheetFormatPr defaultRowHeight="13.2" x14ac:dyDescent="0.2"/>
  <cols>
    <col min="1" max="1" width="16.109375" customWidth="1"/>
    <col min="2" max="2" width="4.33203125" style="53" customWidth="1"/>
    <col min="3" max="3" width="22.109375" style="181" customWidth="1"/>
    <col min="4" max="4" width="11.77734375" style="182" hidden="1" customWidth="1"/>
    <col min="5" max="5" width="26.33203125" style="181" customWidth="1"/>
    <col min="6" max="6" width="23.44140625" style="53" hidden="1" customWidth="1"/>
    <col min="7" max="7" width="9" style="53" hidden="1" customWidth="1"/>
    <col min="8" max="8" width="23.88671875" style="53" hidden="1" customWidth="1"/>
    <col min="9" max="9" width="5.21875" style="53" hidden="1" customWidth="1"/>
    <col min="10" max="10" width="22" style="183" customWidth="1"/>
    <col min="11" max="11" width="9.88671875" style="53" customWidth="1"/>
    <col min="12" max="12" width="11.21875" customWidth="1"/>
    <col min="13" max="13" width="12.77734375" bestFit="1" customWidth="1"/>
    <col min="14" max="14" width="8.21875" bestFit="1" customWidth="1"/>
    <col min="15" max="15" width="11.44140625" customWidth="1"/>
    <col min="16" max="16" width="9.6640625" bestFit="1" customWidth="1"/>
    <col min="17" max="18" width="9.33203125" bestFit="1" customWidth="1"/>
    <col min="19" max="19" width="8.109375" style="55" bestFit="1" customWidth="1"/>
    <col min="20" max="20" width="11.44140625" customWidth="1"/>
    <col min="21" max="21" width="9.6640625" bestFit="1" customWidth="1"/>
    <col min="22" max="22" width="86.109375" style="54" bestFit="1" customWidth="1"/>
    <col min="30" max="30" width="3.6640625" customWidth="1"/>
  </cols>
  <sheetData>
    <row r="1" spans="1:22" s="1" customFormat="1" x14ac:dyDescent="0.2">
      <c r="B1" s="188" t="s">
        <v>0</v>
      </c>
      <c r="C1" s="189" t="s">
        <v>1</v>
      </c>
      <c r="D1" s="188" t="s">
        <v>2</v>
      </c>
      <c r="E1" s="189" t="s">
        <v>3</v>
      </c>
      <c r="F1" s="165" t="s">
        <v>4</v>
      </c>
      <c r="G1" s="165" t="s">
        <v>2</v>
      </c>
      <c r="H1" s="165" t="s">
        <v>3</v>
      </c>
      <c r="I1" s="188" t="s">
        <v>5</v>
      </c>
      <c r="J1" s="190" t="s">
        <v>6</v>
      </c>
      <c r="K1" s="188" t="s">
        <v>7</v>
      </c>
      <c r="L1" s="204" t="s">
        <v>8</v>
      </c>
      <c r="M1" s="204"/>
      <c r="N1" s="204"/>
      <c r="O1" s="204"/>
      <c r="P1" s="204"/>
      <c r="Q1" s="204" t="s">
        <v>9</v>
      </c>
      <c r="R1" s="204"/>
      <c r="S1" s="204"/>
      <c r="T1" s="204"/>
      <c r="U1" s="204"/>
      <c r="V1" s="205" t="s">
        <v>800</v>
      </c>
    </row>
    <row r="2" spans="1:22" s="1" customFormat="1" x14ac:dyDescent="0.2">
      <c r="A2" s="1" t="s">
        <v>944</v>
      </c>
      <c r="B2" s="188"/>
      <c r="C2" s="189"/>
      <c r="D2" s="188"/>
      <c r="E2" s="189"/>
      <c r="F2" s="165"/>
      <c r="G2" s="165"/>
      <c r="H2" s="165"/>
      <c r="I2" s="188"/>
      <c r="J2" s="190"/>
      <c r="K2" s="188"/>
      <c r="L2" s="2" t="s">
        <v>10</v>
      </c>
      <c r="M2" s="2" t="s">
        <v>11</v>
      </c>
      <c r="N2" s="2" t="s">
        <v>12</v>
      </c>
      <c r="O2" s="3" t="s">
        <v>801</v>
      </c>
      <c r="P2" s="2" t="s">
        <v>13</v>
      </c>
      <c r="Q2" s="2" t="s">
        <v>10</v>
      </c>
      <c r="R2" s="2" t="s">
        <v>11</v>
      </c>
      <c r="S2" s="4" t="s">
        <v>12</v>
      </c>
      <c r="T2" s="3" t="s">
        <v>801</v>
      </c>
      <c r="U2" s="2" t="s">
        <v>13</v>
      </c>
      <c r="V2" s="205"/>
    </row>
    <row r="3" spans="1:22" ht="54" customHeight="1" x14ac:dyDescent="0.2">
      <c r="A3" s="5" t="s">
        <v>422</v>
      </c>
      <c r="B3" s="6">
        <v>1</v>
      </c>
      <c r="C3" s="159" t="s">
        <v>301</v>
      </c>
      <c r="D3" s="158" t="s">
        <v>302</v>
      </c>
      <c r="E3" s="15" t="s">
        <v>303</v>
      </c>
      <c r="F3" s="15"/>
      <c r="G3" s="15"/>
      <c r="H3" s="15"/>
      <c r="I3" s="158">
        <v>80</v>
      </c>
      <c r="J3" s="135" t="s">
        <v>421</v>
      </c>
      <c r="K3" s="158" t="s">
        <v>807</v>
      </c>
      <c r="L3" s="10">
        <v>24321</v>
      </c>
      <c r="M3" s="10">
        <v>23591</v>
      </c>
      <c r="N3" s="11">
        <f>+(L3-M3)/L3</f>
        <v>3.0015213190247112E-2</v>
      </c>
      <c r="O3" s="10">
        <v>20889</v>
      </c>
      <c r="P3" s="12">
        <f>+(L3-O3)/L3</f>
        <v>0.14111261872455902</v>
      </c>
      <c r="Q3" s="13" t="s">
        <v>19</v>
      </c>
      <c r="R3" s="13" t="s">
        <v>19</v>
      </c>
      <c r="S3" s="13" t="s">
        <v>19</v>
      </c>
      <c r="T3" s="14" t="s">
        <v>19</v>
      </c>
      <c r="U3" s="13" t="s">
        <v>19</v>
      </c>
      <c r="V3" s="15" t="s">
        <v>862</v>
      </c>
    </row>
    <row r="4" spans="1:22" ht="54" customHeight="1" x14ac:dyDescent="0.2">
      <c r="A4" s="5" t="s">
        <v>346</v>
      </c>
      <c r="B4" s="6">
        <v>2</v>
      </c>
      <c r="C4" s="159" t="s">
        <v>559</v>
      </c>
      <c r="D4" s="158" t="s">
        <v>706</v>
      </c>
      <c r="E4" s="15" t="s">
        <v>428</v>
      </c>
      <c r="F4" s="15" t="s">
        <v>153</v>
      </c>
      <c r="G4" s="15"/>
      <c r="H4" s="15" t="s">
        <v>154</v>
      </c>
      <c r="I4" s="158">
        <v>80</v>
      </c>
      <c r="J4" s="135" t="s">
        <v>950</v>
      </c>
      <c r="K4" s="158" t="s">
        <v>807</v>
      </c>
      <c r="L4" s="21">
        <v>6006.19</v>
      </c>
      <c r="M4" s="21">
        <v>5826</v>
      </c>
      <c r="N4" s="11">
        <f>+(L4-M4)/L4</f>
        <v>3.0000715928067478E-2</v>
      </c>
      <c r="O4" s="21">
        <v>4322.99</v>
      </c>
      <c r="P4" s="12">
        <f>+(L4-O4)/L4</f>
        <v>0.2802442147184821</v>
      </c>
      <c r="Q4" s="13" t="s">
        <v>19</v>
      </c>
      <c r="R4" s="13" t="s">
        <v>19</v>
      </c>
      <c r="S4" s="13" t="s">
        <v>19</v>
      </c>
      <c r="T4" s="14" t="s">
        <v>19</v>
      </c>
      <c r="U4" s="13" t="s">
        <v>19</v>
      </c>
      <c r="V4" s="15" t="s">
        <v>611</v>
      </c>
    </row>
    <row r="5" spans="1:22" ht="54" customHeight="1" x14ac:dyDescent="0.2">
      <c r="A5" s="5" t="s">
        <v>346</v>
      </c>
      <c r="B5" s="6">
        <v>3</v>
      </c>
      <c r="C5" s="159" t="s">
        <v>171</v>
      </c>
      <c r="D5" s="158" t="s">
        <v>172</v>
      </c>
      <c r="E5" s="15" t="s">
        <v>173</v>
      </c>
      <c r="F5" s="15" t="s">
        <v>749</v>
      </c>
      <c r="G5" s="15"/>
      <c r="H5" s="15" t="s">
        <v>748</v>
      </c>
      <c r="I5" s="158">
        <v>80</v>
      </c>
      <c r="J5" s="135" t="s">
        <v>579</v>
      </c>
      <c r="K5" s="158" t="s">
        <v>807</v>
      </c>
      <c r="L5" s="10">
        <v>9071</v>
      </c>
      <c r="M5" s="10">
        <v>8799</v>
      </c>
      <c r="N5" s="11">
        <f>+(L5-M5)/L5</f>
        <v>2.9985668614265239E-2</v>
      </c>
      <c r="O5" s="9">
        <v>7218</v>
      </c>
      <c r="P5" s="12">
        <f>+(L5-O5)/L5</f>
        <v>0.20427736743468194</v>
      </c>
      <c r="Q5" s="13" t="s">
        <v>19</v>
      </c>
      <c r="R5" s="13" t="s">
        <v>19</v>
      </c>
      <c r="S5" s="13" t="s">
        <v>19</v>
      </c>
      <c r="T5" s="14" t="s">
        <v>19</v>
      </c>
      <c r="U5" s="13" t="s">
        <v>19</v>
      </c>
      <c r="V5" s="15" t="s">
        <v>921</v>
      </c>
    </row>
    <row r="6" spans="1:22" ht="54" customHeight="1" x14ac:dyDescent="0.2">
      <c r="A6" s="5" t="s">
        <v>347</v>
      </c>
      <c r="B6" s="6">
        <v>4</v>
      </c>
      <c r="C6" s="122" t="s">
        <v>121</v>
      </c>
      <c r="D6" s="158" t="s">
        <v>122</v>
      </c>
      <c r="E6" s="15" t="s">
        <v>123</v>
      </c>
      <c r="F6" s="15"/>
      <c r="G6" s="15"/>
      <c r="H6" s="15"/>
      <c r="I6" s="158">
        <v>78</v>
      </c>
      <c r="J6" s="135" t="s">
        <v>124</v>
      </c>
      <c r="K6" s="158" t="s">
        <v>807</v>
      </c>
      <c r="L6" s="13" t="s">
        <v>19</v>
      </c>
      <c r="M6" s="13" t="s">
        <v>19</v>
      </c>
      <c r="N6" s="13" t="s">
        <v>19</v>
      </c>
      <c r="O6" s="13" t="s">
        <v>19</v>
      </c>
      <c r="P6" s="13" t="s">
        <v>19</v>
      </c>
      <c r="Q6" s="36">
        <v>0.21970000000000001</v>
      </c>
      <c r="R6" s="36">
        <v>0.2175</v>
      </c>
      <c r="S6" s="11">
        <f t="shared" ref="S6" si="0">+(Q6-R6)/Q6</f>
        <v>1.0013654984069219E-2</v>
      </c>
      <c r="T6" s="29">
        <v>0.20330000000000001</v>
      </c>
      <c r="U6" s="12">
        <f t="shared" ref="U6" si="1">+(Q6-T6)/Q6</f>
        <v>7.4647246244879367E-2</v>
      </c>
      <c r="V6" s="15" t="s">
        <v>902</v>
      </c>
    </row>
    <row r="7" spans="1:22" ht="49.2" customHeight="1" x14ac:dyDescent="0.2">
      <c r="A7" s="5"/>
      <c r="B7" s="6">
        <v>5</v>
      </c>
      <c r="C7" s="15" t="s">
        <v>568</v>
      </c>
      <c r="D7" s="158" t="s">
        <v>722</v>
      </c>
      <c r="E7" s="15" t="s">
        <v>723</v>
      </c>
      <c r="F7" s="15" t="s">
        <v>724</v>
      </c>
      <c r="G7" s="15"/>
      <c r="H7" s="15" t="s">
        <v>154</v>
      </c>
      <c r="I7" s="158">
        <v>80</v>
      </c>
      <c r="J7" s="135" t="s">
        <v>974</v>
      </c>
      <c r="K7" s="158" t="s">
        <v>807</v>
      </c>
      <c r="L7" s="10">
        <v>7247</v>
      </c>
      <c r="M7" s="10">
        <v>6900</v>
      </c>
      <c r="N7" s="11">
        <f t="shared" ref="N7" si="2">+(L7-M7)/L7</f>
        <v>4.7881882158134402E-2</v>
      </c>
      <c r="O7" s="10">
        <v>11606</v>
      </c>
      <c r="P7" s="12">
        <f t="shared" ref="P7" si="3">+(L7-O7)/L7</f>
        <v>-0.60149027183662207</v>
      </c>
      <c r="Q7" s="13" t="s">
        <v>19</v>
      </c>
      <c r="R7" s="13" t="s">
        <v>19</v>
      </c>
      <c r="S7" s="13" t="s">
        <v>19</v>
      </c>
      <c r="T7" s="14" t="s">
        <v>19</v>
      </c>
      <c r="U7" s="13" t="s">
        <v>19</v>
      </c>
      <c r="V7" s="15" t="s">
        <v>924</v>
      </c>
    </row>
    <row r="8" spans="1:22" ht="54" customHeight="1" x14ac:dyDescent="0.2">
      <c r="A8" s="5"/>
      <c r="B8" s="6">
        <v>6</v>
      </c>
      <c r="C8" s="15" t="s">
        <v>596</v>
      </c>
      <c r="D8" s="158" t="s">
        <v>794</v>
      </c>
      <c r="E8" s="15" t="s">
        <v>597</v>
      </c>
      <c r="F8" s="15" t="s">
        <v>795</v>
      </c>
      <c r="G8" s="15"/>
      <c r="H8" s="15"/>
      <c r="I8" s="158">
        <v>79</v>
      </c>
      <c r="J8" s="135" t="s">
        <v>598</v>
      </c>
      <c r="K8" s="158" t="s">
        <v>807</v>
      </c>
      <c r="L8" s="10">
        <v>7985</v>
      </c>
      <c r="M8" s="10">
        <v>7745</v>
      </c>
      <c r="N8" s="11">
        <f>+(L8-M8)/L8</f>
        <v>3.0056355666875392E-2</v>
      </c>
      <c r="O8" s="9">
        <v>8063</v>
      </c>
      <c r="P8" s="12">
        <f>+(L8-O8)/L8</f>
        <v>-9.768315591734503E-3</v>
      </c>
      <c r="Q8" s="13" t="s">
        <v>19</v>
      </c>
      <c r="R8" s="13" t="s">
        <v>19</v>
      </c>
      <c r="S8" s="13" t="s">
        <v>19</v>
      </c>
      <c r="T8" s="14" t="s">
        <v>19</v>
      </c>
      <c r="U8" s="13" t="s">
        <v>19</v>
      </c>
      <c r="V8" s="15" t="s">
        <v>937</v>
      </c>
    </row>
    <row r="9" spans="1:22" ht="35.25" customHeight="1" x14ac:dyDescent="0.2">
      <c r="A9" s="5"/>
      <c r="B9" s="206" t="s">
        <v>344</v>
      </c>
      <c r="C9" s="206"/>
      <c r="D9" s="206"/>
      <c r="E9" s="206"/>
      <c r="F9" s="206"/>
      <c r="G9" s="206"/>
      <c r="H9" s="206"/>
      <c r="I9" s="206"/>
      <c r="J9" s="206"/>
      <c r="K9" s="180"/>
      <c r="L9" s="50">
        <f>SUM(L3:L8)</f>
        <v>54630.19</v>
      </c>
      <c r="M9" s="44">
        <f>SUM(M3:M8)</f>
        <v>52861</v>
      </c>
      <c r="N9" s="11">
        <f>+(L9-M9)/L9</f>
        <v>3.2384840689735885E-2</v>
      </c>
      <c r="O9" s="50">
        <f>SUM(O3:O8)</f>
        <v>52098.99</v>
      </c>
      <c r="P9" s="12">
        <f>+(L9-O9)/L9</f>
        <v>4.6333355238193465E-2</v>
      </c>
      <c r="Q9" s="45"/>
      <c r="R9" s="45"/>
      <c r="S9" s="32"/>
      <c r="T9" s="51"/>
      <c r="U9" s="52"/>
      <c r="V9" s="7"/>
    </row>
    <row r="10" spans="1:22" ht="50.25" customHeight="1" x14ac:dyDescent="0.2">
      <c r="A10" s="5"/>
    </row>
    <row r="11" spans="1:22" ht="35.25" customHeight="1" x14ac:dyDescent="0.2">
      <c r="A11" s="5"/>
    </row>
    <row r="12" spans="1:22" ht="50.25" customHeight="1" x14ac:dyDescent="0.2">
      <c r="A12" s="5"/>
      <c r="T12" s="55"/>
    </row>
    <row r="13" spans="1:22" ht="36.75" customHeight="1" x14ac:dyDescent="0.2">
      <c r="A13" s="5"/>
      <c r="T13" s="55"/>
    </row>
    <row r="14" spans="1:22" ht="35.25" customHeight="1" x14ac:dyDescent="0.2">
      <c r="A14" s="5"/>
      <c r="T14" s="55"/>
    </row>
    <row r="15" spans="1:22" ht="35.25" customHeight="1" x14ac:dyDescent="0.2">
      <c r="A15" s="5"/>
    </row>
    <row r="16" spans="1:22" ht="35.25" customHeight="1" x14ac:dyDescent="0.2">
      <c r="A16" s="5"/>
    </row>
    <row r="17" spans="1:30" ht="35.25" customHeight="1" x14ac:dyDescent="0.2">
      <c r="A17" s="5"/>
    </row>
    <row r="18" spans="1:30" x14ac:dyDescent="0.2">
      <c r="A18" s="5"/>
    </row>
    <row r="19" spans="1:30" ht="23.25" customHeight="1" x14ac:dyDescent="0.2">
      <c r="A19" s="5"/>
    </row>
    <row r="20" spans="1:30" s="16" customFormat="1" x14ac:dyDescent="0.2">
      <c r="A20" s="5"/>
      <c r="B20" s="53"/>
      <c r="C20" s="181"/>
      <c r="D20" s="182"/>
      <c r="E20" s="181"/>
      <c r="F20" s="53"/>
      <c r="G20" s="53"/>
      <c r="H20" s="53"/>
      <c r="I20" s="53"/>
      <c r="J20" s="183"/>
      <c r="K20" s="53"/>
      <c r="L20"/>
      <c r="M20"/>
      <c r="N20"/>
      <c r="O20"/>
      <c r="P20"/>
      <c r="Q20"/>
      <c r="R20"/>
      <c r="S20" s="55"/>
      <c r="T20"/>
      <c r="U20"/>
      <c r="V20" s="54"/>
    </row>
    <row r="21" spans="1:30" ht="21" customHeight="1" x14ac:dyDescent="0.2">
      <c r="A21" s="5"/>
    </row>
    <row r="22" spans="1:30" ht="58.5" customHeight="1" x14ac:dyDescent="0.2">
      <c r="A22" s="5"/>
    </row>
    <row r="23" spans="1:30" ht="41.25" customHeight="1" x14ac:dyDescent="0.2">
      <c r="A23" s="5"/>
    </row>
    <row r="24" spans="1:30" ht="36.75" customHeight="1" x14ac:dyDescent="0.2">
      <c r="A24" s="5"/>
    </row>
    <row r="25" spans="1:30" ht="33" customHeight="1" x14ac:dyDescent="0.2">
      <c r="A25" s="5"/>
    </row>
    <row r="26" spans="1:30" ht="41.25" customHeight="1" x14ac:dyDescent="0.2">
      <c r="A26" s="5"/>
    </row>
    <row r="27" spans="1:30" x14ac:dyDescent="0.2">
      <c r="A27" s="5"/>
    </row>
    <row r="28" spans="1:30" ht="27.75" customHeight="1" x14ac:dyDescent="0.2">
      <c r="A28" s="5"/>
    </row>
    <row r="29" spans="1:30" ht="41.25" customHeight="1" x14ac:dyDescent="0.2">
      <c r="A29" s="5"/>
    </row>
    <row r="30" spans="1:30" x14ac:dyDescent="0.2">
      <c r="A30" s="5"/>
    </row>
    <row r="31" spans="1:30" ht="39" customHeight="1" x14ac:dyDescent="0.2">
      <c r="A31" s="5"/>
    </row>
    <row r="32" spans="1:30" ht="39" customHeight="1" x14ac:dyDescent="0.2">
      <c r="A32" s="5"/>
      <c r="W32" s="16"/>
      <c r="X32" s="16"/>
      <c r="Y32" s="16"/>
      <c r="Z32" s="16"/>
      <c r="AA32" s="16"/>
      <c r="AB32" s="16"/>
      <c r="AC32" s="16"/>
      <c r="AD32" s="16"/>
    </row>
    <row r="33" spans="1:30" ht="48.75" customHeight="1" x14ac:dyDescent="0.2">
      <c r="A33" s="5"/>
    </row>
    <row r="34" spans="1:30" ht="50.25" customHeight="1" x14ac:dyDescent="0.2">
      <c r="A34" s="5"/>
    </row>
    <row r="35" spans="1:30" ht="34.5" customHeight="1" x14ac:dyDescent="0.2">
      <c r="A35" s="5"/>
    </row>
    <row r="36" spans="1:30" ht="36.75" customHeight="1" x14ac:dyDescent="0.2">
      <c r="A36" s="5"/>
    </row>
    <row r="37" spans="1:30" ht="36.75" customHeight="1" x14ac:dyDescent="0.2">
      <c r="A37" s="5"/>
    </row>
    <row r="38" spans="1:30" x14ac:dyDescent="0.2">
      <c r="A38" s="5"/>
      <c r="W38" s="16"/>
      <c r="X38" s="16"/>
      <c r="Y38" s="16"/>
      <c r="Z38" s="16"/>
      <c r="AA38" s="16"/>
      <c r="AB38" s="16"/>
      <c r="AC38" s="16"/>
      <c r="AD38" s="16"/>
    </row>
    <row r="39" spans="1:30" ht="30.75" customHeight="1" x14ac:dyDescent="0.2">
      <c r="A39" s="5"/>
    </row>
    <row r="40" spans="1:30" s="16" customFormat="1" ht="23.25" customHeight="1" x14ac:dyDescent="0.2">
      <c r="A40" s="28"/>
      <c r="B40" s="53"/>
      <c r="C40" s="181"/>
      <c r="D40" s="182"/>
      <c r="E40" s="181"/>
      <c r="F40" s="53"/>
      <c r="G40" s="53"/>
      <c r="H40" s="53"/>
      <c r="I40" s="53"/>
      <c r="J40" s="183"/>
      <c r="K40" s="53"/>
      <c r="L40"/>
      <c r="M40"/>
      <c r="N40"/>
      <c r="O40"/>
      <c r="P40"/>
      <c r="Q40"/>
      <c r="R40"/>
      <c r="S40" s="55"/>
      <c r="T40"/>
      <c r="U40"/>
      <c r="V40" s="54"/>
    </row>
    <row r="41" spans="1:30" ht="41.25" customHeight="1" x14ac:dyDescent="0.2">
      <c r="A41" s="5"/>
      <c r="W41" s="16"/>
      <c r="X41" s="16"/>
      <c r="Y41" s="16"/>
      <c r="Z41" s="16"/>
      <c r="AA41" s="16"/>
      <c r="AB41" s="16"/>
      <c r="AC41" s="16"/>
      <c r="AD41" s="16"/>
    </row>
    <row r="42" spans="1:30" ht="27" customHeight="1" x14ac:dyDescent="0.2">
      <c r="A42" s="5"/>
    </row>
    <row r="43" spans="1:30" ht="33" customHeight="1" x14ac:dyDescent="0.2">
      <c r="A43" s="5"/>
    </row>
    <row r="44" spans="1:30" x14ac:dyDescent="0.2">
      <c r="A44" s="5"/>
    </row>
    <row r="45" spans="1:30" x14ac:dyDescent="0.2">
      <c r="A45" s="5"/>
    </row>
    <row r="46" spans="1:30" ht="24.75" customHeight="1" x14ac:dyDescent="0.2">
      <c r="A46" s="5"/>
    </row>
    <row r="47" spans="1:30" x14ac:dyDescent="0.2">
      <c r="A47" s="5"/>
    </row>
    <row r="48" spans="1:30" x14ac:dyDescent="0.2">
      <c r="A48" s="5"/>
    </row>
    <row r="49" spans="1:30" ht="29.25" customHeight="1" x14ac:dyDescent="0.2">
      <c r="A49" s="5"/>
    </row>
    <row r="50" spans="1:30" ht="36.75" customHeight="1" x14ac:dyDescent="0.2">
      <c r="A50" s="5"/>
    </row>
    <row r="51" spans="1:30" ht="39" customHeight="1" x14ac:dyDescent="0.2">
      <c r="A51" s="5"/>
    </row>
    <row r="52" spans="1:30" ht="48" customHeight="1" x14ac:dyDescent="0.2">
      <c r="A52" s="5"/>
    </row>
    <row r="53" spans="1:30" ht="34.5" customHeight="1" x14ac:dyDescent="0.2">
      <c r="A53" s="5"/>
    </row>
    <row r="54" spans="1:30" x14ac:dyDescent="0.2">
      <c r="A54" s="5"/>
    </row>
    <row r="55" spans="1:30" x14ac:dyDescent="0.2">
      <c r="A55" s="5"/>
    </row>
    <row r="56" spans="1:30" x14ac:dyDescent="0.2">
      <c r="A56" s="5"/>
    </row>
    <row r="57" spans="1:30" x14ac:dyDescent="0.2">
      <c r="A57" s="5"/>
    </row>
    <row r="58" spans="1:30" ht="34.5" customHeight="1" x14ac:dyDescent="0.2">
      <c r="A58" s="5"/>
    </row>
    <row r="59" spans="1:30" ht="33" customHeight="1" x14ac:dyDescent="0.2">
      <c r="A59" s="5"/>
    </row>
    <row r="60" spans="1:30" x14ac:dyDescent="0.2">
      <c r="A60" s="5"/>
    </row>
    <row r="61" spans="1:30" ht="41.25" customHeight="1" x14ac:dyDescent="0.2">
      <c r="A61" s="28"/>
    </row>
    <row r="62" spans="1:30" x14ac:dyDescent="0.2">
      <c r="A62" s="5"/>
      <c r="W62" s="16"/>
      <c r="X62" s="16"/>
      <c r="Y62" s="16"/>
      <c r="Z62" s="16"/>
      <c r="AA62" s="16"/>
      <c r="AB62" s="16"/>
      <c r="AC62" s="16"/>
      <c r="AD62" s="16"/>
    </row>
    <row r="63" spans="1:30" ht="33" customHeight="1" x14ac:dyDescent="0.2"/>
    <row r="64" spans="1:30" ht="44.25" customHeight="1" x14ac:dyDescent="0.2">
      <c r="A64" s="5"/>
    </row>
    <row r="65" spans="1:1" ht="27.75" customHeight="1" x14ac:dyDescent="0.2">
      <c r="A65" s="5"/>
    </row>
    <row r="66" spans="1:1" ht="27" customHeight="1" x14ac:dyDescent="0.2">
      <c r="A66" s="5"/>
    </row>
    <row r="68" spans="1:1" ht="39" customHeight="1" x14ac:dyDescent="0.2">
      <c r="A68" s="5"/>
    </row>
    <row r="69" spans="1:1" ht="37.5" customHeight="1" x14ac:dyDescent="0.2">
      <c r="A69" s="5"/>
    </row>
    <row r="71" spans="1:1" x14ac:dyDescent="0.2">
      <c r="A71" s="5"/>
    </row>
    <row r="72" spans="1:1" x14ac:dyDescent="0.2">
      <c r="A72" s="5"/>
    </row>
    <row r="73" spans="1:1" ht="39" customHeight="1" x14ac:dyDescent="0.2">
      <c r="A73" s="5"/>
    </row>
    <row r="74" spans="1:1" ht="36.75" customHeight="1" x14ac:dyDescent="0.2">
      <c r="A74" s="5"/>
    </row>
    <row r="75" spans="1:1" ht="21.75" customHeight="1" x14ac:dyDescent="0.2">
      <c r="A75" s="28"/>
    </row>
    <row r="76" spans="1:1" x14ac:dyDescent="0.2">
      <c r="A76" s="5"/>
    </row>
    <row r="77" spans="1:1" ht="36.75" customHeight="1" x14ac:dyDescent="0.2"/>
    <row r="78" spans="1:1" ht="39" customHeight="1" x14ac:dyDescent="0.2">
      <c r="A78" s="5"/>
    </row>
    <row r="79" spans="1:1" ht="56.25" customHeight="1" x14ac:dyDescent="0.2">
      <c r="A79" s="5"/>
    </row>
    <row r="81" spans="1:1" ht="25.5" customHeight="1" x14ac:dyDescent="0.2">
      <c r="A81" s="5"/>
    </row>
    <row r="82" spans="1:1" ht="63.75" customHeight="1" x14ac:dyDescent="0.2">
      <c r="A82" s="5"/>
    </row>
    <row r="83" spans="1:1" ht="34.5" customHeight="1" x14ac:dyDescent="0.2">
      <c r="A83" s="5"/>
    </row>
    <row r="84" spans="1:1" x14ac:dyDescent="0.2">
      <c r="A84" s="5"/>
    </row>
    <row r="85" spans="1:1" x14ac:dyDescent="0.2">
      <c r="A85" s="5"/>
    </row>
    <row r="86" spans="1:1" x14ac:dyDescent="0.2">
      <c r="A86" s="5"/>
    </row>
    <row r="87" spans="1:1" ht="34.5" customHeight="1" x14ac:dyDescent="0.2"/>
    <row r="88" spans="1:1" ht="36.75" customHeight="1" x14ac:dyDescent="0.2">
      <c r="A88" s="5"/>
    </row>
    <row r="89" spans="1:1" ht="19.5" customHeight="1" x14ac:dyDescent="0.2">
      <c r="A89" s="5"/>
    </row>
    <row r="90" spans="1:1" ht="33" customHeight="1" x14ac:dyDescent="0.2">
      <c r="A90" s="5"/>
    </row>
    <row r="91" spans="1:1" ht="42.75" customHeight="1" x14ac:dyDescent="0.2">
      <c r="A91" s="5"/>
    </row>
    <row r="92" spans="1:1" x14ac:dyDescent="0.2">
      <c r="A92" s="5"/>
    </row>
    <row r="93" spans="1:1" x14ac:dyDescent="0.2">
      <c r="A93" s="5"/>
    </row>
    <row r="94" spans="1:1" x14ac:dyDescent="0.2">
      <c r="A94" s="5"/>
    </row>
    <row r="95" spans="1:1" ht="68.25" customHeight="1" x14ac:dyDescent="0.2"/>
  </sheetData>
  <autoFilter ref="B1:V9" xr:uid="{00000000-0009-0000-0000-000008000000}">
    <filterColumn colId="10" showButton="0"/>
    <filterColumn colId="11" showButton="0"/>
    <filterColumn colId="12" showButton="0"/>
    <filterColumn colId="13" showButton="0"/>
    <filterColumn colId="15" showButton="0"/>
    <filterColumn colId="16" showButton="0"/>
    <filterColumn colId="17" showButton="0"/>
    <filterColumn colId="18" showButton="0"/>
  </autoFilter>
  <mergeCells count="11">
    <mergeCell ref="K1:K2"/>
    <mergeCell ref="L1:P1"/>
    <mergeCell ref="Q1:U1"/>
    <mergeCell ref="V1:V2"/>
    <mergeCell ref="B9:J9"/>
    <mergeCell ref="B1:B2"/>
    <mergeCell ref="C1:C2"/>
    <mergeCell ref="D1:D2"/>
    <mergeCell ref="E1:E2"/>
    <mergeCell ref="I1:I2"/>
    <mergeCell ref="J1:J2"/>
  </mergeCells>
  <phoneticPr fontId="2"/>
  <printOptions horizontalCentered="1"/>
  <pageMargins left="0.19685039370078741" right="0.19685039370078741" top="0.55118110236220474" bottom="0.19685039370078741" header="0.31496062992125984" footer="0.51181102362204722"/>
  <pageSetup paperSize="9" scale="50" fitToHeight="15" orientation="landscape" r:id="rId1"/>
  <headerFooter alignWithMargins="0">
    <oddHeader>&amp;L□温室効果ガス排出削減状況（平成30年度）&amp;R&amp;10&amp;A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九州スチールｾﾝﾀｰ</vt:lpstr>
      <vt:lpstr>長崎大学</vt:lpstr>
      <vt:lpstr>九電</vt:lpstr>
      <vt:lpstr>電源開発</vt:lpstr>
      <vt:lpstr>日本遠洋旋網</vt:lpstr>
      <vt:lpstr>ソニー</vt:lpstr>
      <vt:lpstr>日本赤十字社</vt:lpstr>
      <vt:lpstr>病院企業団</vt:lpstr>
      <vt:lpstr>マルキョウ</vt:lpstr>
      <vt:lpstr>その他!Print_Area</vt:lpstr>
      <vt:lpstr>医療・福祉!Print_Area</vt:lpstr>
      <vt:lpstr>一覧表!Print_Area</vt:lpstr>
      <vt:lpstr>運輸・郵便!Print_Area</vt:lpstr>
      <vt:lpstr>卸売・小売!Print_Area</vt:lpstr>
      <vt:lpstr>教育・学習支援!Print_Area</vt:lpstr>
      <vt:lpstr>金融・保険!Print_Area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藤 哲士</cp:lastModifiedBy>
  <cp:lastPrinted>2019-12-09T11:22:17Z</cp:lastPrinted>
  <dcterms:created xsi:type="dcterms:W3CDTF">2016-11-21T06:11:56Z</dcterms:created>
  <dcterms:modified xsi:type="dcterms:W3CDTF">2019-12-16T04:23:06Z</dcterms:modified>
</cp:coreProperties>
</file>