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45" windowHeight="7770" activeTab="0"/>
  </bookViews>
  <sheets>
    <sheet name="表１０－４" sheetId="1" r:id="rId1"/>
  </sheets>
  <definedNames>
    <definedName name="_xlnm.Print_Area" localSheetId="0">'表１０－４'!$A$1:$AE$137</definedName>
  </definedNames>
  <calcPr fullCalcOnLoad="1"/>
</workbook>
</file>

<file path=xl/sharedStrings.xml><?xml version="1.0" encoding="utf-8"?>
<sst xmlns="http://schemas.openxmlformats.org/spreadsheetml/2006/main" count="692" uniqueCount="392">
  <si>
    <t>年月</t>
  </si>
  <si>
    <t>長崎</t>
  </si>
  <si>
    <t>佐世保</t>
  </si>
  <si>
    <t>あじ</t>
  </si>
  <si>
    <t>（100g）</t>
  </si>
  <si>
    <t>（01）</t>
  </si>
  <si>
    <t>（02）</t>
  </si>
  <si>
    <t>（03）</t>
  </si>
  <si>
    <t>（04）</t>
  </si>
  <si>
    <t>（05）</t>
  </si>
  <si>
    <t>（06）</t>
  </si>
  <si>
    <t>前月比</t>
  </si>
  <si>
    <t>前年同月比</t>
  </si>
  <si>
    <t>【物価】</t>
  </si>
  <si>
    <t>いわし</t>
  </si>
  <si>
    <t>さば</t>
  </si>
  <si>
    <t>ぶり</t>
  </si>
  <si>
    <t>いか</t>
  </si>
  <si>
    <t>キャベツ</t>
  </si>
  <si>
    <t>（1㎏）</t>
  </si>
  <si>
    <t>バナナ</t>
  </si>
  <si>
    <t>鶏肉</t>
  </si>
  <si>
    <t>食パン</t>
  </si>
  <si>
    <t>（13）</t>
  </si>
  <si>
    <t>（14）</t>
  </si>
  <si>
    <t>（15）</t>
  </si>
  <si>
    <t>（16）</t>
  </si>
  <si>
    <t>（17）</t>
  </si>
  <si>
    <t>はくさい</t>
  </si>
  <si>
    <t>だいこん</t>
  </si>
  <si>
    <t>きゅうり</t>
  </si>
  <si>
    <t>たまねぎ</t>
  </si>
  <si>
    <t>トマト</t>
  </si>
  <si>
    <t>（07）</t>
  </si>
  <si>
    <t>（08）</t>
  </si>
  <si>
    <t>（09）</t>
  </si>
  <si>
    <t>（10）</t>
  </si>
  <si>
    <t>（11）</t>
  </si>
  <si>
    <t>（12）</t>
  </si>
  <si>
    <t>牛乳</t>
  </si>
  <si>
    <t>鶏卵</t>
  </si>
  <si>
    <t>しょう油</t>
  </si>
  <si>
    <t>みそ</t>
  </si>
  <si>
    <t>砂糖</t>
  </si>
  <si>
    <t>（19）</t>
  </si>
  <si>
    <t>（20）</t>
  </si>
  <si>
    <t>（21）</t>
  </si>
  <si>
    <t>（22）</t>
  </si>
  <si>
    <t>（23）</t>
  </si>
  <si>
    <t>（24）</t>
  </si>
  <si>
    <t>(単位：円）</t>
  </si>
  <si>
    <t>中華そば</t>
  </si>
  <si>
    <t>灯油</t>
  </si>
  <si>
    <t>ティシュぺー</t>
  </si>
  <si>
    <t>洗濯用洗剤</t>
  </si>
  <si>
    <t>ワイシャツ</t>
  </si>
  <si>
    <t>（25）</t>
  </si>
  <si>
    <t>（26）</t>
  </si>
  <si>
    <t>（28）</t>
  </si>
  <si>
    <t>（29）</t>
  </si>
  <si>
    <t>ノートブック</t>
  </si>
  <si>
    <t>理髪料</t>
  </si>
  <si>
    <t>パーマネント代</t>
  </si>
  <si>
    <t>（31）</t>
  </si>
  <si>
    <t>（32）</t>
  </si>
  <si>
    <t>（33）</t>
  </si>
  <si>
    <t>（34）</t>
  </si>
  <si>
    <t>（35）</t>
  </si>
  <si>
    <t>（1冊）</t>
  </si>
  <si>
    <t>（1回）</t>
  </si>
  <si>
    <t>前　月　比</t>
  </si>
  <si>
    <t>（27）</t>
  </si>
  <si>
    <t>キング（1足）</t>
  </si>
  <si>
    <t>(1枚)（30）</t>
  </si>
  <si>
    <t>※価格には、消費税が含まれています。</t>
  </si>
  <si>
    <t xml:space="preserve">  つづき</t>
  </si>
  <si>
    <t>　資料：総務省統計局「小売物価統計調査年報」、「小売物価統計調査報告」</t>
  </si>
  <si>
    <t>（1ﾊﾟｯｸ）</t>
  </si>
  <si>
    <t>【物価】</t>
  </si>
  <si>
    <t>（18）</t>
  </si>
  <si>
    <t>（36）</t>
  </si>
  <si>
    <t>(100g)</t>
  </si>
  <si>
    <t xml:space="preserve">(1枚) </t>
  </si>
  <si>
    <t>パー （1ﾊﾟｯｸ）</t>
  </si>
  <si>
    <t>（1箱・1.0㎏）</t>
  </si>
  <si>
    <t>じゃがいも</t>
  </si>
  <si>
    <t xml:space="preserve">  表１０－４ 小売価格</t>
  </si>
  <si>
    <r>
      <t xml:space="preserve"> （</t>
    </r>
    <r>
      <rPr>
        <sz val="12"/>
        <rFont val="ＭＳ 明朝"/>
        <family val="1"/>
      </rPr>
      <t>長崎市・佐世保市）</t>
    </r>
  </si>
  <si>
    <r>
      <t>（18</t>
    </r>
    <r>
      <rPr>
        <sz val="12"/>
        <rFont val="ＭＳ Ｐゴシック"/>
        <family val="3"/>
      </rPr>
      <t>ℓ</t>
    </r>
    <r>
      <rPr>
        <sz val="12"/>
        <rFont val="ＭＳ 明朝"/>
        <family val="1"/>
      </rPr>
      <t>）</t>
    </r>
  </si>
  <si>
    <r>
      <t>（現金売り1</t>
    </r>
    <r>
      <rPr>
        <sz val="12"/>
        <rFont val="ＭＳ Ｐゴシック"/>
        <family val="3"/>
      </rPr>
      <t>ℓ</t>
    </r>
    <r>
      <rPr>
        <sz val="12"/>
        <rFont val="ＭＳ 明朝"/>
        <family val="1"/>
      </rPr>
      <t>）</t>
    </r>
  </si>
  <si>
    <t xml:space="preserve"> 　（07）山東菜を除く 　</t>
  </si>
  <si>
    <t xml:space="preserve">   （19）牛乳，配達１本月ぎめ，瓶入り（180mℓ入り），瓶代を除く</t>
  </si>
  <si>
    <t xml:space="preserve">   （23）上白、袋入り（１㎏入り）</t>
  </si>
  <si>
    <t>(26)白灯油，詰め替え売り，店頭売り</t>
  </si>
  <si>
    <t>(32)レギュラーガソリン，セルフサービス式を除く</t>
  </si>
  <si>
    <t xml:space="preserve"> (25）ラーメン，しょう油味（豚骨しょう油味を含む）</t>
  </si>
  <si>
    <t xml:space="preserve">    (21) 本醸造，こいくちしょうゆ，ＪＡＳ規格品（特級），ポリ容器入り（１Ｌ入り）</t>
  </si>
  <si>
    <t>(33)事務・学用など，普通ノート，〔サイズ〕６号（１７９×２５２ｍｍ），罫入り，中身枚数３０枚　H24年7月改正</t>
  </si>
  <si>
    <t>(35)総合調髪（カット，シェービング，シャンプー，セット），男性（高校生以下を除く） H25年１月改正</t>
  </si>
  <si>
    <t>牛肉</t>
  </si>
  <si>
    <t>豚肉</t>
  </si>
  <si>
    <t>(1着)　</t>
  </si>
  <si>
    <t xml:space="preserve">（銘柄）: （01）まあじ、丸（長さ約15㎝以上） 　（02）まいわし、丸（長さ約12㎝以上） </t>
  </si>
  <si>
    <t xml:space="preserve">    (22) 米みそ，カップ入り（750ｇ入り），並</t>
  </si>
  <si>
    <t>（10）赤玉ねぎを除く　H22年2月改正</t>
  </si>
  <si>
    <t>(1個・77ｇ）</t>
  </si>
  <si>
    <t>（1本）</t>
  </si>
  <si>
    <t>（1袋）</t>
  </si>
  <si>
    <t>（1個）</t>
  </si>
  <si>
    <r>
      <t>（1本</t>
    </r>
    <r>
      <rPr>
        <sz val="12"/>
        <rFont val="ＭＳ 明朝"/>
        <family val="1"/>
      </rPr>
      <t>）</t>
    </r>
  </si>
  <si>
    <t xml:space="preserve"> (30) 長袖，シングルカフス，〔素材〕ポリエステル･綿混用，白（白織柄を含む），〔サイズ〕えり回り39～41ｃｍ</t>
  </si>
  <si>
    <t>　　  ・ゆき８０～８４ｃｍ又はＭ～Ｌ,普通品</t>
  </si>
  <si>
    <t xml:space="preserve"> (29) 〔素材〕ナイロン・ポリウレタン混用，プレーン（無地），〔サイズ〕Ｍ～Ｌ，中級品「満足」，「ＡＳＴＩ　</t>
  </si>
  <si>
    <t>　 （24）煎茶（抹茶入りを含む）、袋入り（100g～300ｇ入り）H26年7月改正</t>
  </si>
  <si>
    <t>写真プリント代</t>
  </si>
  <si>
    <t>緑  茶</t>
  </si>
  <si>
    <t>　　　　　（04）切身（刺身用を除く）、長崎市・佐世保市とも「ぶり」</t>
  </si>
  <si>
    <t>カップ麺</t>
  </si>
  <si>
    <r>
      <t>（外食）</t>
    </r>
    <r>
      <rPr>
        <sz val="12"/>
        <rFont val="ＭＳ 明朝"/>
        <family val="1"/>
      </rPr>
      <t>（1杯）</t>
    </r>
  </si>
  <si>
    <t>婦人用ストッ</t>
  </si>
  <si>
    <t>　　  ＧＵ（アスティーグ）」又は「ＳＡＢＲＩＮＡ（サブリナ）」H28年1月改正パンティストッキング名称変更</t>
  </si>
  <si>
    <t>ガソリン</t>
  </si>
  <si>
    <t>…</t>
  </si>
  <si>
    <t>158</t>
  </si>
  <si>
    <t>154</t>
  </si>
  <si>
    <t>115</t>
  </si>
  <si>
    <t>117</t>
  </si>
  <si>
    <t>110</t>
  </si>
  <si>
    <t>213</t>
  </si>
  <si>
    <t>239</t>
  </si>
  <si>
    <t>198</t>
  </si>
  <si>
    <t>174</t>
  </si>
  <si>
    <t>209</t>
  </si>
  <si>
    <t>165</t>
  </si>
  <si>
    <t>256</t>
  </si>
  <si>
    <t>536</t>
  </si>
  <si>
    <t>264</t>
  </si>
  <si>
    <t>206</t>
  </si>
  <si>
    <t>134</t>
  </si>
  <si>
    <t>121</t>
  </si>
  <si>
    <t>162</t>
  </si>
  <si>
    <t>149</t>
  </si>
  <si>
    <t>129</t>
  </si>
  <si>
    <t>218</t>
  </si>
  <si>
    <t>355</t>
  </si>
  <si>
    <t>263</t>
  </si>
  <si>
    <t>260</t>
  </si>
  <si>
    <t>217</t>
  </si>
  <si>
    <t>194</t>
  </si>
  <si>
    <t>657</t>
  </si>
  <si>
    <t>315</t>
  </si>
  <si>
    <t>540</t>
  </si>
  <si>
    <t>3,828</t>
  </si>
  <si>
    <t>1,283</t>
  </si>
  <si>
    <t>131</t>
  </si>
  <si>
    <t>38</t>
  </si>
  <si>
    <t>3,423</t>
  </si>
  <si>
    <t>8,650</t>
  </si>
  <si>
    <t>126</t>
  </si>
  <si>
    <t>103</t>
  </si>
  <si>
    <t>234</t>
  </si>
  <si>
    <t>199</t>
  </si>
  <si>
    <t>181</t>
  </si>
  <si>
    <t>254</t>
  </si>
  <si>
    <t>215</t>
  </si>
  <si>
    <t>277</t>
  </si>
  <si>
    <t>142</t>
  </si>
  <si>
    <t>468</t>
  </si>
  <si>
    <t>152</t>
  </si>
  <si>
    <t>259</t>
  </si>
  <si>
    <t>301</t>
  </si>
  <si>
    <t>128</t>
  </si>
  <si>
    <t>150</t>
  </si>
  <si>
    <t>227</t>
  </si>
  <si>
    <t>196</t>
  </si>
  <si>
    <t>425</t>
  </si>
  <si>
    <t>314</t>
  </si>
  <si>
    <t>266</t>
  </si>
  <si>
    <t>233</t>
  </si>
  <si>
    <t>225</t>
  </si>
  <si>
    <t>392</t>
  </si>
  <si>
    <t>387</t>
  </si>
  <si>
    <t>238</t>
  </si>
  <si>
    <t>230</t>
  </si>
  <si>
    <t>151</t>
  </si>
  <si>
    <t>153</t>
  </si>
  <si>
    <t>204</t>
  </si>
  <si>
    <t>269</t>
  </si>
  <si>
    <t>173</t>
  </si>
  <si>
    <t>243</t>
  </si>
  <si>
    <t>297</t>
  </si>
  <si>
    <t>137</t>
  </si>
  <si>
    <t>229</t>
  </si>
  <si>
    <t>192</t>
  </si>
  <si>
    <t>195</t>
  </si>
  <si>
    <t>161</t>
  </si>
  <si>
    <t>308</t>
  </si>
  <si>
    <t>130</t>
  </si>
  <si>
    <t>214</t>
  </si>
  <si>
    <t>413</t>
  </si>
  <si>
    <t>136</t>
  </si>
  <si>
    <t>662</t>
  </si>
  <si>
    <t>295</t>
  </si>
  <si>
    <t>104</t>
  </si>
  <si>
    <t>232</t>
  </si>
  <si>
    <t>125</t>
  </si>
  <si>
    <t>290</t>
  </si>
  <si>
    <t>99</t>
  </si>
  <si>
    <t>191</t>
  </si>
  <si>
    <t>286</t>
  </si>
  <si>
    <t>159</t>
  </si>
  <si>
    <t>106</t>
  </si>
  <si>
    <t>245</t>
  </si>
  <si>
    <t>240</t>
  </si>
  <si>
    <t>202</t>
  </si>
  <si>
    <t>113</t>
  </si>
  <si>
    <t>105</t>
  </si>
  <si>
    <t>116</t>
  </si>
  <si>
    <t>114</t>
  </si>
  <si>
    <t>223</t>
  </si>
  <si>
    <t>145</t>
  </si>
  <si>
    <t>401</t>
  </si>
  <si>
    <t>164</t>
  </si>
  <si>
    <t>311</t>
  </si>
  <si>
    <t>325</t>
  </si>
  <si>
    <t>246</t>
  </si>
  <si>
    <t>274</t>
  </si>
  <si>
    <t>713</t>
  </si>
  <si>
    <t>108</t>
  </si>
  <si>
    <t>322</t>
  </si>
  <si>
    <t>175</t>
  </si>
  <si>
    <t>183</t>
  </si>
  <si>
    <t>712</t>
  </si>
  <si>
    <t>123</t>
  </si>
  <si>
    <t>100</t>
  </si>
  <si>
    <t>184</t>
  </si>
  <si>
    <t>328</t>
  </si>
  <si>
    <t>287</t>
  </si>
  <si>
    <t>124</t>
  </si>
  <si>
    <t>221</t>
  </si>
  <si>
    <t>646</t>
  </si>
  <si>
    <t>675</t>
  </si>
  <si>
    <t>258</t>
  </si>
  <si>
    <t>390</t>
  </si>
  <si>
    <t>651</t>
  </si>
  <si>
    <t>331</t>
  </si>
  <si>
    <t>426</t>
  </si>
  <si>
    <t>200</t>
  </si>
  <si>
    <t>539</t>
  </si>
  <si>
    <t>212</t>
  </si>
  <si>
    <t>404</t>
  </si>
  <si>
    <t>268</t>
  </si>
  <si>
    <t>235</t>
  </si>
  <si>
    <t>156</t>
  </si>
  <si>
    <t>203</t>
  </si>
  <si>
    <t>415</t>
  </si>
  <si>
    <t>102</t>
  </si>
  <si>
    <t>236</t>
  </si>
  <si>
    <t>8,640</t>
  </si>
  <si>
    <t>39</t>
  </si>
  <si>
    <t>2,757</t>
  </si>
  <si>
    <t>-</t>
  </si>
  <si>
    <t xml:space="preserve"> 　（12）ミニトマト（プチトマト）を除く平成30年1月基本銘柄改正
 　</t>
  </si>
  <si>
    <t xml:space="preserve">   （20) 白色卵，パック詰（１０個入り），サイズ混合，〔卵重〕「ＭＳ５２ｇ～ＬＬ７６ｇ未満」，</t>
  </si>
  <si>
    <t xml:space="preserve">  　 　　「ＭＳ５２ｇ～Ｌ７０ｇ未満」又は「Ｍ５８ｇ～Ｌ７０ｇ未満」平成30年1月基本銘柄改正</t>
  </si>
  <si>
    <t>　　　　　（03）まさば又はごまさば，切り身</t>
  </si>
  <si>
    <t>（銘柄）: （13）フィリピン産（高地栽培などを除く）H26年1月改正　</t>
  </si>
  <si>
    <t xml:space="preserve">          （17）普通品</t>
  </si>
  <si>
    <t>　　　 　　(14) 国産品，ロース</t>
  </si>
  <si>
    <t xml:space="preserve">           (16) ブロイラー、もも肉</t>
  </si>
  <si>
    <t xml:space="preserve">          （18）中華タイプ，７７ｇ入り，「カップヌードル」H28年1月改正即席めんの名称変更</t>
  </si>
  <si>
    <t>Y 260</t>
  </si>
  <si>
    <t>Y 237</t>
  </si>
  <si>
    <t>Y 274</t>
  </si>
  <si>
    <t>228</t>
  </si>
  <si>
    <t>1,137</t>
  </si>
  <si>
    <t>724</t>
  </si>
  <si>
    <t>370</t>
  </si>
  <si>
    <t>Y 230</t>
  </si>
  <si>
    <t>380</t>
  </si>
  <si>
    <t>586</t>
  </si>
  <si>
    <t>593</t>
  </si>
  <si>
    <t>718</t>
  </si>
  <si>
    <t>793</t>
  </si>
  <si>
    <t>309</t>
  </si>
  <si>
    <t>746</t>
  </si>
  <si>
    <t>439</t>
  </si>
  <si>
    <t>430</t>
  </si>
  <si>
    <t>491</t>
  </si>
  <si>
    <t>1,250</t>
  </si>
  <si>
    <t>1,211</t>
  </si>
  <si>
    <t>3,924</t>
  </si>
  <si>
    <t>1,142</t>
  </si>
  <si>
    <t xml:space="preserve">    29</t>
  </si>
  <si>
    <t>Y 205</t>
  </si>
  <si>
    <t>Y 224</t>
  </si>
  <si>
    <t>358</t>
  </si>
  <si>
    <t>563</t>
  </si>
  <si>
    <t>294</t>
  </si>
  <si>
    <t>1,129</t>
  </si>
  <si>
    <t>812</t>
  </si>
  <si>
    <t>457</t>
  </si>
  <si>
    <t>671</t>
  </si>
  <si>
    <t>666</t>
  </si>
  <si>
    <t>1,454</t>
  </si>
  <si>
    <t>1,354</t>
  </si>
  <si>
    <t>2,942</t>
  </si>
  <si>
    <t>3,816</t>
  </si>
  <si>
    <t>1,165</t>
  </si>
  <si>
    <t>8,641</t>
  </si>
  <si>
    <t>Y 294</t>
  </si>
  <si>
    <t>Y 273</t>
  </si>
  <si>
    <t>3,793</t>
  </si>
  <si>
    <t xml:space="preserve">    30</t>
  </si>
  <si>
    <t>平成28年平均</t>
  </si>
  <si>
    <t xml:space="preserve">       2</t>
  </si>
  <si>
    <t xml:space="preserve">       3</t>
  </si>
  <si>
    <t xml:space="preserve">       4</t>
  </si>
  <si>
    <t>Y 258</t>
  </si>
  <si>
    <t xml:space="preserve">　　　　　（05）「やりいか(Y)」、「みずいか（Y以外）」  </t>
  </si>
  <si>
    <t xml:space="preserve">       6</t>
  </si>
  <si>
    <t xml:space="preserve">       7</t>
  </si>
  <si>
    <t xml:space="preserve">       8</t>
  </si>
  <si>
    <t xml:space="preserve">       5</t>
  </si>
  <si>
    <t xml:space="preserve">       9</t>
  </si>
  <si>
    <t xml:space="preserve">      10</t>
  </si>
  <si>
    <t xml:space="preserve">      11</t>
  </si>
  <si>
    <t xml:space="preserve">      12</t>
  </si>
  <si>
    <t>Y 289</t>
  </si>
  <si>
    <t>Y 278</t>
  </si>
  <si>
    <t>Y 280</t>
  </si>
  <si>
    <t>Y 285</t>
  </si>
  <si>
    <t>Y 286</t>
  </si>
  <si>
    <t>Y 229</t>
  </si>
  <si>
    <t>Y 215</t>
  </si>
  <si>
    <t>Y 223</t>
  </si>
  <si>
    <t>Y 302</t>
  </si>
  <si>
    <t>(34)デジタルプリント，Ｌサイズ又はＤＳＣサイズ，当日仕上げ</t>
  </si>
  <si>
    <t>(36)パーマネント（シャンプー，カット，ブロー又はセット込み），ショート，女性（高校生以下を除く) H22年11月改正</t>
  </si>
  <si>
    <t xml:space="preserve"> (27）パルプ１００％又はパルプ・再生紙混合，１箱３２０枚（１６０組）入り，５箱入り(H29年7月●商標指定）
</t>
  </si>
  <si>
    <t>Y 199</t>
  </si>
  <si>
    <t>Y 268</t>
  </si>
  <si>
    <t>Y 133</t>
  </si>
  <si>
    <t>Y 267</t>
  </si>
  <si>
    <t>632</t>
  </si>
  <si>
    <t>557</t>
  </si>
  <si>
    <t>749</t>
  </si>
  <si>
    <t>令和元年平均</t>
  </si>
  <si>
    <t>241</t>
  </si>
  <si>
    <t>548</t>
  </si>
  <si>
    <t>602</t>
  </si>
  <si>
    <t>737</t>
  </si>
  <si>
    <t>1,023</t>
  </si>
  <si>
    <t>869</t>
  </si>
  <si>
    <t>395</t>
  </si>
  <si>
    <t>464</t>
  </si>
  <si>
    <t>431</t>
  </si>
  <si>
    <t>252</t>
  </si>
  <si>
    <t>907</t>
  </si>
  <si>
    <t>838</t>
  </si>
  <si>
    <t>354</t>
  </si>
  <si>
    <t>335</t>
  </si>
  <si>
    <t>388</t>
  </si>
  <si>
    <t>414</t>
  </si>
  <si>
    <t>674</t>
  </si>
  <si>
    <t>1,731</t>
  </si>
  <si>
    <t>1,590</t>
  </si>
  <si>
    <t>369</t>
  </si>
  <si>
    <t>1,697</t>
  </si>
  <si>
    <t>1,690</t>
  </si>
  <si>
    <t>352</t>
  </si>
  <si>
    <t>543</t>
  </si>
  <si>
    <t>538</t>
  </si>
  <si>
    <t>2,770</t>
  </si>
  <si>
    <t>3,863</t>
  </si>
  <si>
    <t>1,192</t>
  </si>
  <si>
    <t>1,214</t>
  </si>
  <si>
    <t>1,321</t>
  </si>
  <si>
    <t>3,466</t>
  </si>
  <si>
    <t>7,973</t>
  </si>
  <si>
    <t>令和 3年 1月</t>
  </si>
  <si>
    <t xml:space="preserve">           (15) 国産品，バラ（黒豚を除く）2020.1改正</t>
  </si>
  <si>
    <t xml:space="preserve"> (28) 合成洗剤，綿・麻・合成繊維用，液体，詰め替え用，袋入り（720～790ｇ入り），「アタック　抗菌ＥＸスーパー</t>
  </si>
  <si>
    <t>　　　クリアジェル」，「トップ　クリアリキッド」又は「アリエール　イオンパワージェル」2020.9改正</t>
  </si>
  <si>
    <t>クリーニング代</t>
  </si>
  <si>
    <t>(31)背広服上下，ﾄﾞﾗｲｸﾘｰﾆﾝｸﾞ，持ち込み，料金前払い，配達なし2020.1改正</t>
  </si>
  <si>
    <t>令和 2年 2月</t>
  </si>
  <si>
    <t>令和 2年 2月</t>
  </si>
  <si>
    <t>Y 292</t>
  </si>
  <si>
    <t>Y 204</t>
  </si>
  <si>
    <t>Y 254</t>
  </si>
  <si>
    <t>Y 248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</si>
</sst>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;&quot;△ &quot;0.0"/>
    <numFmt numFmtId="192" formatCode="0.00000"/>
    <numFmt numFmtId="193" formatCode="0.0000"/>
    <numFmt numFmtId="194" formatCode="0.000"/>
    <numFmt numFmtId="195" formatCode="#,##0.000"/>
    <numFmt numFmtId="196" formatCode="\ ###,###,##0;&quot;-&quot;###,##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7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3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 quotePrefix="1">
      <alignment/>
    </xf>
    <xf numFmtId="0" fontId="0" fillId="0" borderId="11" xfId="0" applyFill="1" applyBorder="1" applyAlignment="1">
      <alignment horizontal="left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distributed" vertical="center"/>
    </xf>
    <xf numFmtId="3" fontId="0" fillId="0" borderId="0" xfId="49" applyFont="1" applyFill="1" applyAlignment="1">
      <alignment/>
    </xf>
    <xf numFmtId="3" fontId="0" fillId="0" borderId="0" xfId="49" applyNumberFormat="1" applyFont="1" applyFill="1" applyAlignment="1">
      <alignment horizontal="right"/>
    </xf>
    <xf numFmtId="0" fontId="0" fillId="0" borderId="11" xfId="0" applyFill="1" applyBorder="1" applyAlignment="1" quotePrefix="1">
      <alignment/>
    </xf>
    <xf numFmtId="3" fontId="0" fillId="0" borderId="0" xfId="49" applyNumberFormat="1" applyFont="1" applyFill="1" applyAlignment="1">
      <alignment/>
    </xf>
    <xf numFmtId="49" fontId="0" fillId="0" borderId="11" xfId="0" applyNumberFormat="1" applyFill="1" applyBorder="1" applyAlignment="1">
      <alignment horizontal="center"/>
    </xf>
    <xf numFmtId="182" fontId="0" fillId="0" borderId="0" xfId="49" applyNumberFormat="1" applyFont="1" applyFill="1" applyAlignment="1">
      <alignment/>
    </xf>
    <xf numFmtId="182" fontId="0" fillId="0" borderId="12" xfId="49" applyNumberFormat="1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49" fontId="0" fillId="0" borderId="17" xfId="0" applyNumberFormat="1" applyFill="1" applyBorder="1" applyAlignment="1">
      <alignment horizontal="center"/>
    </xf>
    <xf numFmtId="3" fontId="0" fillId="0" borderId="11" xfId="49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3" fontId="0" fillId="0" borderId="0" xfId="49" applyFont="1" applyFill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49" fontId="0" fillId="0" borderId="17" xfId="0" applyNumberFormat="1" applyFill="1" applyBorder="1" applyAlignment="1" quotePrefix="1">
      <alignment horizontal="center"/>
    </xf>
    <xf numFmtId="177" fontId="0" fillId="0" borderId="0" xfId="49" applyNumberFormat="1" applyFont="1" applyFill="1" applyAlignment="1">
      <alignment horizontal="right"/>
    </xf>
    <xf numFmtId="177" fontId="0" fillId="0" borderId="13" xfId="49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center"/>
    </xf>
    <xf numFmtId="49" fontId="0" fillId="0" borderId="11" xfId="0" applyNumberFormat="1" applyFill="1" applyBorder="1" applyAlignment="1" quotePrefix="1">
      <alignment horizontal="center"/>
    </xf>
    <xf numFmtId="3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Alignment="1">
      <alignment horizontal="right"/>
    </xf>
    <xf numFmtId="0" fontId="0" fillId="0" borderId="17" xfId="0" applyFont="1" applyFill="1" applyBorder="1" applyAlignment="1">
      <alignment horizontal="distributed" vertical="center"/>
    </xf>
    <xf numFmtId="177" fontId="0" fillId="0" borderId="0" xfId="49" applyNumberFormat="1" applyFont="1" applyFill="1" applyAlignment="1">
      <alignment horizontal="right"/>
    </xf>
    <xf numFmtId="182" fontId="0" fillId="0" borderId="0" xfId="49" applyNumberFormat="1" applyFont="1" applyFill="1" applyAlignment="1">
      <alignment/>
    </xf>
    <xf numFmtId="0" fontId="0" fillId="0" borderId="19" xfId="0" applyFont="1" applyFill="1" applyBorder="1" applyAlignment="1">
      <alignment horizontal="distributed" vertical="center"/>
    </xf>
    <xf numFmtId="177" fontId="0" fillId="0" borderId="13" xfId="49" applyNumberFormat="1" applyFont="1" applyFill="1" applyBorder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182" fontId="0" fillId="0" borderId="12" xfId="49" applyNumberFormat="1" applyFont="1" applyFill="1" applyBorder="1" applyAlignment="1">
      <alignment/>
    </xf>
    <xf numFmtId="177" fontId="0" fillId="0" borderId="11" xfId="49" applyNumberFormat="1" applyFont="1" applyFill="1" applyBorder="1" applyAlignment="1">
      <alignment horizontal="right"/>
    </xf>
    <xf numFmtId="3" fontId="0" fillId="0" borderId="12" xfId="49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distributed" vertical="center" wrapText="1" shrinkToFit="1"/>
    </xf>
    <xf numFmtId="0" fontId="0" fillId="0" borderId="20" xfId="0" applyFont="1" applyFill="1" applyBorder="1" applyAlignment="1">
      <alignment horizontal="distributed" vertical="center" wrapText="1" shrinkToFit="1"/>
    </xf>
    <xf numFmtId="0" fontId="0" fillId="0" borderId="1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38"/>
  <sheetViews>
    <sheetView showGridLines="0" tabSelected="1" zoomScaleSheetLayoutView="100" workbookViewId="0" topLeftCell="A1">
      <selection activeCell="B1" sqref="B1"/>
    </sheetView>
  </sheetViews>
  <sheetFormatPr defaultColWidth="10.59765625" defaultRowHeight="15"/>
  <cols>
    <col min="1" max="1" width="0.6953125" style="1" customWidth="1"/>
    <col min="2" max="2" width="13.5" style="1" customWidth="1"/>
    <col min="3" max="3" width="6.59765625" style="1" customWidth="1"/>
    <col min="4" max="4" width="7.19921875" style="1" customWidth="1"/>
    <col min="5" max="5" width="6.59765625" style="1" customWidth="1"/>
    <col min="6" max="6" width="7.19921875" style="1" customWidth="1"/>
    <col min="7" max="7" width="6.59765625" style="1" customWidth="1"/>
    <col min="8" max="8" width="7.19921875" style="1" customWidth="1"/>
    <col min="9" max="9" width="6.59765625" style="1" customWidth="1"/>
    <col min="10" max="10" width="7.19921875" style="1" customWidth="1"/>
    <col min="11" max="11" width="6.59765625" style="1" customWidth="1"/>
    <col min="12" max="12" width="7.19921875" style="1" customWidth="1"/>
    <col min="13" max="13" width="7.09765625" style="1" customWidth="1"/>
    <col min="14" max="14" width="8.69921875" style="1" customWidth="1"/>
    <col min="15" max="16" width="1.203125" style="1" customWidth="1"/>
    <col min="17" max="17" width="6.5" style="1" customWidth="1"/>
    <col min="18" max="18" width="7.19921875" style="1" customWidth="1"/>
    <col min="19" max="19" width="6.5" style="1" customWidth="1"/>
    <col min="20" max="20" width="7.19921875" style="1" customWidth="1"/>
    <col min="21" max="21" width="6.5" style="1" customWidth="1"/>
    <col min="22" max="22" width="7.19921875" style="1" customWidth="1"/>
    <col min="23" max="23" width="6.59765625" style="1" customWidth="1"/>
    <col min="24" max="24" width="7.19921875" style="1" customWidth="1"/>
    <col min="25" max="25" width="6.59765625" style="1" customWidth="1"/>
    <col min="26" max="26" width="7.19921875" style="1" customWidth="1"/>
    <col min="27" max="27" width="6.09765625" style="1" customWidth="1"/>
    <col min="28" max="28" width="7.19921875" style="1" customWidth="1"/>
    <col min="29" max="29" width="0.6953125" style="1" customWidth="1"/>
    <col min="30" max="30" width="13.5" style="1" customWidth="1"/>
    <col min="31" max="31" width="0.6953125" style="1" customWidth="1"/>
    <col min="32" max="32" width="0.6953125" style="10" customWidth="1"/>
    <col min="33" max="33" width="6.8984375" style="1" customWidth="1"/>
    <col min="34" max="34" width="7.09765625" style="1" customWidth="1"/>
    <col min="35" max="35" width="6.19921875" style="1" customWidth="1"/>
    <col min="36" max="36" width="8" style="1" customWidth="1"/>
    <col min="37" max="37" width="6" style="1" customWidth="1"/>
    <col min="38" max="38" width="6.09765625" style="1" customWidth="1"/>
    <col min="39" max="39" width="6.3984375" style="1" customWidth="1"/>
    <col min="40" max="40" width="6.69921875" style="1" customWidth="1"/>
    <col min="41" max="41" width="6.59765625" style="1" customWidth="1"/>
    <col min="42" max="42" width="6.5" style="1" customWidth="1"/>
    <col min="43" max="43" width="7" style="1" customWidth="1"/>
    <col min="44" max="44" width="7.09765625" style="1" customWidth="1"/>
    <col min="45" max="45" width="0.6953125" style="1" customWidth="1"/>
    <col min="46" max="46" width="12.69921875" style="1" customWidth="1"/>
    <col min="47" max="47" width="0.6953125" style="1" customWidth="1"/>
    <col min="48" max="16384" width="10.59765625" style="1" customWidth="1"/>
  </cols>
  <sheetData>
    <row r="1" spans="2:30" ht="14.25" customHeight="1">
      <c r="B1" s="1" t="s">
        <v>13</v>
      </c>
      <c r="AD1" s="1" t="s">
        <v>13</v>
      </c>
    </row>
    <row r="2" ht="7.5" customHeight="1"/>
    <row r="3" spans="1:31" ht="18" customHeight="1" thickBot="1">
      <c r="A3" s="2"/>
      <c r="B3" s="3" t="s">
        <v>86</v>
      </c>
      <c r="C3" s="4"/>
      <c r="D3" s="3"/>
      <c r="E3" s="5" t="s">
        <v>87</v>
      </c>
      <c r="G3" s="2"/>
      <c r="I3" s="6" t="s">
        <v>74</v>
      </c>
      <c r="L3" s="2"/>
      <c r="M3" s="2"/>
      <c r="N3" s="2"/>
      <c r="O3" s="2"/>
      <c r="P3" s="2"/>
      <c r="Q3" s="7"/>
      <c r="R3" s="2"/>
      <c r="S3" s="2"/>
      <c r="T3" s="2"/>
      <c r="U3" s="2"/>
      <c r="V3" s="2"/>
      <c r="W3" s="2"/>
      <c r="X3" s="2"/>
      <c r="Y3" s="2"/>
      <c r="Z3" s="2"/>
      <c r="AA3" s="2" t="s">
        <v>50</v>
      </c>
      <c r="AB3" s="2"/>
      <c r="AC3" s="2"/>
      <c r="AD3" s="2"/>
      <c r="AE3" s="2"/>
    </row>
    <row r="4" spans="2:31" ht="21" customHeight="1">
      <c r="B4" s="81" t="s">
        <v>0</v>
      </c>
      <c r="C4" s="103" t="s">
        <v>3</v>
      </c>
      <c r="D4" s="81"/>
      <c r="E4" s="103" t="s">
        <v>14</v>
      </c>
      <c r="F4" s="104"/>
      <c r="G4" s="103" t="s">
        <v>15</v>
      </c>
      <c r="H4" s="104"/>
      <c r="I4" s="103" t="s">
        <v>16</v>
      </c>
      <c r="J4" s="104"/>
      <c r="K4" s="103" t="s">
        <v>17</v>
      </c>
      <c r="L4" s="104"/>
      <c r="M4" s="103" t="s">
        <v>18</v>
      </c>
      <c r="N4" s="104"/>
      <c r="O4" s="8"/>
      <c r="P4" s="8"/>
      <c r="Q4" s="115" t="s">
        <v>28</v>
      </c>
      <c r="R4" s="115"/>
      <c r="S4" s="103" t="s">
        <v>85</v>
      </c>
      <c r="T4" s="81"/>
      <c r="U4" s="103" t="s">
        <v>29</v>
      </c>
      <c r="V4" s="104"/>
      <c r="W4" s="103" t="s">
        <v>31</v>
      </c>
      <c r="X4" s="104"/>
      <c r="Y4" s="103" t="s">
        <v>30</v>
      </c>
      <c r="Z4" s="104"/>
      <c r="AA4" s="103" t="s">
        <v>32</v>
      </c>
      <c r="AB4" s="104"/>
      <c r="AC4" s="38"/>
      <c r="AD4" s="103" t="s">
        <v>0</v>
      </c>
      <c r="AE4" s="10"/>
    </row>
    <row r="5" spans="2:31" ht="14.25" customHeight="1">
      <c r="B5" s="82"/>
      <c r="C5" s="75" t="s">
        <v>4</v>
      </c>
      <c r="D5" s="100"/>
      <c r="E5" s="75" t="s">
        <v>4</v>
      </c>
      <c r="F5" s="100"/>
      <c r="G5" s="75" t="s">
        <v>4</v>
      </c>
      <c r="H5" s="100"/>
      <c r="I5" s="75" t="s">
        <v>4</v>
      </c>
      <c r="J5" s="100"/>
      <c r="K5" s="75" t="s">
        <v>4</v>
      </c>
      <c r="L5" s="100"/>
      <c r="M5" s="75" t="s">
        <v>19</v>
      </c>
      <c r="N5" s="100"/>
      <c r="Q5" s="105" t="s">
        <v>19</v>
      </c>
      <c r="R5" s="105"/>
      <c r="S5" s="75" t="s">
        <v>19</v>
      </c>
      <c r="T5" s="76"/>
      <c r="U5" s="75" t="s">
        <v>19</v>
      </c>
      <c r="V5" s="100"/>
      <c r="W5" s="75" t="s">
        <v>19</v>
      </c>
      <c r="X5" s="100"/>
      <c r="Y5" s="75" t="s">
        <v>19</v>
      </c>
      <c r="Z5" s="100"/>
      <c r="AA5" s="75" t="s">
        <v>19</v>
      </c>
      <c r="AB5" s="100"/>
      <c r="AC5" s="11"/>
      <c r="AD5" s="108"/>
      <c r="AE5" s="10"/>
    </row>
    <row r="6" spans="1:31" ht="14.25" customHeight="1">
      <c r="A6" s="10"/>
      <c r="B6" s="82"/>
      <c r="C6" s="72" t="s">
        <v>5</v>
      </c>
      <c r="D6" s="97"/>
      <c r="E6" s="72" t="s">
        <v>6</v>
      </c>
      <c r="F6" s="97"/>
      <c r="G6" s="72" t="s">
        <v>7</v>
      </c>
      <c r="H6" s="97"/>
      <c r="I6" s="72" t="s">
        <v>8</v>
      </c>
      <c r="J6" s="97"/>
      <c r="K6" s="72" t="s">
        <v>9</v>
      </c>
      <c r="L6" s="97"/>
      <c r="M6" s="72" t="s">
        <v>10</v>
      </c>
      <c r="N6" s="80"/>
      <c r="O6" s="13"/>
      <c r="P6" s="13"/>
      <c r="Q6" s="80" t="s">
        <v>33</v>
      </c>
      <c r="R6" s="80"/>
      <c r="S6" s="72" t="s">
        <v>34</v>
      </c>
      <c r="T6" s="97"/>
      <c r="U6" s="72" t="s">
        <v>35</v>
      </c>
      <c r="V6" s="97"/>
      <c r="W6" s="72" t="s">
        <v>36</v>
      </c>
      <c r="X6" s="97"/>
      <c r="Y6" s="72" t="s">
        <v>37</v>
      </c>
      <c r="Z6" s="97"/>
      <c r="AA6" s="72" t="s">
        <v>38</v>
      </c>
      <c r="AB6" s="80"/>
      <c r="AC6" s="39"/>
      <c r="AD6" s="108"/>
      <c r="AE6" s="10"/>
    </row>
    <row r="7" spans="1:31" ht="14.25" customHeight="1">
      <c r="A7" s="13"/>
      <c r="B7" s="83"/>
      <c r="C7" s="14" t="s">
        <v>1</v>
      </c>
      <c r="D7" s="15" t="s">
        <v>2</v>
      </c>
      <c r="E7" s="14" t="s">
        <v>1</v>
      </c>
      <c r="F7" s="15" t="s">
        <v>2</v>
      </c>
      <c r="G7" s="14" t="s">
        <v>1</v>
      </c>
      <c r="H7" s="15" t="s">
        <v>2</v>
      </c>
      <c r="I7" s="14" t="s">
        <v>1</v>
      </c>
      <c r="J7" s="15" t="s">
        <v>2</v>
      </c>
      <c r="K7" s="14" t="s">
        <v>1</v>
      </c>
      <c r="L7" s="15" t="s">
        <v>2</v>
      </c>
      <c r="M7" s="14" t="s">
        <v>1</v>
      </c>
      <c r="N7" s="16" t="s">
        <v>2</v>
      </c>
      <c r="O7" s="17"/>
      <c r="P7" s="17"/>
      <c r="Q7" s="18" t="s">
        <v>1</v>
      </c>
      <c r="R7" s="15" t="s">
        <v>2</v>
      </c>
      <c r="S7" s="14" t="s">
        <v>1</v>
      </c>
      <c r="T7" s="15" t="s">
        <v>2</v>
      </c>
      <c r="U7" s="14" t="s">
        <v>1</v>
      </c>
      <c r="V7" s="15" t="s">
        <v>2</v>
      </c>
      <c r="W7" s="14" t="s">
        <v>1</v>
      </c>
      <c r="X7" s="15" t="s">
        <v>2</v>
      </c>
      <c r="Y7" s="14" t="s">
        <v>1</v>
      </c>
      <c r="Z7" s="15" t="s">
        <v>2</v>
      </c>
      <c r="AA7" s="14" t="s">
        <v>1</v>
      </c>
      <c r="AB7" s="16" t="s">
        <v>2</v>
      </c>
      <c r="AC7" s="40"/>
      <c r="AD7" s="109"/>
      <c r="AE7" s="13"/>
    </row>
    <row r="8" spans="1:32" ht="14.25" customHeight="1">
      <c r="A8" s="19"/>
      <c r="B8" s="9"/>
      <c r="C8" s="20"/>
      <c r="E8" s="21"/>
      <c r="F8" s="21"/>
      <c r="I8" s="41"/>
      <c r="J8" s="41"/>
      <c r="P8" s="19"/>
      <c r="Q8" s="10"/>
      <c r="S8" s="21"/>
      <c r="T8" s="21"/>
      <c r="W8" s="41"/>
      <c r="X8" s="41"/>
      <c r="AD8" s="12"/>
      <c r="AF8" s="19"/>
    </row>
    <row r="9" spans="2:31" ht="14.25" customHeight="1">
      <c r="B9" s="32" t="s">
        <v>314</v>
      </c>
      <c r="C9" s="42" t="s">
        <v>141</v>
      </c>
      <c r="D9" s="42" t="s">
        <v>142</v>
      </c>
      <c r="E9" s="26" t="s">
        <v>218</v>
      </c>
      <c r="F9" s="26" t="s">
        <v>234</v>
      </c>
      <c r="G9" s="26" t="s">
        <v>205</v>
      </c>
      <c r="H9" s="26" t="s">
        <v>207</v>
      </c>
      <c r="I9" s="42" t="s">
        <v>204</v>
      </c>
      <c r="J9" s="42" t="s">
        <v>225</v>
      </c>
      <c r="K9" s="26" t="s">
        <v>278</v>
      </c>
      <c r="L9" s="26" t="s">
        <v>137</v>
      </c>
      <c r="M9" s="26" t="s">
        <v>164</v>
      </c>
      <c r="N9" s="26" t="s">
        <v>208</v>
      </c>
      <c r="O9" s="21"/>
      <c r="P9" s="21"/>
      <c r="Q9" s="42" t="s">
        <v>163</v>
      </c>
      <c r="R9" s="42" t="s">
        <v>252</v>
      </c>
      <c r="S9" s="42" t="s">
        <v>279</v>
      </c>
      <c r="T9" s="42" t="s">
        <v>255</v>
      </c>
      <c r="U9" s="42" t="s">
        <v>254</v>
      </c>
      <c r="V9" s="42" t="s">
        <v>186</v>
      </c>
      <c r="W9" s="42" t="s">
        <v>251</v>
      </c>
      <c r="X9" s="42" t="s">
        <v>226</v>
      </c>
      <c r="Y9" s="42" t="s">
        <v>280</v>
      </c>
      <c r="Z9" s="42" t="s">
        <v>281</v>
      </c>
      <c r="AA9" s="42" t="s">
        <v>282</v>
      </c>
      <c r="AB9" s="42" t="s">
        <v>283</v>
      </c>
      <c r="AC9" s="21"/>
      <c r="AD9" s="34" t="s">
        <v>314</v>
      </c>
      <c r="AE9" s="10"/>
    </row>
    <row r="10" spans="2:31" ht="14.25" customHeight="1">
      <c r="B10" s="32" t="s">
        <v>293</v>
      </c>
      <c r="C10" s="42" t="s">
        <v>123</v>
      </c>
      <c r="D10" s="42" t="s">
        <v>238</v>
      </c>
      <c r="E10" s="26" t="s">
        <v>215</v>
      </c>
      <c r="F10" s="26" t="s">
        <v>216</v>
      </c>
      <c r="G10" s="26" t="s">
        <v>238</v>
      </c>
      <c r="H10" s="26" t="s">
        <v>228</v>
      </c>
      <c r="I10" s="42" t="s">
        <v>129</v>
      </c>
      <c r="J10" s="42" t="s">
        <v>239</v>
      </c>
      <c r="K10" s="26" t="s">
        <v>271</v>
      </c>
      <c r="L10" s="26" t="s">
        <v>214</v>
      </c>
      <c r="M10" s="26" t="s">
        <v>247</v>
      </c>
      <c r="N10" s="26" t="s">
        <v>230</v>
      </c>
      <c r="O10" s="21"/>
      <c r="P10" s="21"/>
      <c r="Q10" s="42" t="s">
        <v>252</v>
      </c>
      <c r="R10" s="42" t="s">
        <v>182</v>
      </c>
      <c r="S10" s="42" t="s">
        <v>181</v>
      </c>
      <c r="T10" s="42" t="s">
        <v>296</v>
      </c>
      <c r="U10" s="42" t="s">
        <v>231</v>
      </c>
      <c r="V10" s="42" t="s">
        <v>222</v>
      </c>
      <c r="W10" s="42" t="s">
        <v>257</v>
      </c>
      <c r="X10" s="42" t="s">
        <v>274</v>
      </c>
      <c r="Y10" s="42" t="s">
        <v>297</v>
      </c>
      <c r="Z10" s="42" t="s">
        <v>135</v>
      </c>
      <c r="AA10" s="42" t="s">
        <v>240</v>
      </c>
      <c r="AB10" s="42" t="s">
        <v>232</v>
      </c>
      <c r="AC10" s="21"/>
      <c r="AD10" s="43" t="s">
        <v>293</v>
      </c>
      <c r="AE10" s="10"/>
    </row>
    <row r="11" spans="2:31" ht="14.25" customHeight="1">
      <c r="B11" s="32" t="s">
        <v>313</v>
      </c>
      <c r="C11" s="42" t="s">
        <v>131</v>
      </c>
      <c r="D11" s="42" t="s">
        <v>142</v>
      </c>
      <c r="E11" s="26" t="s">
        <v>217</v>
      </c>
      <c r="F11" s="26" t="s">
        <v>203</v>
      </c>
      <c r="G11" s="26" t="s">
        <v>205</v>
      </c>
      <c r="H11" s="26" t="s">
        <v>159</v>
      </c>
      <c r="I11" s="42" t="s">
        <v>145</v>
      </c>
      <c r="J11" s="42" t="s">
        <v>128</v>
      </c>
      <c r="K11" s="26" t="s">
        <v>343</v>
      </c>
      <c r="L11" s="26" t="s">
        <v>160</v>
      </c>
      <c r="M11" s="26" t="s">
        <v>212</v>
      </c>
      <c r="N11" s="26" t="s">
        <v>148</v>
      </c>
      <c r="O11" s="21"/>
      <c r="P11" s="21"/>
      <c r="Q11" s="42" t="s">
        <v>134</v>
      </c>
      <c r="R11" s="42" t="s">
        <v>242</v>
      </c>
      <c r="S11" s="42" t="s">
        <v>224</v>
      </c>
      <c r="T11" s="42" t="s">
        <v>298</v>
      </c>
      <c r="U11" s="42" t="s">
        <v>183</v>
      </c>
      <c r="V11" s="42" t="s">
        <v>254</v>
      </c>
      <c r="W11" s="42" t="s">
        <v>225</v>
      </c>
      <c r="X11" s="42" t="s">
        <v>178</v>
      </c>
      <c r="Y11" s="42" t="s">
        <v>344</v>
      </c>
      <c r="Z11" s="42" t="s">
        <v>345</v>
      </c>
      <c r="AA11" s="42" t="s">
        <v>244</v>
      </c>
      <c r="AB11" s="42" t="s">
        <v>346</v>
      </c>
      <c r="AC11" s="21"/>
      <c r="AD11" s="43" t="s">
        <v>313</v>
      </c>
      <c r="AE11" s="10"/>
    </row>
    <row r="12" spans="2:31" ht="14.25" customHeight="1">
      <c r="B12" s="32" t="s">
        <v>347</v>
      </c>
      <c r="C12" s="42" t="s">
        <v>174</v>
      </c>
      <c r="D12" s="42" t="s">
        <v>154</v>
      </c>
      <c r="E12" s="26" t="s">
        <v>125</v>
      </c>
      <c r="F12" s="26" t="s">
        <v>256</v>
      </c>
      <c r="G12" s="26" t="s">
        <v>197</v>
      </c>
      <c r="H12" s="26" t="s">
        <v>126</v>
      </c>
      <c r="I12" s="42" t="s">
        <v>136</v>
      </c>
      <c r="J12" s="42" t="s">
        <v>213</v>
      </c>
      <c r="K12" s="26" t="s">
        <v>311</v>
      </c>
      <c r="L12" s="26" t="s">
        <v>186</v>
      </c>
      <c r="M12" s="26" t="s">
        <v>162</v>
      </c>
      <c r="N12" s="26" t="s">
        <v>171</v>
      </c>
      <c r="O12" s="21"/>
      <c r="P12" s="21"/>
      <c r="Q12" s="42" t="s">
        <v>132</v>
      </c>
      <c r="R12" s="42" t="s">
        <v>188</v>
      </c>
      <c r="S12" s="42" t="s">
        <v>229</v>
      </c>
      <c r="T12" s="42" t="s">
        <v>190</v>
      </c>
      <c r="U12" s="42" t="s">
        <v>235</v>
      </c>
      <c r="V12" s="42" t="s">
        <v>220</v>
      </c>
      <c r="W12" s="42" t="s">
        <v>348</v>
      </c>
      <c r="X12" s="42" t="s">
        <v>204</v>
      </c>
      <c r="Y12" s="42" t="s">
        <v>349</v>
      </c>
      <c r="Z12" s="42" t="s">
        <v>349</v>
      </c>
      <c r="AA12" s="42" t="s">
        <v>350</v>
      </c>
      <c r="AB12" s="42" t="s">
        <v>351</v>
      </c>
      <c r="AC12" s="21"/>
      <c r="AD12" s="43" t="s">
        <v>347</v>
      </c>
      <c r="AE12" s="10"/>
    </row>
    <row r="13" spans="2:31" ht="14.25" customHeight="1">
      <c r="B13" s="23"/>
      <c r="C13" s="42"/>
      <c r="D13" s="26"/>
      <c r="E13" s="26"/>
      <c r="F13" s="26"/>
      <c r="G13" s="26"/>
      <c r="H13" s="26"/>
      <c r="I13" s="42"/>
      <c r="J13" s="42"/>
      <c r="K13" s="26"/>
      <c r="L13" s="26"/>
      <c r="M13" s="26"/>
      <c r="N13" s="26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1"/>
      <c r="AD13" s="24"/>
      <c r="AE13" s="10"/>
    </row>
    <row r="14" spans="2:38" ht="14.25" customHeight="1">
      <c r="B14" s="54" t="s">
        <v>387</v>
      </c>
      <c r="C14" s="42">
        <v>203</v>
      </c>
      <c r="D14" s="42">
        <v>143</v>
      </c>
      <c r="E14" s="42">
        <v>112</v>
      </c>
      <c r="F14" s="42">
        <v>109</v>
      </c>
      <c r="G14" s="42">
        <v>143</v>
      </c>
      <c r="H14" s="42">
        <v>81</v>
      </c>
      <c r="I14" s="42">
        <v>288</v>
      </c>
      <c r="J14" s="42">
        <v>181</v>
      </c>
      <c r="K14" s="42" t="s">
        <v>330</v>
      </c>
      <c r="L14" s="42" t="s">
        <v>331</v>
      </c>
      <c r="M14" s="42">
        <v>137</v>
      </c>
      <c r="N14" s="42">
        <v>77</v>
      </c>
      <c r="O14" s="44"/>
      <c r="P14" s="44"/>
      <c r="Q14" s="42">
        <v>169</v>
      </c>
      <c r="R14" s="42">
        <v>85</v>
      </c>
      <c r="S14" s="42">
        <v>255</v>
      </c>
      <c r="T14" s="42">
        <v>278</v>
      </c>
      <c r="U14" s="42">
        <v>155</v>
      </c>
      <c r="V14" s="42">
        <v>86</v>
      </c>
      <c r="W14" s="42">
        <v>251</v>
      </c>
      <c r="X14" s="42">
        <v>198</v>
      </c>
      <c r="Y14" s="42">
        <v>677</v>
      </c>
      <c r="Z14" s="42">
        <v>855</v>
      </c>
      <c r="AA14" s="42">
        <v>561</v>
      </c>
      <c r="AB14" s="42">
        <v>627</v>
      </c>
      <c r="AC14" s="21"/>
      <c r="AD14" s="45" t="s">
        <v>386</v>
      </c>
      <c r="AE14" s="10"/>
      <c r="AK14" s="25"/>
      <c r="AL14" s="25"/>
    </row>
    <row r="15" spans="2:38" ht="14.25" customHeight="1">
      <c r="B15" s="54" t="s">
        <v>316</v>
      </c>
      <c r="C15" s="42">
        <v>197</v>
      </c>
      <c r="D15" s="42">
        <v>133</v>
      </c>
      <c r="E15" s="42">
        <v>113</v>
      </c>
      <c r="F15" s="42">
        <v>96</v>
      </c>
      <c r="G15" s="42">
        <v>127</v>
      </c>
      <c r="H15" s="42">
        <v>113</v>
      </c>
      <c r="I15" s="42">
        <v>287</v>
      </c>
      <c r="J15" s="42">
        <v>222</v>
      </c>
      <c r="K15" s="42" t="s">
        <v>273</v>
      </c>
      <c r="L15" s="42" t="s">
        <v>332</v>
      </c>
      <c r="M15" s="42">
        <v>166</v>
      </c>
      <c r="N15" s="42">
        <v>101</v>
      </c>
      <c r="O15" s="44"/>
      <c r="P15" s="44"/>
      <c r="Q15" s="42">
        <v>204</v>
      </c>
      <c r="R15" s="42">
        <v>201</v>
      </c>
      <c r="S15" s="42">
        <v>294</v>
      </c>
      <c r="T15" s="42">
        <v>359</v>
      </c>
      <c r="U15" s="42">
        <v>167</v>
      </c>
      <c r="V15" s="42">
        <v>107</v>
      </c>
      <c r="W15" s="42">
        <v>254</v>
      </c>
      <c r="X15" s="42">
        <v>204</v>
      </c>
      <c r="Y15" s="42">
        <v>593</v>
      </c>
      <c r="Z15" s="42">
        <v>536</v>
      </c>
      <c r="AA15" s="42">
        <v>551</v>
      </c>
      <c r="AB15" s="42">
        <v>790</v>
      </c>
      <c r="AC15" s="21"/>
      <c r="AD15" s="45" t="s">
        <v>316</v>
      </c>
      <c r="AE15" s="10"/>
      <c r="AK15" s="25"/>
      <c r="AL15" s="25"/>
    </row>
    <row r="16" spans="2:38" ht="14.25" customHeight="1">
      <c r="B16" s="54" t="s">
        <v>317</v>
      </c>
      <c r="C16" s="42">
        <v>198</v>
      </c>
      <c r="D16" s="42">
        <v>177</v>
      </c>
      <c r="E16" s="42">
        <v>114</v>
      </c>
      <c r="F16" s="42">
        <v>90</v>
      </c>
      <c r="G16" s="42">
        <v>129</v>
      </c>
      <c r="H16" s="42">
        <v>84</v>
      </c>
      <c r="I16" s="42">
        <v>286</v>
      </c>
      <c r="J16" s="42">
        <v>217</v>
      </c>
      <c r="K16" s="42" t="s">
        <v>273</v>
      </c>
      <c r="L16" s="42" t="s">
        <v>333</v>
      </c>
      <c r="M16" s="42">
        <v>231</v>
      </c>
      <c r="N16" s="42">
        <v>236</v>
      </c>
      <c r="O16" s="44"/>
      <c r="P16" s="44"/>
      <c r="Q16" s="42">
        <v>289</v>
      </c>
      <c r="R16" s="42">
        <v>299</v>
      </c>
      <c r="S16" s="42">
        <v>347</v>
      </c>
      <c r="T16" s="42">
        <v>448</v>
      </c>
      <c r="U16" s="42">
        <v>172</v>
      </c>
      <c r="V16" s="42">
        <v>169</v>
      </c>
      <c r="W16" s="42">
        <v>231</v>
      </c>
      <c r="X16" s="42">
        <v>228</v>
      </c>
      <c r="Y16" s="42">
        <v>582</v>
      </c>
      <c r="Z16" s="42">
        <v>484</v>
      </c>
      <c r="AA16" s="42">
        <v>664</v>
      </c>
      <c r="AB16" s="42">
        <v>718</v>
      </c>
      <c r="AC16" s="21"/>
      <c r="AD16" s="45" t="s">
        <v>317</v>
      </c>
      <c r="AE16" s="10"/>
      <c r="AK16" s="25"/>
      <c r="AL16" s="25"/>
    </row>
    <row r="17" spans="2:38" ht="14.25" customHeight="1">
      <c r="B17" s="54" t="s">
        <v>323</v>
      </c>
      <c r="C17" s="42">
        <v>200</v>
      </c>
      <c r="D17" s="42">
        <v>128</v>
      </c>
      <c r="E17" s="42">
        <v>114</v>
      </c>
      <c r="F17" s="42">
        <v>89</v>
      </c>
      <c r="G17" s="42">
        <v>129</v>
      </c>
      <c r="H17" s="42">
        <v>89</v>
      </c>
      <c r="I17" s="42">
        <v>279</v>
      </c>
      <c r="J17" s="42">
        <v>185</v>
      </c>
      <c r="K17" s="42" t="s">
        <v>311</v>
      </c>
      <c r="L17" s="42" t="s">
        <v>334</v>
      </c>
      <c r="M17" s="42">
        <v>294</v>
      </c>
      <c r="N17" s="42">
        <v>204</v>
      </c>
      <c r="O17" s="44"/>
      <c r="P17" s="44"/>
      <c r="Q17" s="42">
        <v>322</v>
      </c>
      <c r="R17" s="42">
        <v>338</v>
      </c>
      <c r="S17" s="42">
        <v>399</v>
      </c>
      <c r="T17" s="42">
        <v>377</v>
      </c>
      <c r="U17" s="42">
        <v>165</v>
      </c>
      <c r="V17" s="42">
        <v>169</v>
      </c>
      <c r="W17" s="42">
        <v>198</v>
      </c>
      <c r="X17" s="42">
        <v>168</v>
      </c>
      <c r="Y17" s="42">
        <v>512</v>
      </c>
      <c r="Z17" s="42">
        <v>392</v>
      </c>
      <c r="AA17" s="42">
        <v>602</v>
      </c>
      <c r="AB17" s="42">
        <v>678</v>
      </c>
      <c r="AC17" s="21"/>
      <c r="AD17" s="45" t="s">
        <v>323</v>
      </c>
      <c r="AE17" s="10"/>
      <c r="AK17" s="25"/>
      <c r="AL17" s="25"/>
    </row>
    <row r="18" spans="2:38" ht="14.25" customHeight="1">
      <c r="B18" s="54" t="s">
        <v>320</v>
      </c>
      <c r="C18" s="42">
        <v>195</v>
      </c>
      <c r="D18" s="42">
        <v>129</v>
      </c>
      <c r="E18" s="42">
        <v>116</v>
      </c>
      <c r="F18" s="42">
        <v>86</v>
      </c>
      <c r="G18" s="42">
        <v>117</v>
      </c>
      <c r="H18" s="42">
        <v>89</v>
      </c>
      <c r="I18" s="42">
        <v>287</v>
      </c>
      <c r="J18" s="42">
        <v>192</v>
      </c>
      <c r="K18" s="42" t="s">
        <v>272</v>
      </c>
      <c r="L18" s="42" t="s">
        <v>295</v>
      </c>
      <c r="M18" s="42">
        <v>204</v>
      </c>
      <c r="N18" s="42">
        <v>155</v>
      </c>
      <c r="O18" s="44"/>
      <c r="P18" s="44"/>
      <c r="Q18" s="42">
        <v>277</v>
      </c>
      <c r="R18" s="42">
        <v>270</v>
      </c>
      <c r="S18" s="42">
        <v>403</v>
      </c>
      <c r="T18" s="42">
        <v>477</v>
      </c>
      <c r="U18" s="42">
        <v>169</v>
      </c>
      <c r="V18" s="42">
        <v>163</v>
      </c>
      <c r="W18" s="42">
        <v>193</v>
      </c>
      <c r="X18" s="42">
        <v>168</v>
      </c>
      <c r="Y18" s="42">
        <v>546</v>
      </c>
      <c r="Z18" s="42">
        <v>442</v>
      </c>
      <c r="AA18" s="42">
        <v>562</v>
      </c>
      <c r="AB18" s="42">
        <v>510</v>
      </c>
      <c r="AC18" s="21"/>
      <c r="AD18" s="45" t="s">
        <v>320</v>
      </c>
      <c r="AE18" s="10"/>
      <c r="AK18" s="10"/>
      <c r="AL18" s="10"/>
    </row>
    <row r="19" spans="2:38" ht="14.25" customHeight="1">
      <c r="B19" s="54" t="s">
        <v>321</v>
      </c>
      <c r="C19" s="42">
        <v>201</v>
      </c>
      <c r="D19" s="42">
        <v>147</v>
      </c>
      <c r="E19" s="42">
        <v>126</v>
      </c>
      <c r="F19" s="42">
        <v>119</v>
      </c>
      <c r="G19" s="42">
        <v>131</v>
      </c>
      <c r="H19" s="42">
        <v>98</v>
      </c>
      <c r="I19" s="42">
        <v>278</v>
      </c>
      <c r="J19" s="42">
        <v>239</v>
      </c>
      <c r="K19" s="42" t="s">
        <v>335</v>
      </c>
      <c r="L19" s="42" t="s">
        <v>336</v>
      </c>
      <c r="M19" s="42">
        <v>224</v>
      </c>
      <c r="N19" s="42">
        <v>167</v>
      </c>
      <c r="O19" s="44"/>
      <c r="P19" s="44"/>
      <c r="Q19" s="42">
        <v>259</v>
      </c>
      <c r="R19" s="42">
        <v>231</v>
      </c>
      <c r="S19" s="42">
        <v>475</v>
      </c>
      <c r="T19" s="42">
        <v>647</v>
      </c>
      <c r="U19" s="42">
        <v>188</v>
      </c>
      <c r="V19" s="42">
        <v>208</v>
      </c>
      <c r="W19" s="42">
        <v>261</v>
      </c>
      <c r="X19" s="42">
        <v>227</v>
      </c>
      <c r="Y19" s="42">
        <v>489</v>
      </c>
      <c r="Z19" s="42">
        <v>607</v>
      </c>
      <c r="AA19" s="42">
        <v>574</v>
      </c>
      <c r="AB19" s="42">
        <v>601</v>
      </c>
      <c r="AC19" s="21"/>
      <c r="AD19" s="45" t="s">
        <v>321</v>
      </c>
      <c r="AE19" s="10"/>
      <c r="AK19" s="25"/>
      <c r="AL19" s="25"/>
    </row>
    <row r="20" spans="2:32" ht="24.75" customHeight="1">
      <c r="B20" s="54" t="s">
        <v>322</v>
      </c>
      <c r="C20" s="42">
        <v>193</v>
      </c>
      <c r="D20" s="42">
        <v>157</v>
      </c>
      <c r="E20" s="42">
        <v>141</v>
      </c>
      <c r="F20" s="42">
        <v>111</v>
      </c>
      <c r="G20" s="42">
        <v>126</v>
      </c>
      <c r="H20" s="42">
        <v>99</v>
      </c>
      <c r="I20" s="42">
        <v>293</v>
      </c>
      <c r="J20" s="42">
        <v>236</v>
      </c>
      <c r="K20" s="42" t="s">
        <v>318</v>
      </c>
      <c r="L20" s="42" t="s">
        <v>333</v>
      </c>
      <c r="M20" s="42">
        <v>299</v>
      </c>
      <c r="N20" s="42">
        <v>278</v>
      </c>
      <c r="O20" s="44"/>
      <c r="P20" s="44"/>
      <c r="Q20" s="42">
        <v>382</v>
      </c>
      <c r="R20" s="42">
        <v>442</v>
      </c>
      <c r="S20" s="42">
        <v>590</v>
      </c>
      <c r="T20" s="42">
        <v>667</v>
      </c>
      <c r="U20" s="42">
        <v>231</v>
      </c>
      <c r="V20" s="42">
        <v>224</v>
      </c>
      <c r="W20" s="42">
        <v>314</v>
      </c>
      <c r="X20" s="42">
        <v>297</v>
      </c>
      <c r="Y20" s="42">
        <v>665</v>
      </c>
      <c r="Z20" s="42">
        <v>663</v>
      </c>
      <c r="AA20" s="42">
        <v>616</v>
      </c>
      <c r="AB20" s="42">
        <v>750</v>
      </c>
      <c r="AC20" s="44"/>
      <c r="AD20" s="58" t="s">
        <v>322</v>
      </c>
      <c r="AE20" s="59"/>
      <c r="AF20" s="59"/>
    </row>
    <row r="21" spans="2:32" ht="14.25" customHeight="1">
      <c r="B21" s="54" t="s">
        <v>324</v>
      </c>
      <c r="C21" s="42">
        <v>189</v>
      </c>
      <c r="D21" s="42">
        <v>130</v>
      </c>
      <c r="E21" s="42">
        <v>135</v>
      </c>
      <c r="F21" s="42">
        <v>106</v>
      </c>
      <c r="G21" s="42">
        <v>125</v>
      </c>
      <c r="H21" s="42">
        <v>112</v>
      </c>
      <c r="I21" s="42">
        <v>299</v>
      </c>
      <c r="J21" s="42">
        <v>227</v>
      </c>
      <c r="K21" s="42" t="s">
        <v>329</v>
      </c>
      <c r="L21" s="42" t="s">
        <v>340</v>
      </c>
      <c r="M21" s="42">
        <v>304</v>
      </c>
      <c r="N21" s="42">
        <v>235</v>
      </c>
      <c r="O21" s="44"/>
      <c r="P21" s="44"/>
      <c r="Q21" s="42">
        <v>428</v>
      </c>
      <c r="R21" s="42">
        <v>356</v>
      </c>
      <c r="S21" s="42">
        <v>588</v>
      </c>
      <c r="T21" s="42">
        <v>425</v>
      </c>
      <c r="U21" s="42">
        <v>226</v>
      </c>
      <c r="V21" s="42">
        <v>221</v>
      </c>
      <c r="W21" s="42">
        <v>240</v>
      </c>
      <c r="X21" s="42">
        <v>215</v>
      </c>
      <c r="Y21" s="42">
        <v>533</v>
      </c>
      <c r="Z21" s="42">
        <v>537</v>
      </c>
      <c r="AA21" s="42">
        <v>678</v>
      </c>
      <c r="AB21" s="42">
        <v>786</v>
      </c>
      <c r="AC21" s="44"/>
      <c r="AD21" s="58" t="s">
        <v>324</v>
      </c>
      <c r="AE21" s="59"/>
      <c r="AF21" s="59"/>
    </row>
    <row r="22" spans="2:32" ht="14.25" customHeight="1">
      <c r="B22" s="54" t="s">
        <v>325</v>
      </c>
      <c r="C22" s="42">
        <v>193</v>
      </c>
      <c r="D22" s="42">
        <v>124</v>
      </c>
      <c r="E22" s="42">
        <v>131</v>
      </c>
      <c r="F22" s="42">
        <v>112</v>
      </c>
      <c r="G22" s="42">
        <v>145</v>
      </c>
      <c r="H22" s="42">
        <v>101</v>
      </c>
      <c r="I22" s="42">
        <v>297</v>
      </c>
      <c r="J22" s="42">
        <v>277</v>
      </c>
      <c r="K22" s="42" t="s">
        <v>336</v>
      </c>
      <c r="L22" s="42" t="s">
        <v>341</v>
      </c>
      <c r="M22" s="42">
        <v>207</v>
      </c>
      <c r="N22" s="42">
        <v>175</v>
      </c>
      <c r="O22" s="44"/>
      <c r="P22" s="44"/>
      <c r="Q22" s="42">
        <v>250</v>
      </c>
      <c r="R22" s="42">
        <v>227</v>
      </c>
      <c r="S22" s="42">
        <v>473</v>
      </c>
      <c r="T22" s="42">
        <v>318</v>
      </c>
      <c r="U22" s="42">
        <v>192</v>
      </c>
      <c r="V22" s="42">
        <v>226</v>
      </c>
      <c r="W22" s="42">
        <v>247</v>
      </c>
      <c r="X22" s="42">
        <v>204</v>
      </c>
      <c r="Y22" s="42">
        <v>510</v>
      </c>
      <c r="Z22" s="42">
        <v>526</v>
      </c>
      <c r="AA22" s="42">
        <v>732</v>
      </c>
      <c r="AB22" s="42">
        <v>912</v>
      </c>
      <c r="AC22" s="44"/>
      <c r="AD22" s="58" t="s">
        <v>325</v>
      </c>
      <c r="AE22" s="59"/>
      <c r="AF22" s="59"/>
    </row>
    <row r="23" spans="2:32" ht="14.25" customHeight="1">
      <c r="B23" s="54" t="s">
        <v>326</v>
      </c>
      <c r="C23" s="42">
        <v>167</v>
      </c>
      <c r="D23" s="42">
        <v>122</v>
      </c>
      <c r="E23" s="42">
        <v>137</v>
      </c>
      <c r="F23" s="42">
        <v>112</v>
      </c>
      <c r="G23" s="42">
        <v>146</v>
      </c>
      <c r="H23" s="42">
        <v>95</v>
      </c>
      <c r="I23" s="42">
        <v>287</v>
      </c>
      <c r="J23" s="42">
        <v>267</v>
      </c>
      <c r="K23" s="42" t="s">
        <v>328</v>
      </c>
      <c r="L23" s="42" t="s">
        <v>342</v>
      </c>
      <c r="M23" s="42">
        <v>173</v>
      </c>
      <c r="N23" s="42">
        <v>113</v>
      </c>
      <c r="O23" s="44"/>
      <c r="P23" s="44"/>
      <c r="Q23" s="42">
        <v>217</v>
      </c>
      <c r="R23" s="42">
        <v>150</v>
      </c>
      <c r="S23" s="42">
        <v>423</v>
      </c>
      <c r="T23" s="42">
        <v>340</v>
      </c>
      <c r="U23" s="42">
        <v>192</v>
      </c>
      <c r="V23" s="42">
        <v>123</v>
      </c>
      <c r="W23" s="42">
        <v>244</v>
      </c>
      <c r="X23" s="42">
        <v>193</v>
      </c>
      <c r="Y23" s="42">
        <v>531</v>
      </c>
      <c r="Z23" s="42">
        <v>560</v>
      </c>
      <c r="AA23" s="42">
        <v>722</v>
      </c>
      <c r="AB23" s="42">
        <v>883</v>
      </c>
      <c r="AC23" s="44"/>
      <c r="AD23" s="58" t="s">
        <v>326</v>
      </c>
      <c r="AE23" s="59"/>
      <c r="AF23" s="59"/>
    </row>
    <row r="24" spans="2:32" ht="14.25" customHeight="1">
      <c r="B24" s="54" t="s">
        <v>327</v>
      </c>
      <c r="C24" s="42">
        <v>153</v>
      </c>
      <c r="D24" s="42">
        <v>122</v>
      </c>
      <c r="E24" s="42">
        <v>131</v>
      </c>
      <c r="F24" s="42">
        <v>117</v>
      </c>
      <c r="G24" s="42">
        <v>159</v>
      </c>
      <c r="H24" s="42">
        <v>90</v>
      </c>
      <c r="I24" s="42">
        <v>290</v>
      </c>
      <c r="J24" s="42">
        <v>258</v>
      </c>
      <c r="K24" s="42" t="s">
        <v>310</v>
      </c>
      <c r="L24" s="42" t="s">
        <v>294</v>
      </c>
      <c r="M24" s="42">
        <v>152</v>
      </c>
      <c r="N24" s="42">
        <v>84</v>
      </c>
      <c r="O24" s="44"/>
      <c r="P24" s="44"/>
      <c r="Q24" s="42">
        <v>150</v>
      </c>
      <c r="R24" s="42">
        <v>98</v>
      </c>
      <c r="S24" s="42">
        <v>337</v>
      </c>
      <c r="T24" s="42">
        <v>325</v>
      </c>
      <c r="U24" s="42">
        <v>186</v>
      </c>
      <c r="V24" s="42">
        <v>103</v>
      </c>
      <c r="W24" s="42">
        <v>220</v>
      </c>
      <c r="X24" s="42">
        <v>195</v>
      </c>
      <c r="Y24" s="42">
        <v>546</v>
      </c>
      <c r="Z24" s="42">
        <v>462</v>
      </c>
      <c r="AA24" s="42">
        <v>561</v>
      </c>
      <c r="AB24" s="42">
        <v>710</v>
      </c>
      <c r="AC24" s="44"/>
      <c r="AD24" s="58" t="s">
        <v>327</v>
      </c>
      <c r="AE24" s="59"/>
      <c r="AF24" s="59"/>
    </row>
    <row r="25" spans="2:32" ht="14.25" customHeight="1">
      <c r="B25" s="54" t="s">
        <v>380</v>
      </c>
      <c r="C25" s="42">
        <v>172</v>
      </c>
      <c r="D25" s="42">
        <v>133</v>
      </c>
      <c r="E25" s="42">
        <v>123</v>
      </c>
      <c r="F25" s="42">
        <v>123</v>
      </c>
      <c r="G25" s="42">
        <v>141</v>
      </c>
      <c r="H25" s="42">
        <v>100</v>
      </c>
      <c r="I25" s="42">
        <v>272</v>
      </c>
      <c r="J25" s="42">
        <v>284</v>
      </c>
      <c r="K25" s="42" t="s">
        <v>388</v>
      </c>
      <c r="L25" s="42" t="s">
        <v>389</v>
      </c>
      <c r="M25" s="42">
        <v>195</v>
      </c>
      <c r="N25" s="42">
        <v>145</v>
      </c>
      <c r="O25" s="44"/>
      <c r="P25" s="44"/>
      <c r="Q25" s="42">
        <v>191</v>
      </c>
      <c r="R25" s="42">
        <v>130</v>
      </c>
      <c r="S25" s="42">
        <v>363</v>
      </c>
      <c r="T25" s="42">
        <v>379</v>
      </c>
      <c r="U25" s="42">
        <v>204</v>
      </c>
      <c r="V25" s="42">
        <v>162</v>
      </c>
      <c r="W25" s="42">
        <v>226</v>
      </c>
      <c r="X25" s="42">
        <v>199</v>
      </c>
      <c r="Y25" s="42">
        <v>585</v>
      </c>
      <c r="Z25" s="42">
        <v>663</v>
      </c>
      <c r="AA25" s="42">
        <v>566</v>
      </c>
      <c r="AB25" s="42">
        <v>681</v>
      </c>
      <c r="AC25" s="44"/>
      <c r="AD25" s="58" t="s">
        <v>380</v>
      </c>
      <c r="AE25" s="59"/>
      <c r="AF25" s="59"/>
    </row>
    <row r="26" spans="2:32" ht="14.25" customHeight="1">
      <c r="B26" s="54" t="s">
        <v>315</v>
      </c>
      <c r="C26" s="42">
        <v>174</v>
      </c>
      <c r="D26" s="42">
        <v>131</v>
      </c>
      <c r="E26" s="42">
        <v>133</v>
      </c>
      <c r="F26" s="42">
        <v>116</v>
      </c>
      <c r="G26" s="42">
        <v>132</v>
      </c>
      <c r="H26" s="42">
        <v>102</v>
      </c>
      <c r="I26" s="42">
        <v>270</v>
      </c>
      <c r="J26" s="42">
        <v>285</v>
      </c>
      <c r="K26" s="42" t="s">
        <v>390</v>
      </c>
      <c r="L26" s="42" t="s">
        <v>391</v>
      </c>
      <c r="M26" s="42">
        <v>190</v>
      </c>
      <c r="N26" s="42">
        <v>108</v>
      </c>
      <c r="O26" s="44"/>
      <c r="P26" s="44"/>
      <c r="Q26" s="42">
        <v>154</v>
      </c>
      <c r="R26" s="42">
        <v>110</v>
      </c>
      <c r="S26" s="42">
        <v>397</v>
      </c>
      <c r="T26" s="42">
        <v>393</v>
      </c>
      <c r="U26" s="42">
        <v>186</v>
      </c>
      <c r="V26" s="42">
        <v>124</v>
      </c>
      <c r="W26" s="42">
        <v>260</v>
      </c>
      <c r="X26" s="42">
        <v>210</v>
      </c>
      <c r="Y26" s="42">
        <v>615</v>
      </c>
      <c r="Z26" s="42">
        <v>586</v>
      </c>
      <c r="AA26" s="42">
        <v>520</v>
      </c>
      <c r="AB26" s="42">
        <v>566</v>
      </c>
      <c r="AC26" s="44"/>
      <c r="AD26" s="58" t="s">
        <v>315</v>
      </c>
      <c r="AE26" s="59"/>
      <c r="AF26" s="59"/>
    </row>
    <row r="27" spans="2:32" ht="14.25" customHeight="1">
      <c r="B27" s="5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4"/>
      <c r="P27" s="44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4"/>
      <c r="AD27" s="58"/>
      <c r="AE27" s="44"/>
      <c r="AF27" s="59"/>
    </row>
    <row r="28" spans="2:31" ht="14.25" customHeight="1">
      <c r="B28" s="35" t="s">
        <v>70</v>
      </c>
      <c r="C28" s="55">
        <f>C26/C25*100</f>
        <v>101.16279069767442</v>
      </c>
      <c r="D28" s="55">
        <f aca="true" t="shared" si="0" ref="D28:J28">D26/D25*100</f>
        <v>98.49624060150376</v>
      </c>
      <c r="E28" s="55">
        <f t="shared" si="0"/>
        <v>108.130081300813</v>
      </c>
      <c r="F28" s="55">
        <f t="shared" si="0"/>
        <v>94.3089430894309</v>
      </c>
      <c r="G28" s="55">
        <f t="shared" si="0"/>
        <v>93.61702127659575</v>
      </c>
      <c r="H28" s="55">
        <f t="shared" si="0"/>
        <v>102</v>
      </c>
      <c r="I28" s="55">
        <f t="shared" si="0"/>
        <v>99.26470588235294</v>
      </c>
      <c r="J28" s="55">
        <f t="shared" si="0"/>
        <v>100.35211267605635</v>
      </c>
      <c r="K28" s="55">
        <f>254/292*100</f>
        <v>86.98630136986301</v>
      </c>
      <c r="L28" s="55">
        <f>248/204*100</f>
        <v>121.56862745098039</v>
      </c>
      <c r="M28" s="55">
        <f>M26/M25*100</f>
        <v>97.43589743589743</v>
      </c>
      <c r="N28" s="55">
        <f>N26/N25*100</f>
        <v>74.48275862068967</v>
      </c>
      <c r="Q28" s="55">
        <f aca="true" t="shared" si="1" ref="Q28:AB28">Q26/Q25*100</f>
        <v>80.6282722513089</v>
      </c>
      <c r="R28" s="55">
        <f t="shared" si="1"/>
        <v>84.61538461538461</v>
      </c>
      <c r="S28" s="55">
        <f t="shared" si="1"/>
        <v>109.366391184573</v>
      </c>
      <c r="T28" s="55">
        <f t="shared" si="1"/>
        <v>103.6939313984169</v>
      </c>
      <c r="U28" s="55">
        <f t="shared" si="1"/>
        <v>91.17647058823529</v>
      </c>
      <c r="V28" s="55">
        <f t="shared" si="1"/>
        <v>76.5432098765432</v>
      </c>
      <c r="W28" s="55">
        <f t="shared" si="1"/>
        <v>115.04424778761062</v>
      </c>
      <c r="X28" s="55">
        <f t="shared" si="1"/>
        <v>105.52763819095476</v>
      </c>
      <c r="Y28" s="55">
        <f t="shared" si="1"/>
        <v>105.12820512820514</v>
      </c>
      <c r="Z28" s="55">
        <f t="shared" si="1"/>
        <v>88.38612368024133</v>
      </c>
      <c r="AA28" s="55">
        <f t="shared" si="1"/>
        <v>91.87279151943463</v>
      </c>
      <c r="AB28" s="55">
        <f t="shared" si="1"/>
        <v>83.11306901615272</v>
      </c>
      <c r="AC28" s="46"/>
      <c r="AD28" s="12" t="s">
        <v>70</v>
      </c>
      <c r="AE28" s="10"/>
    </row>
    <row r="29" spans="1:31" ht="14.25" customHeight="1">
      <c r="A29" s="13"/>
      <c r="B29" s="36" t="s">
        <v>12</v>
      </c>
      <c r="C29" s="56">
        <f aca="true" t="shared" si="2" ref="C29:J29">C26/C14*100</f>
        <v>85.71428571428571</v>
      </c>
      <c r="D29" s="53">
        <f t="shared" si="2"/>
        <v>91.6083916083916</v>
      </c>
      <c r="E29" s="53">
        <f t="shared" si="2"/>
        <v>118.75</v>
      </c>
      <c r="F29" s="53">
        <f t="shared" si="2"/>
        <v>106.42201834862387</v>
      </c>
      <c r="G29" s="53">
        <f t="shared" si="2"/>
        <v>92.3076923076923</v>
      </c>
      <c r="H29" s="53">
        <f t="shared" si="2"/>
        <v>125.92592592592592</v>
      </c>
      <c r="I29" s="53">
        <f t="shared" si="2"/>
        <v>93.75</v>
      </c>
      <c r="J29" s="53">
        <f t="shared" si="2"/>
        <v>157.45856353591162</v>
      </c>
      <c r="K29" s="53">
        <f>254/280*100</f>
        <v>90.71428571428571</v>
      </c>
      <c r="L29" s="53">
        <f>248/285*100</f>
        <v>87.01754385964912</v>
      </c>
      <c r="M29" s="53">
        <f>M26/M14*100</f>
        <v>138.68613138686132</v>
      </c>
      <c r="N29" s="53">
        <f>N26/N14*100</f>
        <v>140.25974025974025</v>
      </c>
      <c r="O29" s="13"/>
      <c r="P29" s="13"/>
      <c r="Q29" s="53">
        <f aca="true" t="shared" si="3" ref="Q29:AB29">Q26/Q14*100</f>
        <v>91.12426035502959</v>
      </c>
      <c r="R29" s="53">
        <f t="shared" si="3"/>
        <v>129.41176470588235</v>
      </c>
      <c r="S29" s="53">
        <f t="shared" si="3"/>
        <v>155.68627450980392</v>
      </c>
      <c r="T29" s="53">
        <f t="shared" si="3"/>
        <v>141.36690647482015</v>
      </c>
      <c r="U29" s="53">
        <f t="shared" si="3"/>
        <v>120</v>
      </c>
      <c r="V29" s="53">
        <f t="shared" si="3"/>
        <v>144.1860465116279</v>
      </c>
      <c r="W29" s="53">
        <f t="shared" si="3"/>
        <v>103.58565737051792</v>
      </c>
      <c r="X29" s="53">
        <f t="shared" si="3"/>
        <v>106.06060606060606</v>
      </c>
      <c r="Y29" s="53">
        <f t="shared" si="3"/>
        <v>90.84194977843427</v>
      </c>
      <c r="Z29" s="53">
        <f t="shared" si="3"/>
        <v>68.53801169590643</v>
      </c>
      <c r="AA29" s="53">
        <f t="shared" si="3"/>
        <v>92.6916221033868</v>
      </c>
      <c r="AB29" s="53">
        <f t="shared" si="3"/>
        <v>90.27113237639554</v>
      </c>
      <c r="AC29" s="47"/>
      <c r="AD29" s="14" t="s">
        <v>12</v>
      </c>
      <c r="AE29" s="13"/>
    </row>
    <row r="30" spans="2:32" s="27" customFormat="1" ht="13.5">
      <c r="B30" s="27" t="s">
        <v>102</v>
      </c>
      <c r="Q30" s="71" t="s">
        <v>90</v>
      </c>
      <c r="R30" s="71"/>
      <c r="S30" s="71"/>
      <c r="T30" s="71"/>
      <c r="U30" s="71" t="s">
        <v>104</v>
      </c>
      <c r="V30" s="71"/>
      <c r="W30" s="71"/>
      <c r="X30" s="71"/>
      <c r="Y30" s="71"/>
      <c r="Z30" s="71"/>
      <c r="AF30" s="28"/>
    </row>
    <row r="31" spans="2:32" s="27" customFormat="1" ht="13.5">
      <c r="B31" s="27" t="s">
        <v>265</v>
      </c>
      <c r="Q31" s="71" t="s">
        <v>262</v>
      </c>
      <c r="R31" s="71"/>
      <c r="S31" s="71"/>
      <c r="T31" s="71"/>
      <c r="U31" s="71"/>
      <c r="V31" s="71"/>
      <c r="W31" s="71"/>
      <c r="X31" s="71"/>
      <c r="Y31" s="71"/>
      <c r="Z31" s="71"/>
      <c r="AF31" s="28"/>
    </row>
    <row r="32" spans="2:32" s="27" customFormat="1" ht="13.5">
      <c r="B32" s="27" t="s">
        <v>116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F32" s="28"/>
    </row>
    <row r="33" spans="1:32" s="27" customFormat="1" ht="18" customHeight="1" thickBot="1">
      <c r="A33" s="6"/>
      <c r="B33" s="6" t="s">
        <v>319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 t="s">
        <v>50</v>
      </c>
      <c r="AB33" s="6"/>
      <c r="AC33" s="6"/>
      <c r="AD33" s="6"/>
      <c r="AE33" s="6"/>
      <c r="AF33" s="28"/>
    </row>
    <row r="34" spans="2:31" ht="21" customHeight="1">
      <c r="B34" s="81" t="s">
        <v>0</v>
      </c>
      <c r="C34" s="103" t="s">
        <v>20</v>
      </c>
      <c r="D34" s="104"/>
      <c r="E34" s="103" t="s">
        <v>99</v>
      </c>
      <c r="F34" s="81"/>
      <c r="G34" s="103" t="s">
        <v>100</v>
      </c>
      <c r="H34" s="81"/>
      <c r="I34" s="103" t="s">
        <v>21</v>
      </c>
      <c r="J34" s="104"/>
      <c r="K34" s="103" t="s">
        <v>22</v>
      </c>
      <c r="L34" s="104"/>
      <c r="M34" s="116" t="s">
        <v>117</v>
      </c>
      <c r="N34" s="104"/>
      <c r="O34" s="8"/>
      <c r="P34" s="8"/>
      <c r="Q34" s="115" t="s">
        <v>39</v>
      </c>
      <c r="R34" s="115"/>
      <c r="S34" s="103" t="s">
        <v>40</v>
      </c>
      <c r="T34" s="81"/>
      <c r="U34" s="103" t="s">
        <v>41</v>
      </c>
      <c r="V34" s="104"/>
      <c r="W34" s="103" t="s">
        <v>42</v>
      </c>
      <c r="X34" s="104"/>
      <c r="Y34" s="103" t="s">
        <v>43</v>
      </c>
      <c r="Z34" s="104"/>
      <c r="AA34" s="111" t="s">
        <v>115</v>
      </c>
      <c r="AB34" s="112"/>
      <c r="AC34" s="38"/>
      <c r="AD34" s="103" t="s">
        <v>0</v>
      </c>
      <c r="AE34" s="10"/>
    </row>
    <row r="35" spans="2:31" ht="14.25" customHeight="1">
      <c r="B35" s="82"/>
      <c r="C35" s="75" t="s">
        <v>19</v>
      </c>
      <c r="D35" s="100"/>
      <c r="E35" s="113" t="s">
        <v>4</v>
      </c>
      <c r="F35" s="114"/>
      <c r="G35" s="113" t="s">
        <v>4</v>
      </c>
      <c r="H35" s="114"/>
      <c r="I35" s="75" t="s">
        <v>4</v>
      </c>
      <c r="J35" s="100"/>
      <c r="K35" s="75" t="s">
        <v>19</v>
      </c>
      <c r="L35" s="100"/>
      <c r="M35" s="75" t="s">
        <v>105</v>
      </c>
      <c r="N35" s="100"/>
      <c r="Q35" s="110" t="s">
        <v>106</v>
      </c>
      <c r="R35" s="110"/>
      <c r="S35" s="75" t="s">
        <v>77</v>
      </c>
      <c r="T35" s="76"/>
      <c r="U35" s="106" t="s">
        <v>109</v>
      </c>
      <c r="V35" s="107"/>
      <c r="W35" s="75" t="s">
        <v>108</v>
      </c>
      <c r="X35" s="100"/>
      <c r="Y35" s="75" t="s">
        <v>107</v>
      </c>
      <c r="Z35" s="100"/>
      <c r="AA35" s="75" t="s">
        <v>81</v>
      </c>
      <c r="AB35" s="105"/>
      <c r="AC35" s="37"/>
      <c r="AD35" s="108"/>
      <c r="AE35" s="10"/>
    </row>
    <row r="36" spans="1:31" ht="14.25" customHeight="1">
      <c r="A36" s="10"/>
      <c r="B36" s="82"/>
      <c r="C36" s="72" t="s">
        <v>23</v>
      </c>
      <c r="D36" s="97"/>
      <c r="E36" s="72" t="s">
        <v>24</v>
      </c>
      <c r="F36" s="97"/>
      <c r="G36" s="72" t="s">
        <v>25</v>
      </c>
      <c r="H36" s="97"/>
      <c r="I36" s="72" t="s">
        <v>26</v>
      </c>
      <c r="J36" s="97"/>
      <c r="K36" s="72" t="s">
        <v>27</v>
      </c>
      <c r="L36" s="97"/>
      <c r="M36" s="72" t="s">
        <v>79</v>
      </c>
      <c r="N36" s="80"/>
      <c r="O36" s="13"/>
      <c r="P36" s="13"/>
      <c r="Q36" s="80" t="s">
        <v>44</v>
      </c>
      <c r="R36" s="80"/>
      <c r="S36" s="72" t="s">
        <v>45</v>
      </c>
      <c r="T36" s="97"/>
      <c r="U36" s="72" t="s">
        <v>46</v>
      </c>
      <c r="V36" s="97"/>
      <c r="W36" s="72" t="s">
        <v>47</v>
      </c>
      <c r="X36" s="97"/>
      <c r="Y36" s="72" t="s">
        <v>48</v>
      </c>
      <c r="Z36" s="97"/>
      <c r="AA36" s="72" t="s">
        <v>49</v>
      </c>
      <c r="AB36" s="80"/>
      <c r="AC36" s="39"/>
      <c r="AD36" s="108"/>
      <c r="AE36" s="10"/>
    </row>
    <row r="37" spans="1:31" ht="15" customHeight="1">
      <c r="A37" s="13"/>
      <c r="B37" s="83"/>
      <c r="C37" s="14" t="s">
        <v>1</v>
      </c>
      <c r="D37" s="15" t="s">
        <v>2</v>
      </c>
      <c r="E37" s="14" t="s">
        <v>1</v>
      </c>
      <c r="F37" s="15" t="s">
        <v>2</v>
      </c>
      <c r="G37" s="14" t="s">
        <v>1</v>
      </c>
      <c r="H37" s="15" t="s">
        <v>2</v>
      </c>
      <c r="I37" s="14" t="s">
        <v>1</v>
      </c>
      <c r="J37" s="15" t="s">
        <v>2</v>
      </c>
      <c r="K37" s="14" t="s">
        <v>1</v>
      </c>
      <c r="L37" s="15" t="s">
        <v>2</v>
      </c>
      <c r="M37" s="14" t="s">
        <v>1</v>
      </c>
      <c r="N37" s="16" t="s">
        <v>2</v>
      </c>
      <c r="O37" s="17"/>
      <c r="P37" s="17"/>
      <c r="Q37" s="18" t="s">
        <v>1</v>
      </c>
      <c r="R37" s="15" t="s">
        <v>2</v>
      </c>
      <c r="S37" s="14" t="s">
        <v>1</v>
      </c>
      <c r="T37" s="15" t="s">
        <v>2</v>
      </c>
      <c r="U37" s="14" t="s">
        <v>1</v>
      </c>
      <c r="V37" s="15" t="s">
        <v>2</v>
      </c>
      <c r="W37" s="14" t="s">
        <v>1</v>
      </c>
      <c r="X37" s="15" t="s">
        <v>2</v>
      </c>
      <c r="Y37" s="14" t="s">
        <v>1</v>
      </c>
      <c r="Z37" s="15" t="s">
        <v>2</v>
      </c>
      <c r="AA37" s="14" t="s">
        <v>1</v>
      </c>
      <c r="AB37" s="16" t="s">
        <v>2</v>
      </c>
      <c r="AC37" s="40"/>
      <c r="AD37" s="109"/>
      <c r="AE37" s="13"/>
    </row>
    <row r="38" spans="1:31" ht="14.25" customHeight="1">
      <c r="A38" s="19"/>
      <c r="B38" s="9"/>
      <c r="C38" s="20"/>
      <c r="E38" s="21"/>
      <c r="F38" s="21"/>
      <c r="I38" s="41"/>
      <c r="J38" s="41"/>
      <c r="P38" s="19"/>
      <c r="Q38" s="10"/>
      <c r="S38" s="21"/>
      <c r="T38" s="21"/>
      <c r="W38" s="41"/>
      <c r="X38" s="41"/>
      <c r="AD38" s="12"/>
      <c r="AE38" s="10"/>
    </row>
    <row r="39" spans="2:31" ht="14.25" customHeight="1">
      <c r="B39" s="32" t="s">
        <v>314</v>
      </c>
      <c r="C39" s="42" t="s">
        <v>136</v>
      </c>
      <c r="D39" s="26" t="s">
        <v>284</v>
      </c>
      <c r="E39" s="26" t="s">
        <v>275</v>
      </c>
      <c r="F39" s="26" t="s">
        <v>285</v>
      </c>
      <c r="G39" s="26" t="s">
        <v>148</v>
      </c>
      <c r="H39" s="26" t="s">
        <v>137</v>
      </c>
      <c r="I39" s="42" t="s">
        <v>200</v>
      </c>
      <c r="J39" s="42" t="s">
        <v>127</v>
      </c>
      <c r="K39" s="26" t="s">
        <v>286</v>
      </c>
      <c r="L39" s="26" t="s">
        <v>287</v>
      </c>
      <c r="M39" s="26" t="s">
        <v>140</v>
      </c>
      <c r="N39" s="26" t="s">
        <v>185</v>
      </c>
      <c r="O39" s="21"/>
      <c r="Q39" s="42" t="s">
        <v>142</v>
      </c>
      <c r="R39" s="26" t="s">
        <v>138</v>
      </c>
      <c r="S39" s="26" t="s">
        <v>189</v>
      </c>
      <c r="T39" s="26" t="s">
        <v>194</v>
      </c>
      <c r="U39" s="26" t="s">
        <v>296</v>
      </c>
      <c r="V39" s="26" t="s">
        <v>177</v>
      </c>
      <c r="W39" s="42" t="s">
        <v>177</v>
      </c>
      <c r="X39" s="42" t="s">
        <v>180</v>
      </c>
      <c r="Y39" s="26" t="s">
        <v>143</v>
      </c>
      <c r="Z39" s="26" t="s">
        <v>193</v>
      </c>
      <c r="AA39" s="26" t="s">
        <v>288</v>
      </c>
      <c r="AB39" s="26" t="s">
        <v>167</v>
      </c>
      <c r="AC39" s="21"/>
      <c r="AD39" s="34" t="s">
        <v>314</v>
      </c>
      <c r="AE39" s="10"/>
    </row>
    <row r="40" spans="2:31" ht="14.25" customHeight="1">
      <c r="B40" s="22" t="s">
        <v>293</v>
      </c>
      <c r="C40" s="42" t="s">
        <v>251</v>
      </c>
      <c r="D40" s="26" t="s">
        <v>298</v>
      </c>
      <c r="E40" s="26" t="s">
        <v>299</v>
      </c>
      <c r="F40" s="26" t="s">
        <v>300</v>
      </c>
      <c r="G40" s="26" t="s">
        <v>249</v>
      </c>
      <c r="H40" s="26" t="s">
        <v>249</v>
      </c>
      <c r="I40" s="42" t="s">
        <v>233</v>
      </c>
      <c r="J40" s="42" t="s">
        <v>203</v>
      </c>
      <c r="K40" s="26" t="s">
        <v>246</v>
      </c>
      <c r="L40" s="26" t="s">
        <v>250</v>
      </c>
      <c r="M40" s="26" t="s">
        <v>195</v>
      </c>
      <c r="N40" s="26" t="s">
        <v>184</v>
      </c>
      <c r="O40" s="21"/>
      <c r="Q40" s="42" t="s">
        <v>142</v>
      </c>
      <c r="R40" s="26" t="s">
        <v>138</v>
      </c>
      <c r="S40" s="26" t="s">
        <v>179</v>
      </c>
      <c r="T40" s="26" t="s">
        <v>174</v>
      </c>
      <c r="U40" s="26" t="s">
        <v>144</v>
      </c>
      <c r="V40" s="26" t="s">
        <v>136</v>
      </c>
      <c r="W40" s="42" t="s">
        <v>196</v>
      </c>
      <c r="X40" s="42" t="s">
        <v>221</v>
      </c>
      <c r="Y40" s="26" t="s">
        <v>173</v>
      </c>
      <c r="Z40" s="26" t="s">
        <v>174</v>
      </c>
      <c r="AA40" s="26" t="s">
        <v>288</v>
      </c>
      <c r="AB40" s="26" t="s">
        <v>301</v>
      </c>
      <c r="AC40" s="21"/>
      <c r="AD40" s="48" t="s">
        <v>293</v>
      </c>
      <c r="AE40" s="10"/>
    </row>
    <row r="41" spans="2:31" ht="14.25" customHeight="1">
      <c r="B41" s="33" t="s">
        <v>313</v>
      </c>
      <c r="C41" s="42" t="s">
        <v>136</v>
      </c>
      <c r="D41" s="26" t="s">
        <v>170</v>
      </c>
      <c r="E41" s="26" t="s">
        <v>352</v>
      </c>
      <c r="F41" s="26" t="s">
        <v>353</v>
      </c>
      <c r="G41" s="26" t="s">
        <v>239</v>
      </c>
      <c r="H41" s="26" t="s">
        <v>128</v>
      </c>
      <c r="I41" s="42" t="s">
        <v>233</v>
      </c>
      <c r="J41" s="42" t="s">
        <v>211</v>
      </c>
      <c r="K41" s="26" t="s">
        <v>243</v>
      </c>
      <c r="L41" s="26" t="s">
        <v>354</v>
      </c>
      <c r="M41" s="26" t="s">
        <v>185</v>
      </c>
      <c r="N41" s="26" t="s">
        <v>168</v>
      </c>
      <c r="O41" s="21"/>
      <c r="Q41" s="42" t="s">
        <v>142</v>
      </c>
      <c r="R41" s="26" t="s">
        <v>138</v>
      </c>
      <c r="S41" s="26" t="s">
        <v>183</v>
      </c>
      <c r="T41" s="26" t="s">
        <v>254</v>
      </c>
      <c r="U41" s="26" t="s">
        <v>144</v>
      </c>
      <c r="V41" s="26" t="s">
        <v>136</v>
      </c>
      <c r="W41" s="42" t="s">
        <v>236</v>
      </c>
      <c r="X41" s="42" t="s">
        <v>180</v>
      </c>
      <c r="Y41" s="26" t="s">
        <v>129</v>
      </c>
      <c r="Z41" s="26" t="s">
        <v>161</v>
      </c>
      <c r="AA41" s="26" t="s">
        <v>355</v>
      </c>
      <c r="AB41" s="26" t="s">
        <v>356</v>
      </c>
      <c r="AC41" s="21"/>
      <c r="AD41" s="43" t="s">
        <v>313</v>
      </c>
      <c r="AE41" s="10"/>
    </row>
    <row r="42" spans="2:31" ht="14.25" customHeight="1">
      <c r="B42" s="33" t="s">
        <v>347</v>
      </c>
      <c r="C42" s="42" t="s">
        <v>357</v>
      </c>
      <c r="D42" s="26" t="s">
        <v>209</v>
      </c>
      <c r="E42" s="26" t="s">
        <v>358</v>
      </c>
      <c r="F42" s="26" t="s">
        <v>359</v>
      </c>
      <c r="G42" s="26" t="s">
        <v>147</v>
      </c>
      <c r="H42" s="26" t="s">
        <v>198</v>
      </c>
      <c r="I42" s="42" t="s">
        <v>233</v>
      </c>
      <c r="J42" s="42" t="s">
        <v>127</v>
      </c>
      <c r="K42" s="26" t="s">
        <v>199</v>
      </c>
      <c r="L42" s="26" t="s">
        <v>250</v>
      </c>
      <c r="M42" s="26" t="s">
        <v>133</v>
      </c>
      <c r="N42" s="26" t="s">
        <v>168</v>
      </c>
      <c r="O42" s="21"/>
      <c r="Q42" s="42" t="s">
        <v>191</v>
      </c>
      <c r="R42" s="26" t="s">
        <v>200</v>
      </c>
      <c r="S42" s="26" t="s">
        <v>192</v>
      </c>
      <c r="T42" s="26" t="s">
        <v>194</v>
      </c>
      <c r="U42" s="26" t="s">
        <v>360</v>
      </c>
      <c r="V42" s="26" t="s">
        <v>136</v>
      </c>
      <c r="W42" s="42" t="s">
        <v>361</v>
      </c>
      <c r="X42" s="42" t="s">
        <v>362</v>
      </c>
      <c r="Y42" s="26" t="s">
        <v>219</v>
      </c>
      <c r="Z42" s="26" t="s">
        <v>130</v>
      </c>
      <c r="AA42" s="26" t="s">
        <v>175</v>
      </c>
      <c r="AB42" s="26" t="s">
        <v>363</v>
      </c>
      <c r="AC42" s="21"/>
      <c r="AD42" s="43" t="s">
        <v>347</v>
      </c>
      <c r="AE42" s="10"/>
    </row>
    <row r="43" spans="2:31" ht="14.25" customHeight="1">
      <c r="B43" s="23"/>
      <c r="C43" s="42"/>
      <c r="D43" s="26"/>
      <c r="E43" s="26"/>
      <c r="F43" s="26"/>
      <c r="G43" s="26"/>
      <c r="H43" s="26"/>
      <c r="I43" s="42"/>
      <c r="J43" s="42"/>
      <c r="K43" s="26"/>
      <c r="L43" s="26"/>
      <c r="M43" s="26"/>
      <c r="N43" s="26"/>
      <c r="Q43" s="42"/>
      <c r="R43" s="26"/>
      <c r="S43" s="26"/>
      <c r="T43" s="26"/>
      <c r="U43" s="26"/>
      <c r="V43" s="26"/>
      <c r="W43" s="42"/>
      <c r="X43" s="42"/>
      <c r="Y43" s="26"/>
      <c r="Z43" s="26"/>
      <c r="AA43" s="26"/>
      <c r="AB43" s="26"/>
      <c r="AC43" s="21"/>
      <c r="AD43" s="24"/>
      <c r="AE43" s="10"/>
    </row>
    <row r="44" spans="2:31" ht="14.25" customHeight="1">
      <c r="B44" s="49" t="s">
        <v>386</v>
      </c>
      <c r="C44" s="42">
        <v>262</v>
      </c>
      <c r="D44" s="42">
        <v>291</v>
      </c>
      <c r="E44" s="42">
        <v>808</v>
      </c>
      <c r="F44" s="42">
        <v>703</v>
      </c>
      <c r="G44" s="42">
        <v>213</v>
      </c>
      <c r="H44" s="42">
        <v>216</v>
      </c>
      <c r="I44" s="42">
        <v>118</v>
      </c>
      <c r="J44" s="42">
        <v>106</v>
      </c>
      <c r="K44" s="42">
        <v>413</v>
      </c>
      <c r="L44" s="42">
        <v>393</v>
      </c>
      <c r="M44" s="42">
        <v>165</v>
      </c>
      <c r="N44" s="42">
        <v>152</v>
      </c>
      <c r="O44" s="44"/>
      <c r="P44" s="44"/>
      <c r="Q44" s="42">
        <v>140</v>
      </c>
      <c r="R44" s="42">
        <v>137</v>
      </c>
      <c r="S44" s="42">
        <v>230</v>
      </c>
      <c r="T44" s="42">
        <v>194</v>
      </c>
      <c r="U44" s="42">
        <v>337</v>
      </c>
      <c r="V44" s="42">
        <v>264</v>
      </c>
      <c r="W44" s="42">
        <v>343</v>
      </c>
      <c r="X44" s="42">
        <v>388</v>
      </c>
      <c r="Y44" s="42">
        <v>220</v>
      </c>
      <c r="Z44" s="42">
        <v>193</v>
      </c>
      <c r="AA44" s="42">
        <v>404</v>
      </c>
      <c r="AB44" s="42">
        <v>414</v>
      </c>
      <c r="AC44" s="21"/>
      <c r="AD44" s="45" t="s">
        <v>386</v>
      </c>
      <c r="AE44" s="10"/>
    </row>
    <row r="45" spans="2:31" ht="14.25" customHeight="1">
      <c r="B45" s="49" t="s">
        <v>316</v>
      </c>
      <c r="C45" s="42">
        <v>275</v>
      </c>
      <c r="D45" s="42">
        <v>256</v>
      </c>
      <c r="E45" s="42">
        <v>807</v>
      </c>
      <c r="F45" s="42">
        <v>701</v>
      </c>
      <c r="G45" s="42">
        <v>213</v>
      </c>
      <c r="H45" s="42">
        <v>219</v>
      </c>
      <c r="I45" s="42">
        <v>118</v>
      </c>
      <c r="J45" s="42">
        <v>103</v>
      </c>
      <c r="K45" s="42">
        <v>413</v>
      </c>
      <c r="L45" s="42">
        <v>391</v>
      </c>
      <c r="M45" s="42">
        <v>165</v>
      </c>
      <c r="N45" s="42">
        <v>152</v>
      </c>
      <c r="O45" s="44"/>
      <c r="P45" s="44"/>
      <c r="Q45" s="42">
        <v>140</v>
      </c>
      <c r="R45" s="42">
        <v>137</v>
      </c>
      <c r="S45" s="42">
        <v>230</v>
      </c>
      <c r="T45" s="42">
        <v>197</v>
      </c>
      <c r="U45" s="42">
        <v>337</v>
      </c>
      <c r="V45" s="42">
        <v>264</v>
      </c>
      <c r="W45" s="42">
        <v>343</v>
      </c>
      <c r="X45" s="42">
        <v>388</v>
      </c>
      <c r="Y45" s="42">
        <v>220</v>
      </c>
      <c r="Z45" s="42">
        <v>193</v>
      </c>
      <c r="AA45" s="42">
        <v>404</v>
      </c>
      <c r="AB45" s="42">
        <v>414</v>
      </c>
      <c r="AC45" s="21"/>
      <c r="AD45" s="45" t="s">
        <v>316</v>
      </c>
      <c r="AE45" s="10"/>
    </row>
    <row r="46" spans="2:31" ht="14.25" customHeight="1">
      <c r="B46" s="49" t="s">
        <v>317</v>
      </c>
      <c r="C46" s="42">
        <v>289</v>
      </c>
      <c r="D46" s="42" t="s">
        <v>261</v>
      </c>
      <c r="E46" s="42">
        <v>830</v>
      </c>
      <c r="F46" s="42">
        <v>810</v>
      </c>
      <c r="G46" s="42">
        <v>213</v>
      </c>
      <c r="H46" s="42">
        <v>235</v>
      </c>
      <c r="I46" s="42">
        <v>118</v>
      </c>
      <c r="J46" s="42">
        <v>108</v>
      </c>
      <c r="K46" s="42">
        <v>413</v>
      </c>
      <c r="L46" s="42">
        <v>391</v>
      </c>
      <c r="M46" s="42">
        <v>165</v>
      </c>
      <c r="N46" s="42">
        <v>152</v>
      </c>
      <c r="O46" s="44"/>
      <c r="P46" s="44"/>
      <c r="Q46" s="42">
        <v>140</v>
      </c>
      <c r="R46" s="42">
        <v>137</v>
      </c>
      <c r="S46" s="42">
        <v>241</v>
      </c>
      <c r="T46" s="42">
        <v>197</v>
      </c>
      <c r="U46" s="42">
        <v>337</v>
      </c>
      <c r="V46" s="42">
        <v>264</v>
      </c>
      <c r="W46" s="42">
        <v>343</v>
      </c>
      <c r="X46" s="42">
        <v>388</v>
      </c>
      <c r="Y46" s="42">
        <v>220</v>
      </c>
      <c r="Z46" s="42">
        <v>193</v>
      </c>
      <c r="AA46" s="42">
        <v>404</v>
      </c>
      <c r="AB46" s="42">
        <v>414</v>
      </c>
      <c r="AC46" s="21"/>
      <c r="AD46" s="45" t="s">
        <v>317</v>
      </c>
      <c r="AE46" s="10"/>
    </row>
    <row r="47" spans="2:31" ht="14.25" customHeight="1">
      <c r="B47" s="49" t="s">
        <v>323</v>
      </c>
      <c r="C47" s="42">
        <v>293</v>
      </c>
      <c r="D47" s="42">
        <v>339</v>
      </c>
      <c r="E47" s="42">
        <v>857</v>
      </c>
      <c r="F47" s="42">
        <v>837</v>
      </c>
      <c r="G47" s="42">
        <v>213</v>
      </c>
      <c r="H47" s="42">
        <v>235</v>
      </c>
      <c r="I47" s="42">
        <v>115</v>
      </c>
      <c r="J47" s="42">
        <v>111</v>
      </c>
      <c r="K47" s="42">
        <v>406</v>
      </c>
      <c r="L47" s="42">
        <v>398</v>
      </c>
      <c r="M47" s="42">
        <v>160</v>
      </c>
      <c r="N47" s="42">
        <v>152</v>
      </c>
      <c r="O47" s="44"/>
      <c r="P47" s="44"/>
      <c r="Q47" s="42">
        <v>140</v>
      </c>
      <c r="R47" s="42">
        <v>137</v>
      </c>
      <c r="S47" s="42">
        <v>238</v>
      </c>
      <c r="T47" s="42">
        <v>199</v>
      </c>
      <c r="U47" s="42">
        <v>337</v>
      </c>
      <c r="V47" s="42">
        <v>264</v>
      </c>
      <c r="W47" s="42">
        <v>343</v>
      </c>
      <c r="X47" s="42">
        <v>388</v>
      </c>
      <c r="Y47" s="42">
        <v>220</v>
      </c>
      <c r="Z47" s="42">
        <v>193</v>
      </c>
      <c r="AA47" s="42">
        <v>404</v>
      </c>
      <c r="AB47" s="42">
        <v>414</v>
      </c>
      <c r="AC47" s="21"/>
      <c r="AD47" s="45" t="s">
        <v>323</v>
      </c>
      <c r="AE47" s="10"/>
    </row>
    <row r="48" spans="2:31" ht="14.25" customHeight="1">
      <c r="B48" s="49" t="s">
        <v>320</v>
      </c>
      <c r="C48" s="42">
        <v>299</v>
      </c>
      <c r="D48" s="42">
        <v>334</v>
      </c>
      <c r="E48" s="42">
        <v>857</v>
      </c>
      <c r="F48" s="42">
        <v>806</v>
      </c>
      <c r="G48" s="42">
        <v>213</v>
      </c>
      <c r="H48" s="42">
        <v>233</v>
      </c>
      <c r="I48" s="42">
        <v>115</v>
      </c>
      <c r="J48" s="42">
        <v>114</v>
      </c>
      <c r="K48" s="42">
        <v>406</v>
      </c>
      <c r="L48" s="42">
        <v>398</v>
      </c>
      <c r="M48" s="42">
        <v>162</v>
      </c>
      <c r="N48" s="42">
        <v>149</v>
      </c>
      <c r="O48" s="44"/>
      <c r="P48" s="44"/>
      <c r="Q48" s="42">
        <v>140</v>
      </c>
      <c r="R48" s="42">
        <v>137</v>
      </c>
      <c r="S48" s="42">
        <v>246</v>
      </c>
      <c r="T48" s="42">
        <v>199</v>
      </c>
      <c r="U48" s="42">
        <v>317</v>
      </c>
      <c r="V48" s="42">
        <v>264</v>
      </c>
      <c r="W48" s="42">
        <v>343</v>
      </c>
      <c r="X48" s="42">
        <v>388</v>
      </c>
      <c r="Y48" s="42">
        <v>220</v>
      </c>
      <c r="Z48" s="42">
        <v>193</v>
      </c>
      <c r="AA48" s="42">
        <v>450</v>
      </c>
      <c r="AB48" s="42">
        <v>392</v>
      </c>
      <c r="AC48" s="21"/>
      <c r="AD48" s="45" t="s">
        <v>320</v>
      </c>
      <c r="AE48" s="10"/>
    </row>
    <row r="49" spans="2:31" ht="14.25" customHeight="1">
      <c r="B49" s="49" t="s">
        <v>321</v>
      </c>
      <c r="C49" s="42">
        <v>285</v>
      </c>
      <c r="D49" s="42">
        <v>299</v>
      </c>
      <c r="E49" s="42">
        <v>830</v>
      </c>
      <c r="F49" s="42">
        <v>779</v>
      </c>
      <c r="G49" s="42">
        <v>213</v>
      </c>
      <c r="H49" s="42">
        <v>229</v>
      </c>
      <c r="I49" s="42">
        <v>115</v>
      </c>
      <c r="J49" s="42">
        <v>114</v>
      </c>
      <c r="K49" s="42">
        <v>406</v>
      </c>
      <c r="L49" s="42">
        <v>398</v>
      </c>
      <c r="M49" s="42">
        <v>165</v>
      </c>
      <c r="N49" s="42">
        <v>144</v>
      </c>
      <c r="O49" s="44"/>
      <c r="P49" s="44"/>
      <c r="Q49" s="42">
        <v>140</v>
      </c>
      <c r="R49" s="42">
        <v>137</v>
      </c>
      <c r="S49" s="42">
        <v>249</v>
      </c>
      <c r="T49" s="42">
        <v>196</v>
      </c>
      <c r="U49" s="42">
        <v>316</v>
      </c>
      <c r="V49" s="42">
        <v>264</v>
      </c>
      <c r="W49" s="42">
        <v>343</v>
      </c>
      <c r="X49" s="42">
        <v>388</v>
      </c>
      <c r="Y49" s="42">
        <v>220</v>
      </c>
      <c r="Z49" s="42">
        <v>193</v>
      </c>
      <c r="AA49" s="42">
        <v>450</v>
      </c>
      <c r="AB49" s="42">
        <v>414</v>
      </c>
      <c r="AC49" s="21"/>
      <c r="AD49" s="45" t="s">
        <v>321</v>
      </c>
      <c r="AE49" s="10"/>
    </row>
    <row r="50" spans="2:31" ht="24.75" customHeight="1">
      <c r="B50" s="54" t="s">
        <v>322</v>
      </c>
      <c r="C50" s="42">
        <v>282</v>
      </c>
      <c r="D50" s="42">
        <v>300</v>
      </c>
      <c r="E50" s="42">
        <v>830</v>
      </c>
      <c r="F50" s="42">
        <v>826</v>
      </c>
      <c r="G50" s="42">
        <v>215</v>
      </c>
      <c r="H50" s="42">
        <v>227</v>
      </c>
      <c r="I50" s="42">
        <v>115</v>
      </c>
      <c r="J50" s="42">
        <v>117</v>
      </c>
      <c r="K50" s="42">
        <v>408</v>
      </c>
      <c r="L50" s="42">
        <v>398</v>
      </c>
      <c r="M50" s="42">
        <v>162</v>
      </c>
      <c r="N50" s="42">
        <v>144</v>
      </c>
      <c r="O50" s="44"/>
      <c r="P50" s="44"/>
      <c r="Q50" s="42">
        <v>140</v>
      </c>
      <c r="R50" s="42">
        <v>137</v>
      </c>
      <c r="S50" s="42">
        <v>211</v>
      </c>
      <c r="T50" s="42">
        <v>194</v>
      </c>
      <c r="U50" s="42">
        <v>316</v>
      </c>
      <c r="V50" s="42">
        <v>264</v>
      </c>
      <c r="W50" s="42">
        <v>343</v>
      </c>
      <c r="X50" s="42">
        <v>388</v>
      </c>
      <c r="Y50" s="42">
        <v>220</v>
      </c>
      <c r="Z50" s="42">
        <v>193</v>
      </c>
      <c r="AA50" s="42">
        <v>450</v>
      </c>
      <c r="AB50" s="42">
        <v>414</v>
      </c>
      <c r="AD50" s="58" t="s">
        <v>322</v>
      </c>
      <c r="AE50" s="10"/>
    </row>
    <row r="51" spans="2:31" ht="14.25" customHeight="1">
      <c r="B51" s="54" t="s">
        <v>324</v>
      </c>
      <c r="C51" s="42">
        <v>284</v>
      </c>
      <c r="D51" s="42">
        <v>342</v>
      </c>
      <c r="E51" s="42">
        <v>830</v>
      </c>
      <c r="F51" s="42">
        <v>813</v>
      </c>
      <c r="G51" s="42">
        <v>215</v>
      </c>
      <c r="H51" s="42">
        <v>227</v>
      </c>
      <c r="I51" s="42">
        <v>115</v>
      </c>
      <c r="J51" s="42">
        <v>117</v>
      </c>
      <c r="K51" s="42">
        <v>408</v>
      </c>
      <c r="L51" s="42">
        <v>391</v>
      </c>
      <c r="M51" s="42">
        <v>165</v>
      </c>
      <c r="N51" s="42">
        <v>144</v>
      </c>
      <c r="O51" s="44"/>
      <c r="P51" s="44"/>
      <c r="Q51" s="42">
        <v>140</v>
      </c>
      <c r="R51" s="42">
        <v>137</v>
      </c>
      <c r="S51" s="42">
        <v>211</v>
      </c>
      <c r="T51" s="42">
        <v>194</v>
      </c>
      <c r="U51" s="42">
        <v>324</v>
      </c>
      <c r="V51" s="42">
        <v>264</v>
      </c>
      <c r="W51" s="42">
        <v>343</v>
      </c>
      <c r="X51" s="42">
        <v>388</v>
      </c>
      <c r="Y51" s="42">
        <v>220</v>
      </c>
      <c r="Z51" s="42">
        <v>193</v>
      </c>
      <c r="AA51" s="42">
        <v>450</v>
      </c>
      <c r="AB51" s="42">
        <v>414</v>
      </c>
      <c r="AD51" s="58" t="s">
        <v>324</v>
      </c>
      <c r="AE51" s="10"/>
    </row>
    <row r="52" spans="2:31" ht="14.25" customHeight="1">
      <c r="B52" s="54" t="s">
        <v>325</v>
      </c>
      <c r="C52" s="42">
        <v>269</v>
      </c>
      <c r="D52" s="42">
        <v>323</v>
      </c>
      <c r="E52" s="42">
        <v>830</v>
      </c>
      <c r="F52" s="42">
        <v>838</v>
      </c>
      <c r="G52" s="42">
        <v>216</v>
      </c>
      <c r="H52" s="42">
        <v>227</v>
      </c>
      <c r="I52" s="42">
        <v>118</v>
      </c>
      <c r="J52" s="42">
        <v>114</v>
      </c>
      <c r="K52" s="42">
        <v>408</v>
      </c>
      <c r="L52" s="42">
        <v>386</v>
      </c>
      <c r="M52" s="42">
        <v>157</v>
      </c>
      <c r="N52" s="42">
        <v>139</v>
      </c>
      <c r="O52" s="44"/>
      <c r="P52" s="44"/>
      <c r="Q52" s="42">
        <v>140</v>
      </c>
      <c r="R52" s="42">
        <v>137</v>
      </c>
      <c r="S52" s="42">
        <v>211</v>
      </c>
      <c r="T52" s="42">
        <v>197</v>
      </c>
      <c r="U52" s="42">
        <v>273</v>
      </c>
      <c r="V52" s="42">
        <v>264</v>
      </c>
      <c r="W52" s="42">
        <v>278</v>
      </c>
      <c r="X52" s="42">
        <v>388</v>
      </c>
      <c r="Y52" s="42">
        <v>220</v>
      </c>
      <c r="Z52" s="42">
        <v>193</v>
      </c>
      <c r="AA52" s="42">
        <v>450</v>
      </c>
      <c r="AB52" s="42">
        <v>414</v>
      </c>
      <c r="AD52" s="58" t="s">
        <v>325</v>
      </c>
      <c r="AE52" s="10"/>
    </row>
    <row r="53" spans="2:31" ht="14.25" customHeight="1">
      <c r="B53" s="54" t="s">
        <v>326</v>
      </c>
      <c r="C53" s="42">
        <v>308</v>
      </c>
      <c r="D53" s="42">
        <v>309</v>
      </c>
      <c r="E53" s="42">
        <v>830</v>
      </c>
      <c r="F53" s="42">
        <v>885</v>
      </c>
      <c r="G53" s="42">
        <v>215</v>
      </c>
      <c r="H53" s="42">
        <v>224</v>
      </c>
      <c r="I53" s="42">
        <v>118</v>
      </c>
      <c r="J53" s="42">
        <v>111</v>
      </c>
      <c r="K53" s="42">
        <v>408</v>
      </c>
      <c r="L53" s="42">
        <v>386</v>
      </c>
      <c r="M53" s="42">
        <v>165</v>
      </c>
      <c r="N53" s="42">
        <v>139</v>
      </c>
      <c r="O53" s="44"/>
      <c r="P53" s="44"/>
      <c r="Q53" s="42">
        <v>140</v>
      </c>
      <c r="R53" s="42">
        <v>137</v>
      </c>
      <c r="S53" s="42">
        <v>211</v>
      </c>
      <c r="T53" s="42">
        <v>197</v>
      </c>
      <c r="U53" s="42">
        <v>273</v>
      </c>
      <c r="V53" s="42">
        <v>264</v>
      </c>
      <c r="W53" s="42">
        <v>343</v>
      </c>
      <c r="X53" s="42">
        <v>388</v>
      </c>
      <c r="Y53" s="42">
        <v>220</v>
      </c>
      <c r="Z53" s="42">
        <v>193</v>
      </c>
      <c r="AA53" s="42">
        <v>450</v>
      </c>
      <c r="AB53" s="42">
        <v>414</v>
      </c>
      <c r="AD53" s="58" t="s">
        <v>326</v>
      </c>
      <c r="AE53" s="10"/>
    </row>
    <row r="54" spans="2:31" ht="14.25" customHeight="1">
      <c r="B54" s="54" t="s">
        <v>327</v>
      </c>
      <c r="C54" s="42">
        <v>301</v>
      </c>
      <c r="D54" s="42">
        <v>337</v>
      </c>
      <c r="E54" s="42">
        <v>938</v>
      </c>
      <c r="F54" s="42">
        <v>1031</v>
      </c>
      <c r="G54" s="42">
        <v>216</v>
      </c>
      <c r="H54" s="42">
        <v>235</v>
      </c>
      <c r="I54" s="42">
        <v>118</v>
      </c>
      <c r="J54" s="42">
        <v>117</v>
      </c>
      <c r="K54" s="42">
        <v>408</v>
      </c>
      <c r="L54" s="42">
        <v>388</v>
      </c>
      <c r="M54" s="42">
        <v>165</v>
      </c>
      <c r="N54" s="42">
        <v>142</v>
      </c>
      <c r="O54" s="44"/>
      <c r="P54" s="44"/>
      <c r="Q54" s="42">
        <v>140</v>
      </c>
      <c r="R54" s="42">
        <v>134</v>
      </c>
      <c r="S54" s="42">
        <v>211</v>
      </c>
      <c r="T54" s="42">
        <v>197</v>
      </c>
      <c r="U54" s="42">
        <v>273</v>
      </c>
      <c r="V54" s="42">
        <v>264</v>
      </c>
      <c r="W54" s="42">
        <v>343</v>
      </c>
      <c r="X54" s="42">
        <v>388</v>
      </c>
      <c r="Y54" s="42">
        <v>220</v>
      </c>
      <c r="Z54" s="42">
        <v>193</v>
      </c>
      <c r="AA54" s="42">
        <v>445</v>
      </c>
      <c r="AB54" s="42">
        <v>414</v>
      </c>
      <c r="AD54" s="58" t="s">
        <v>327</v>
      </c>
      <c r="AE54" s="10"/>
    </row>
    <row r="55" spans="2:31" ht="14.25" customHeight="1">
      <c r="B55" s="54" t="s">
        <v>380</v>
      </c>
      <c r="C55" s="42">
        <v>287</v>
      </c>
      <c r="D55" s="42">
        <v>306</v>
      </c>
      <c r="E55" s="42">
        <v>857</v>
      </c>
      <c r="F55" s="42">
        <v>1031</v>
      </c>
      <c r="G55" s="42">
        <v>213</v>
      </c>
      <c r="H55" s="42">
        <v>235</v>
      </c>
      <c r="I55" s="42">
        <v>121</v>
      </c>
      <c r="J55" s="42">
        <v>124</v>
      </c>
      <c r="K55" s="42">
        <v>404</v>
      </c>
      <c r="L55" s="42">
        <v>375</v>
      </c>
      <c r="M55" s="42">
        <v>165</v>
      </c>
      <c r="N55" s="42">
        <v>144</v>
      </c>
      <c r="O55" s="44"/>
      <c r="P55" s="44"/>
      <c r="Q55" s="42">
        <v>140</v>
      </c>
      <c r="R55" s="42">
        <v>134</v>
      </c>
      <c r="S55" s="42">
        <v>208</v>
      </c>
      <c r="T55" s="42">
        <v>194</v>
      </c>
      <c r="U55" s="42">
        <v>253</v>
      </c>
      <c r="V55" s="42">
        <v>264</v>
      </c>
      <c r="W55" s="42">
        <v>343</v>
      </c>
      <c r="X55" s="42">
        <v>388</v>
      </c>
      <c r="Y55" s="42">
        <v>220</v>
      </c>
      <c r="Z55" s="42">
        <v>193</v>
      </c>
      <c r="AA55" s="42">
        <v>477</v>
      </c>
      <c r="AB55" s="42">
        <v>414</v>
      </c>
      <c r="AD55" s="58" t="s">
        <v>380</v>
      </c>
      <c r="AE55" s="10"/>
    </row>
    <row r="56" spans="2:31" ht="14.25" customHeight="1">
      <c r="B56" s="54" t="s">
        <v>315</v>
      </c>
      <c r="C56" s="42">
        <v>307</v>
      </c>
      <c r="D56" s="42">
        <v>320</v>
      </c>
      <c r="E56" s="42">
        <v>776</v>
      </c>
      <c r="F56" s="42">
        <v>1031</v>
      </c>
      <c r="G56" s="42">
        <v>213</v>
      </c>
      <c r="H56" s="42">
        <v>235</v>
      </c>
      <c r="I56" s="42">
        <v>121</v>
      </c>
      <c r="J56" s="42">
        <v>108</v>
      </c>
      <c r="K56" s="42">
        <v>404</v>
      </c>
      <c r="L56" s="42">
        <v>381</v>
      </c>
      <c r="M56" s="42">
        <v>165</v>
      </c>
      <c r="N56" s="42">
        <v>152</v>
      </c>
      <c r="O56" s="44"/>
      <c r="P56" s="44"/>
      <c r="Q56" s="60">
        <v>140</v>
      </c>
      <c r="R56" s="60">
        <v>134</v>
      </c>
      <c r="S56" s="42">
        <v>208</v>
      </c>
      <c r="T56" s="42">
        <v>194</v>
      </c>
      <c r="U56" s="42">
        <v>253</v>
      </c>
      <c r="V56" s="42">
        <v>264</v>
      </c>
      <c r="W56" s="42">
        <v>343</v>
      </c>
      <c r="X56" s="42">
        <v>388</v>
      </c>
      <c r="Y56" s="42">
        <v>220</v>
      </c>
      <c r="Z56" s="42">
        <v>193</v>
      </c>
      <c r="AA56" s="42">
        <v>477</v>
      </c>
      <c r="AB56" s="42">
        <v>414</v>
      </c>
      <c r="AD56" s="58" t="s">
        <v>315</v>
      </c>
      <c r="AE56" s="10"/>
    </row>
    <row r="57" spans="2:31" ht="14.25" customHeight="1">
      <c r="B57" s="5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4"/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D57" s="58"/>
      <c r="AE57" s="10"/>
    </row>
    <row r="58" spans="2:31" ht="14.25" customHeight="1">
      <c r="B58" s="61" t="s">
        <v>11</v>
      </c>
      <c r="C58" s="62">
        <f>C56/C55*100</f>
        <v>106.96864111498259</v>
      </c>
      <c r="D58" s="62">
        <f aca="true" t="shared" si="4" ref="D58:N58">D56/D55*100</f>
        <v>104.57516339869282</v>
      </c>
      <c r="E58" s="62">
        <f t="shared" si="4"/>
        <v>90.54842473745624</v>
      </c>
      <c r="F58" s="62">
        <f t="shared" si="4"/>
        <v>100</v>
      </c>
      <c r="G58" s="62">
        <f t="shared" si="4"/>
        <v>100</v>
      </c>
      <c r="H58" s="62">
        <f t="shared" si="4"/>
        <v>100</v>
      </c>
      <c r="I58" s="62">
        <f t="shared" si="4"/>
        <v>100</v>
      </c>
      <c r="J58" s="62">
        <f t="shared" si="4"/>
        <v>87.09677419354838</v>
      </c>
      <c r="K58" s="62">
        <f t="shared" si="4"/>
        <v>100</v>
      </c>
      <c r="L58" s="62">
        <f t="shared" si="4"/>
        <v>101.6</v>
      </c>
      <c r="M58" s="62">
        <f t="shared" si="4"/>
        <v>100</v>
      </c>
      <c r="N58" s="62">
        <f t="shared" si="4"/>
        <v>105.55555555555556</v>
      </c>
      <c r="Q58" s="62">
        <f>Q56/Q55*100</f>
        <v>100</v>
      </c>
      <c r="R58" s="62">
        <f aca="true" t="shared" si="5" ref="R58:AB58">R56/R55*100</f>
        <v>100</v>
      </c>
      <c r="S58" s="62">
        <f t="shared" si="5"/>
        <v>100</v>
      </c>
      <c r="T58" s="62">
        <f t="shared" si="5"/>
        <v>100</v>
      </c>
      <c r="U58" s="62">
        <f t="shared" si="5"/>
        <v>100</v>
      </c>
      <c r="V58" s="62">
        <f t="shared" si="5"/>
        <v>100</v>
      </c>
      <c r="W58" s="62">
        <f t="shared" si="5"/>
        <v>100</v>
      </c>
      <c r="X58" s="62">
        <f t="shared" si="5"/>
        <v>100</v>
      </c>
      <c r="Y58" s="62">
        <f t="shared" si="5"/>
        <v>100</v>
      </c>
      <c r="Z58" s="62">
        <f t="shared" si="5"/>
        <v>100</v>
      </c>
      <c r="AA58" s="62">
        <f t="shared" si="5"/>
        <v>100</v>
      </c>
      <c r="AB58" s="62">
        <f t="shared" si="5"/>
        <v>100</v>
      </c>
      <c r="AC58" s="63"/>
      <c r="AD58" s="12" t="s">
        <v>70</v>
      </c>
      <c r="AE58" s="10"/>
    </row>
    <row r="59" spans="1:31" ht="14.25" customHeight="1">
      <c r="A59" s="13"/>
      <c r="B59" s="64" t="s">
        <v>12</v>
      </c>
      <c r="C59" s="65">
        <f>C56/C44*100</f>
        <v>117.17557251908397</v>
      </c>
      <c r="D59" s="66">
        <f aca="true" t="shared" si="6" ref="D59:N59">D56/D44*100</f>
        <v>109.96563573883162</v>
      </c>
      <c r="E59" s="66">
        <f t="shared" si="6"/>
        <v>96.03960396039604</v>
      </c>
      <c r="F59" s="66">
        <f t="shared" si="6"/>
        <v>146.65718349928875</v>
      </c>
      <c r="G59" s="66">
        <f t="shared" si="6"/>
        <v>100</v>
      </c>
      <c r="H59" s="66">
        <f t="shared" si="6"/>
        <v>108.7962962962963</v>
      </c>
      <c r="I59" s="66">
        <f t="shared" si="6"/>
        <v>102.54237288135593</v>
      </c>
      <c r="J59" s="66">
        <f t="shared" si="6"/>
        <v>101.88679245283019</v>
      </c>
      <c r="K59" s="66">
        <f t="shared" si="6"/>
        <v>97.82082324455206</v>
      </c>
      <c r="L59" s="66">
        <f t="shared" si="6"/>
        <v>96.94656488549617</v>
      </c>
      <c r="M59" s="66">
        <f t="shared" si="6"/>
        <v>100</v>
      </c>
      <c r="N59" s="66">
        <f t="shared" si="6"/>
        <v>100</v>
      </c>
      <c r="O59" s="67" t="e">
        <v>#REF!</v>
      </c>
      <c r="P59" s="67" t="e">
        <v>#REF!</v>
      </c>
      <c r="Q59" s="66">
        <f>Q56/Q44*100</f>
        <v>100</v>
      </c>
      <c r="R59" s="66">
        <f aca="true" t="shared" si="7" ref="R59:AB59">R56/R44*100</f>
        <v>97.8102189781022</v>
      </c>
      <c r="S59" s="66">
        <f t="shared" si="7"/>
        <v>90.43478260869566</v>
      </c>
      <c r="T59" s="66">
        <f t="shared" si="7"/>
        <v>100</v>
      </c>
      <c r="U59" s="66">
        <f t="shared" si="7"/>
        <v>75.07418397626114</v>
      </c>
      <c r="V59" s="66">
        <f t="shared" si="7"/>
        <v>100</v>
      </c>
      <c r="W59" s="66">
        <f t="shared" si="7"/>
        <v>100</v>
      </c>
      <c r="X59" s="66">
        <f t="shared" si="7"/>
        <v>100</v>
      </c>
      <c r="Y59" s="66">
        <f t="shared" si="7"/>
        <v>100</v>
      </c>
      <c r="Z59" s="66">
        <f t="shared" si="7"/>
        <v>100</v>
      </c>
      <c r="AA59" s="66">
        <f t="shared" si="7"/>
        <v>118.06930693069306</v>
      </c>
      <c r="AB59" s="66">
        <f t="shared" si="7"/>
        <v>100</v>
      </c>
      <c r="AC59" s="67"/>
      <c r="AD59" s="14" t="s">
        <v>12</v>
      </c>
      <c r="AE59" s="13"/>
    </row>
    <row r="60" spans="2:32" s="27" customFormat="1" ht="13.5">
      <c r="B60" s="27" t="s">
        <v>266</v>
      </c>
      <c r="Q60" s="27" t="s">
        <v>91</v>
      </c>
      <c r="AF60" s="28"/>
    </row>
    <row r="61" spans="2:32" s="27" customFormat="1" ht="13.5">
      <c r="B61" s="27" t="s">
        <v>268</v>
      </c>
      <c r="Q61" s="27" t="s">
        <v>263</v>
      </c>
      <c r="AF61" s="28"/>
    </row>
    <row r="62" spans="2:32" s="27" customFormat="1" ht="13.5">
      <c r="B62" s="27" t="s">
        <v>381</v>
      </c>
      <c r="Q62" s="70" t="s">
        <v>264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F62" s="28"/>
    </row>
    <row r="63" spans="2:32" s="27" customFormat="1" ht="13.5">
      <c r="B63" s="27" t="s">
        <v>269</v>
      </c>
      <c r="Q63" s="70" t="s">
        <v>96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F63" s="28"/>
    </row>
    <row r="64" spans="2:32" s="27" customFormat="1" ht="13.5">
      <c r="B64" s="27" t="s">
        <v>267</v>
      </c>
      <c r="Q64" s="70" t="s">
        <v>103</v>
      </c>
      <c r="R64" s="70"/>
      <c r="S64" s="70"/>
      <c r="T64" s="70"/>
      <c r="U64" s="70"/>
      <c r="AF64" s="28"/>
    </row>
    <row r="65" spans="2:32" s="27" customFormat="1" ht="13.5">
      <c r="B65" s="27" t="s">
        <v>270</v>
      </c>
      <c r="Q65" s="27" t="s">
        <v>92</v>
      </c>
      <c r="AF65" s="28"/>
    </row>
    <row r="66" spans="17:32" s="27" customFormat="1" ht="13.5" customHeight="1">
      <c r="Q66" s="27" t="s">
        <v>113</v>
      </c>
      <c r="AF66" s="28"/>
    </row>
    <row r="67" ht="6.75" customHeight="1"/>
    <row r="68" ht="14.25">
      <c r="B68" s="1" t="s">
        <v>76</v>
      </c>
    </row>
    <row r="69" spans="2:33" ht="14.25">
      <c r="B69" s="1" t="s">
        <v>78</v>
      </c>
      <c r="AG69" s="10"/>
    </row>
    <row r="71" spans="2:15" ht="18" thickBot="1">
      <c r="B71" s="3" t="s">
        <v>86</v>
      </c>
      <c r="C71" s="4"/>
      <c r="D71" s="3"/>
      <c r="E71" s="5" t="s">
        <v>87</v>
      </c>
      <c r="G71" s="2"/>
      <c r="H71" s="1" t="s">
        <v>75</v>
      </c>
      <c r="J71" s="6" t="s">
        <v>74</v>
      </c>
      <c r="L71" s="2"/>
      <c r="M71" s="2"/>
      <c r="N71" s="2"/>
      <c r="O71" s="2"/>
    </row>
    <row r="72" spans="2:14" ht="20.25" customHeight="1">
      <c r="B72" s="81" t="s">
        <v>0</v>
      </c>
      <c r="C72" s="103" t="s">
        <v>51</v>
      </c>
      <c r="D72" s="104"/>
      <c r="E72" s="103" t="s">
        <v>52</v>
      </c>
      <c r="F72" s="104"/>
      <c r="G72" s="94" t="s">
        <v>53</v>
      </c>
      <c r="H72" s="95"/>
      <c r="I72" s="94" t="s">
        <v>54</v>
      </c>
      <c r="J72" s="95"/>
      <c r="K72" s="86" t="s">
        <v>119</v>
      </c>
      <c r="L72" s="96"/>
      <c r="M72" s="94" t="s">
        <v>55</v>
      </c>
      <c r="N72" s="98"/>
    </row>
    <row r="73" spans="2:14" ht="14.25">
      <c r="B73" s="82"/>
      <c r="C73" s="99" t="s">
        <v>118</v>
      </c>
      <c r="D73" s="78"/>
      <c r="E73" s="75" t="s">
        <v>88</v>
      </c>
      <c r="F73" s="100"/>
      <c r="G73" s="77" t="s">
        <v>83</v>
      </c>
      <c r="H73" s="101"/>
      <c r="I73" s="77" t="s">
        <v>84</v>
      </c>
      <c r="J73" s="101"/>
      <c r="K73" s="77" t="s">
        <v>72</v>
      </c>
      <c r="L73" s="101"/>
      <c r="M73" s="77"/>
      <c r="N73" s="102"/>
    </row>
    <row r="74" spans="2:15" ht="14.25">
      <c r="B74" s="82"/>
      <c r="C74" s="72" t="s">
        <v>56</v>
      </c>
      <c r="D74" s="97"/>
      <c r="E74" s="72" t="s">
        <v>57</v>
      </c>
      <c r="F74" s="97"/>
      <c r="G74" s="72" t="s">
        <v>71</v>
      </c>
      <c r="H74" s="97"/>
      <c r="I74" s="72" t="s">
        <v>58</v>
      </c>
      <c r="J74" s="97"/>
      <c r="K74" s="72" t="s">
        <v>59</v>
      </c>
      <c r="L74" s="97"/>
      <c r="M74" s="72" t="s">
        <v>73</v>
      </c>
      <c r="N74" s="80"/>
      <c r="O74" s="13"/>
    </row>
    <row r="75" spans="2:15" ht="14.25">
      <c r="B75" s="83"/>
      <c r="C75" s="14" t="s">
        <v>1</v>
      </c>
      <c r="D75" s="15" t="s">
        <v>2</v>
      </c>
      <c r="E75" s="14" t="s">
        <v>1</v>
      </c>
      <c r="F75" s="15" t="s">
        <v>2</v>
      </c>
      <c r="G75" s="14" t="s">
        <v>1</v>
      </c>
      <c r="H75" s="15" t="s">
        <v>2</v>
      </c>
      <c r="I75" s="14" t="s">
        <v>1</v>
      </c>
      <c r="J75" s="15" t="s">
        <v>2</v>
      </c>
      <c r="K75" s="14" t="s">
        <v>1</v>
      </c>
      <c r="L75" s="15" t="s">
        <v>2</v>
      </c>
      <c r="M75" s="14" t="s">
        <v>1</v>
      </c>
      <c r="N75" s="16" t="s">
        <v>2</v>
      </c>
      <c r="O75" s="17"/>
    </row>
    <row r="76" spans="2:10" ht="14.25">
      <c r="B76" s="9"/>
      <c r="C76" s="20"/>
      <c r="E76" s="21"/>
      <c r="F76" s="21"/>
      <c r="I76" s="41"/>
      <c r="J76" s="41"/>
    </row>
    <row r="77" spans="2:14" ht="14.25">
      <c r="B77" s="32" t="s">
        <v>314</v>
      </c>
      <c r="C77" s="42" t="s">
        <v>201</v>
      </c>
      <c r="D77" s="26" t="s">
        <v>149</v>
      </c>
      <c r="E77" s="26" t="s">
        <v>289</v>
      </c>
      <c r="F77" s="26" t="s">
        <v>290</v>
      </c>
      <c r="G77" s="26" t="s">
        <v>165</v>
      </c>
      <c r="H77" s="26" t="s">
        <v>145</v>
      </c>
      <c r="I77" s="42" t="s">
        <v>223</v>
      </c>
      <c r="J77" s="42" t="s">
        <v>176</v>
      </c>
      <c r="K77" s="26" t="s">
        <v>248</v>
      </c>
      <c r="L77" s="26" t="s">
        <v>151</v>
      </c>
      <c r="M77" s="26" t="s">
        <v>291</v>
      </c>
      <c r="N77" s="26" t="s">
        <v>312</v>
      </c>
    </row>
    <row r="78" spans="2:14" ht="14.25">
      <c r="B78" s="22" t="s">
        <v>293</v>
      </c>
      <c r="C78" s="42" t="s">
        <v>302</v>
      </c>
      <c r="D78" s="26" t="s">
        <v>303</v>
      </c>
      <c r="E78" s="26" t="s">
        <v>304</v>
      </c>
      <c r="F78" s="26" t="s">
        <v>305</v>
      </c>
      <c r="G78" s="26" t="s">
        <v>237</v>
      </c>
      <c r="H78" s="26" t="s">
        <v>187</v>
      </c>
      <c r="I78" s="42" t="s">
        <v>206</v>
      </c>
      <c r="J78" s="42" t="s">
        <v>150</v>
      </c>
      <c r="K78" s="26" t="s">
        <v>151</v>
      </c>
      <c r="L78" s="26" t="s">
        <v>151</v>
      </c>
      <c r="M78" s="26" t="s">
        <v>306</v>
      </c>
      <c r="N78" s="26" t="s">
        <v>307</v>
      </c>
    </row>
    <row r="79" spans="2:14" ht="14.25">
      <c r="B79" s="33" t="s">
        <v>313</v>
      </c>
      <c r="C79" s="42" t="s">
        <v>241</v>
      </c>
      <c r="D79" s="26" t="s">
        <v>364</v>
      </c>
      <c r="E79" s="26" t="s">
        <v>365</v>
      </c>
      <c r="F79" s="26" t="s">
        <v>366</v>
      </c>
      <c r="G79" s="26" t="s">
        <v>202</v>
      </c>
      <c r="H79" s="26" t="s">
        <v>146</v>
      </c>
      <c r="I79" s="42" t="s">
        <v>169</v>
      </c>
      <c r="J79" s="42" t="s">
        <v>367</v>
      </c>
      <c r="K79" s="26" t="s">
        <v>151</v>
      </c>
      <c r="L79" s="26" t="s">
        <v>135</v>
      </c>
      <c r="M79" s="26" t="s">
        <v>260</v>
      </c>
      <c r="N79" s="26" t="s">
        <v>152</v>
      </c>
    </row>
    <row r="80" spans="2:14" ht="14.25">
      <c r="B80" s="33" t="s">
        <v>347</v>
      </c>
      <c r="C80" s="42" t="s">
        <v>227</v>
      </c>
      <c r="D80" s="26" t="s">
        <v>276</v>
      </c>
      <c r="E80" s="26" t="s">
        <v>368</v>
      </c>
      <c r="F80" s="26" t="s">
        <v>369</v>
      </c>
      <c r="G80" s="26" t="s">
        <v>370</v>
      </c>
      <c r="H80" s="26" t="s">
        <v>277</v>
      </c>
      <c r="I80" s="42" t="s">
        <v>177</v>
      </c>
      <c r="J80" s="42" t="s">
        <v>245</v>
      </c>
      <c r="K80" s="26" t="s">
        <v>371</v>
      </c>
      <c r="L80" s="26" t="s">
        <v>372</v>
      </c>
      <c r="M80" s="26" t="s">
        <v>373</v>
      </c>
      <c r="N80" s="26" t="s">
        <v>374</v>
      </c>
    </row>
    <row r="81" spans="2:14" ht="14.25">
      <c r="B81" s="23"/>
      <c r="C81" s="42"/>
      <c r="D81" s="26"/>
      <c r="E81" s="26"/>
      <c r="F81" s="26"/>
      <c r="G81" s="26"/>
      <c r="H81" s="26"/>
      <c r="I81" s="42"/>
      <c r="J81" s="42"/>
      <c r="K81" s="26"/>
      <c r="L81" s="26"/>
      <c r="M81" s="26"/>
      <c r="N81" s="26"/>
    </row>
    <row r="82" spans="2:14" ht="14.25">
      <c r="B82" s="49" t="s">
        <v>386</v>
      </c>
      <c r="C82" s="50">
        <v>713</v>
      </c>
      <c r="D82" s="42">
        <v>708</v>
      </c>
      <c r="E82" s="42">
        <v>1782</v>
      </c>
      <c r="F82" s="42">
        <v>1782</v>
      </c>
      <c r="G82" s="42">
        <v>349</v>
      </c>
      <c r="H82" s="42">
        <v>370</v>
      </c>
      <c r="I82" s="42">
        <v>246</v>
      </c>
      <c r="J82" s="42">
        <v>349</v>
      </c>
      <c r="K82" s="42">
        <v>513</v>
      </c>
      <c r="L82" s="42">
        <v>550</v>
      </c>
      <c r="M82" s="42">
        <v>2809</v>
      </c>
      <c r="N82" s="42">
        <v>3916</v>
      </c>
    </row>
    <row r="83" spans="2:14" ht="14.25">
      <c r="B83" s="49" t="s">
        <v>316</v>
      </c>
      <c r="C83" s="50">
        <v>713</v>
      </c>
      <c r="D83" s="42">
        <v>708</v>
      </c>
      <c r="E83" s="42">
        <v>1746</v>
      </c>
      <c r="F83" s="42">
        <v>1770</v>
      </c>
      <c r="G83" s="42">
        <v>346</v>
      </c>
      <c r="H83" s="42">
        <v>370</v>
      </c>
      <c r="I83" s="42">
        <v>245</v>
      </c>
      <c r="J83" s="42">
        <v>384</v>
      </c>
      <c r="K83" s="42">
        <v>513</v>
      </c>
      <c r="L83" s="42">
        <v>550</v>
      </c>
      <c r="M83" s="42">
        <v>2809</v>
      </c>
      <c r="N83" s="42">
        <v>3384</v>
      </c>
    </row>
    <row r="84" spans="2:14" ht="14.25">
      <c r="B84" s="49" t="s">
        <v>317</v>
      </c>
      <c r="C84" s="50">
        <v>685</v>
      </c>
      <c r="D84" s="42">
        <v>708</v>
      </c>
      <c r="E84" s="42">
        <v>1578</v>
      </c>
      <c r="F84" s="42">
        <v>1728</v>
      </c>
      <c r="G84" s="42">
        <v>347</v>
      </c>
      <c r="H84" s="42">
        <v>428</v>
      </c>
      <c r="I84" s="42">
        <v>258</v>
      </c>
      <c r="J84" s="42">
        <v>376</v>
      </c>
      <c r="K84" s="42">
        <v>550</v>
      </c>
      <c r="L84" s="42">
        <v>550</v>
      </c>
      <c r="M84" s="42">
        <v>2809</v>
      </c>
      <c r="N84" s="42">
        <v>3384</v>
      </c>
    </row>
    <row r="85" spans="2:14" ht="14.25">
      <c r="B85" s="49" t="s">
        <v>323</v>
      </c>
      <c r="C85" s="50">
        <v>685</v>
      </c>
      <c r="D85" s="42">
        <v>690</v>
      </c>
      <c r="E85" s="42">
        <v>1500</v>
      </c>
      <c r="F85" s="42">
        <v>1647</v>
      </c>
      <c r="G85" s="42">
        <v>347</v>
      </c>
      <c r="H85" s="42">
        <v>361</v>
      </c>
      <c r="I85" s="42">
        <v>258</v>
      </c>
      <c r="J85" s="42">
        <v>325</v>
      </c>
      <c r="K85" s="42">
        <v>550</v>
      </c>
      <c r="L85" s="42">
        <v>550</v>
      </c>
      <c r="M85" s="42">
        <v>2809</v>
      </c>
      <c r="N85" s="42">
        <v>1910</v>
      </c>
    </row>
    <row r="86" spans="2:14" ht="14.25">
      <c r="B86" s="49" t="s">
        <v>320</v>
      </c>
      <c r="C86" s="50">
        <v>685</v>
      </c>
      <c r="D86" s="42">
        <v>690</v>
      </c>
      <c r="E86" s="42">
        <v>1530</v>
      </c>
      <c r="F86" s="42">
        <v>1613</v>
      </c>
      <c r="G86" s="42">
        <v>371</v>
      </c>
      <c r="H86" s="42">
        <v>368</v>
      </c>
      <c r="I86" s="42">
        <v>247</v>
      </c>
      <c r="J86" s="42">
        <v>331</v>
      </c>
      <c r="K86" s="42">
        <v>550</v>
      </c>
      <c r="L86" s="42">
        <v>550</v>
      </c>
      <c r="M86" s="42">
        <v>2809</v>
      </c>
      <c r="N86" s="42">
        <v>3384</v>
      </c>
    </row>
    <row r="87" spans="2:14" ht="14.25">
      <c r="B87" s="49" t="s">
        <v>321</v>
      </c>
      <c r="C87" s="50">
        <v>713</v>
      </c>
      <c r="D87" s="42">
        <v>693</v>
      </c>
      <c r="E87" s="42">
        <v>1565</v>
      </c>
      <c r="F87" s="42">
        <v>1613</v>
      </c>
      <c r="G87" s="42">
        <v>345</v>
      </c>
      <c r="H87" s="42">
        <v>368</v>
      </c>
      <c r="I87" s="42">
        <v>287</v>
      </c>
      <c r="J87" s="42">
        <v>342</v>
      </c>
      <c r="K87" s="42">
        <v>550</v>
      </c>
      <c r="L87" s="42">
        <v>550</v>
      </c>
      <c r="M87" s="42">
        <v>2671</v>
      </c>
      <c r="N87" s="42">
        <v>3384</v>
      </c>
    </row>
    <row r="88" spans="2:14" ht="24.75" customHeight="1">
      <c r="B88" s="54" t="s">
        <v>322</v>
      </c>
      <c r="C88" s="50">
        <v>713</v>
      </c>
      <c r="D88" s="42">
        <v>693</v>
      </c>
      <c r="E88" s="42">
        <v>1608</v>
      </c>
      <c r="F88" s="42">
        <v>1601</v>
      </c>
      <c r="G88" s="42">
        <v>345</v>
      </c>
      <c r="H88" s="42">
        <v>368</v>
      </c>
      <c r="I88" s="42">
        <v>237</v>
      </c>
      <c r="J88" s="42">
        <v>357</v>
      </c>
      <c r="K88" s="42">
        <v>513</v>
      </c>
      <c r="L88" s="42">
        <v>550</v>
      </c>
      <c r="M88" s="42">
        <v>2809</v>
      </c>
      <c r="N88" s="42">
        <v>3384</v>
      </c>
    </row>
    <row r="89" spans="2:14" ht="14.25">
      <c r="B89" s="54" t="s">
        <v>324</v>
      </c>
      <c r="C89" s="50">
        <v>713</v>
      </c>
      <c r="D89" s="42">
        <v>693</v>
      </c>
      <c r="E89" s="42">
        <v>1608</v>
      </c>
      <c r="F89" s="42">
        <v>1601</v>
      </c>
      <c r="G89" s="42">
        <v>358</v>
      </c>
      <c r="H89" s="42">
        <v>368</v>
      </c>
      <c r="I89" s="42">
        <v>252</v>
      </c>
      <c r="J89" s="42">
        <v>399</v>
      </c>
      <c r="K89" s="42">
        <v>550</v>
      </c>
      <c r="L89" s="42">
        <v>513</v>
      </c>
      <c r="M89" s="42">
        <v>2809</v>
      </c>
      <c r="N89" s="42">
        <v>3384</v>
      </c>
    </row>
    <row r="90" spans="2:14" ht="14.25">
      <c r="B90" s="54" t="s">
        <v>325</v>
      </c>
      <c r="C90" s="50">
        <v>713</v>
      </c>
      <c r="D90" s="42">
        <v>693</v>
      </c>
      <c r="E90" s="42">
        <v>1500</v>
      </c>
      <c r="F90" s="42">
        <v>1601</v>
      </c>
      <c r="G90" s="42">
        <v>352</v>
      </c>
      <c r="H90" s="42">
        <v>368</v>
      </c>
      <c r="I90" s="42">
        <v>253</v>
      </c>
      <c r="J90" s="42">
        <v>375</v>
      </c>
      <c r="K90" s="42">
        <v>550</v>
      </c>
      <c r="L90" s="42">
        <v>587</v>
      </c>
      <c r="M90" s="42">
        <v>2809</v>
      </c>
      <c r="N90" s="42">
        <v>3542</v>
      </c>
    </row>
    <row r="91" spans="2:14" ht="14.25">
      <c r="B91" s="54" t="s">
        <v>326</v>
      </c>
      <c r="C91" s="50">
        <v>713</v>
      </c>
      <c r="D91" s="42">
        <v>693</v>
      </c>
      <c r="E91" s="42">
        <v>1488</v>
      </c>
      <c r="F91" s="42">
        <v>1553</v>
      </c>
      <c r="G91" s="42">
        <v>358</v>
      </c>
      <c r="H91" s="42">
        <v>368</v>
      </c>
      <c r="I91" s="42">
        <v>250</v>
      </c>
      <c r="J91" s="42">
        <v>400</v>
      </c>
      <c r="K91" s="42">
        <v>550</v>
      </c>
      <c r="L91" s="42">
        <v>550</v>
      </c>
      <c r="M91" s="42">
        <v>2809</v>
      </c>
      <c r="N91" s="42">
        <v>3542</v>
      </c>
    </row>
    <row r="92" spans="2:14" ht="14.25">
      <c r="B92" s="54" t="s">
        <v>327</v>
      </c>
      <c r="C92" s="50">
        <v>713</v>
      </c>
      <c r="D92" s="42">
        <v>690</v>
      </c>
      <c r="E92" s="42">
        <v>1488</v>
      </c>
      <c r="F92" s="42">
        <v>1553</v>
      </c>
      <c r="G92" s="42">
        <v>348</v>
      </c>
      <c r="H92" s="42">
        <v>361</v>
      </c>
      <c r="I92" s="42">
        <v>250</v>
      </c>
      <c r="J92" s="42">
        <v>367</v>
      </c>
      <c r="K92" s="42">
        <v>550</v>
      </c>
      <c r="L92" s="42">
        <v>513</v>
      </c>
      <c r="M92" s="42">
        <v>2809</v>
      </c>
      <c r="N92" s="42">
        <v>3542</v>
      </c>
    </row>
    <row r="93" spans="2:14" ht="14.25">
      <c r="B93" s="54" t="s">
        <v>380</v>
      </c>
      <c r="C93" s="50">
        <v>713</v>
      </c>
      <c r="D93" s="42">
        <v>690</v>
      </c>
      <c r="E93" s="42">
        <v>1512</v>
      </c>
      <c r="F93" s="42">
        <v>1559</v>
      </c>
      <c r="G93" s="42">
        <v>355</v>
      </c>
      <c r="H93" s="42">
        <v>368</v>
      </c>
      <c r="I93" s="42">
        <v>250</v>
      </c>
      <c r="J93" s="42">
        <v>313</v>
      </c>
      <c r="K93" s="42">
        <v>550</v>
      </c>
      <c r="L93" s="42">
        <v>550</v>
      </c>
      <c r="M93" s="42">
        <v>2809</v>
      </c>
      <c r="N93" s="42">
        <v>3542</v>
      </c>
    </row>
    <row r="94" spans="2:14" ht="14.25">
      <c r="B94" s="54" t="s">
        <v>315</v>
      </c>
      <c r="C94" s="50">
        <v>713</v>
      </c>
      <c r="D94" s="42">
        <v>690</v>
      </c>
      <c r="E94" s="42">
        <v>1550</v>
      </c>
      <c r="F94" s="42">
        <v>1559</v>
      </c>
      <c r="G94" s="42">
        <v>348</v>
      </c>
      <c r="H94" s="42">
        <v>368</v>
      </c>
      <c r="I94" s="42">
        <v>250</v>
      </c>
      <c r="J94" s="42">
        <v>359</v>
      </c>
      <c r="K94" s="42">
        <v>543</v>
      </c>
      <c r="L94" s="42">
        <v>550</v>
      </c>
      <c r="M94" s="42">
        <v>2809</v>
      </c>
      <c r="N94" s="42">
        <v>3542</v>
      </c>
    </row>
    <row r="95" spans="2:14" ht="14.25">
      <c r="B95" s="54"/>
      <c r="C95" s="5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2:14" ht="14.25">
      <c r="B96" s="35" t="s">
        <v>70</v>
      </c>
      <c r="C96" s="68">
        <f>C94/C93*100</f>
        <v>100</v>
      </c>
      <c r="D96" s="62">
        <f aca="true" t="shared" si="8" ref="D96:N96">D94/D93*100</f>
        <v>100</v>
      </c>
      <c r="E96" s="62">
        <f t="shared" si="8"/>
        <v>102.5132275132275</v>
      </c>
      <c r="F96" s="62">
        <f t="shared" si="8"/>
        <v>100</v>
      </c>
      <c r="G96" s="62">
        <f t="shared" si="8"/>
        <v>98.02816901408451</v>
      </c>
      <c r="H96" s="62">
        <f t="shared" si="8"/>
        <v>100</v>
      </c>
      <c r="I96" s="62">
        <f t="shared" si="8"/>
        <v>100</v>
      </c>
      <c r="J96" s="62">
        <f t="shared" si="8"/>
        <v>114.69648562300318</v>
      </c>
      <c r="K96" s="62">
        <f t="shared" si="8"/>
        <v>98.72727272727273</v>
      </c>
      <c r="L96" s="62">
        <f t="shared" si="8"/>
        <v>100</v>
      </c>
      <c r="M96" s="62">
        <f t="shared" si="8"/>
        <v>100</v>
      </c>
      <c r="N96" s="62">
        <f t="shared" si="8"/>
        <v>100</v>
      </c>
    </row>
    <row r="97" spans="2:15" ht="14.25">
      <c r="B97" s="36" t="s">
        <v>12</v>
      </c>
      <c r="C97" s="65">
        <f>C94/C82*100</f>
        <v>100</v>
      </c>
      <c r="D97" s="66">
        <f aca="true" t="shared" si="9" ref="D97:N97">D94/D82*100</f>
        <v>97.45762711864407</v>
      </c>
      <c r="E97" s="66">
        <f t="shared" si="9"/>
        <v>86.98092031425365</v>
      </c>
      <c r="F97" s="66">
        <f t="shared" si="9"/>
        <v>87.48597081930414</v>
      </c>
      <c r="G97" s="66">
        <f t="shared" si="9"/>
        <v>99.7134670487106</v>
      </c>
      <c r="H97" s="66">
        <f t="shared" si="9"/>
        <v>99.45945945945947</v>
      </c>
      <c r="I97" s="66">
        <f t="shared" si="9"/>
        <v>101.62601626016261</v>
      </c>
      <c r="J97" s="66">
        <f t="shared" si="9"/>
        <v>102.86532951289398</v>
      </c>
      <c r="K97" s="66">
        <f t="shared" si="9"/>
        <v>105.84795321637428</v>
      </c>
      <c r="L97" s="66">
        <f t="shared" si="9"/>
        <v>100</v>
      </c>
      <c r="M97" s="66">
        <f t="shared" si="9"/>
        <v>100</v>
      </c>
      <c r="N97" s="66">
        <f t="shared" si="9"/>
        <v>90.4494382022472</v>
      </c>
      <c r="O97" s="13"/>
    </row>
    <row r="98" spans="2:32" s="27" customFormat="1" ht="13.5" customHeight="1">
      <c r="B98" s="27" t="s">
        <v>95</v>
      </c>
      <c r="H98" s="27" t="s">
        <v>93</v>
      </c>
      <c r="AF98" s="28"/>
    </row>
    <row r="99" spans="2:32" s="27" customFormat="1" ht="13.5" customHeight="1">
      <c r="B99" s="70" t="s">
        <v>339</v>
      </c>
      <c r="AF99" s="28"/>
    </row>
    <row r="100" spans="2:14" ht="13.5" customHeight="1">
      <c r="B100" s="27" t="s">
        <v>382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2:14" ht="13.5" customHeight="1">
      <c r="B101" s="27" t="s">
        <v>383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2:32" s="27" customFormat="1" ht="13.5" customHeight="1">
      <c r="B102" s="27" t="s">
        <v>112</v>
      </c>
      <c r="AF102" s="28"/>
    </row>
    <row r="103" spans="2:32" s="27" customFormat="1" ht="13.5" customHeight="1">
      <c r="B103" s="28" t="s">
        <v>120</v>
      </c>
      <c r="C103" s="29"/>
      <c r="AF103" s="28"/>
    </row>
    <row r="104" spans="2:32" s="27" customFormat="1" ht="13.5">
      <c r="B104" s="29" t="s">
        <v>110</v>
      </c>
      <c r="AF104" s="28"/>
    </row>
    <row r="105" spans="2:32" s="27" customFormat="1" ht="14.25" thickBot="1">
      <c r="B105" s="27" t="s">
        <v>111</v>
      </c>
      <c r="AF105" s="28"/>
    </row>
    <row r="106" spans="2:15" ht="20.25" customHeight="1">
      <c r="B106" s="81" t="s">
        <v>0</v>
      </c>
      <c r="C106" s="84" t="s">
        <v>384</v>
      </c>
      <c r="D106" s="85"/>
      <c r="E106" s="86" t="s">
        <v>121</v>
      </c>
      <c r="F106" s="87"/>
      <c r="G106" s="88" t="s">
        <v>60</v>
      </c>
      <c r="H106" s="87"/>
      <c r="I106" s="89" t="s">
        <v>114</v>
      </c>
      <c r="J106" s="90"/>
      <c r="K106" s="91" t="s">
        <v>61</v>
      </c>
      <c r="L106" s="87"/>
      <c r="M106" s="92" t="s">
        <v>62</v>
      </c>
      <c r="N106" s="93"/>
      <c r="O106" s="51"/>
    </row>
    <row r="107" spans="2:14" ht="14.25">
      <c r="B107" s="82"/>
      <c r="C107" s="75" t="s">
        <v>101</v>
      </c>
      <c r="D107" s="76"/>
      <c r="E107" s="77" t="s">
        <v>89</v>
      </c>
      <c r="F107" s="78"/>
      <c r="G107" s="75" t="s">
        <v>68</v>
      </c>
      <c r="H107" s="78"/>
      <c r="I107" s="75" t="s">
        <v>82</v>
      </c>
      <c r="J107" s="76"/>
      <c r="K107" s="75" t="s">
        <v>69</v>
      </c>
      <c r="L107" s="78"/>
      <c r="M107" s="75" t="s">
        <v>69</v>
      </c>
      <c r="N107" s="79"/>
    </row>
    <row r="108" spans="2:15" ht="14.25">
      <c r="B108" s="82"/>
      <c r="C108" s="72" t="s">
        <v>63</v>
      </c>
      <c r="D108" s="73"/>
      <c r="E108" s="72" t="s">
        <v>64</v>
      </c>
      <c r="F108" s="73"/>
      <c r="G108" s="72" t="s">
        <v>65</v>
      </c>
      <c r="H108" s="73"/>
      <c r="I108" s="72" t="s">
        <v>66</v>
      </c>
      <c r="J108" s="73"/>
      <c r="K108" s="72" t="s">
        <v>67</v>
      </c>
      <c r="L108" s="73"/>
      <c r="M108" s="72" t="s">
        <v>80</v>
      </c>
      <c r="N108" s="74"/>
      <c r="O108" s="13"/>
    </row>
    <row r="109" spans="2:15" ht="14.25">
      <c r="B109" s="83"/>
      <c r="C109" s="18" t="s">
        <v>1</v>
      </c>
      <c r="D109" s="15" t="s">
        <v>2</v>
      </c>
      <c r="E109" s="14" t="s">
        <v>1</v>
      </c>
      <c r="F109" s="15" t="s">
        <v>2</v>
      </c>
      <c r="G109" s="14" t="s">
        <v>1</v>
      </c>
      <c r="H109" s="30" t="s">
        <v>2</v>
      </c>
      <c r="I109" s="14" t="s">
        <v>1</v>
      </c>
      <c r="J109" s="15" t="s">
        <v>2</v>
      </c>
      <c r="K109" s="14" t="s">
        <v>1</v>
      </c>
      <c r="L109" s="30" t="s">
        <v>2</v>
      </c>
      <c r="M109" s="14" t="s">
        <v>1</v>
      </c>
      <c r="N109" s="16" t="s">
        <v>2</v>
      </c>
      <c r="O109" s="17"/>
    </row>
    <row r="110" spans="2:10" ht="14.25">
      <c r="B110" s="31"/>
      <c r="C110" s="10"/>
      <c r="E110" s="21"/>
      <c r="F110" s="21"/>
      <c r="I110" s="41"/>
      <c r="J110" s="41"/>
    </row>
    <row r="111" spans="2:14" ht="14.25">
      <c r="B111" s="32" t="s">
        <v>314</v>
      </c>
      <c r="C111" s="52" t="s">
        <v>292</v>
      </c>
      <c r="D111" s="52" t="s">
        <v>153</v>
      </c>
      <c r="E111" s="52" t="s">
        <v>158</v>
      </c>
      <c r="F111" s="52" t="s">
        <v>139</v>
      </c>
      <c r="G111" s="52" t="s">
        <v>184</v>
      </c>
      <c r="H111" s="52" t="s">
        <v>166</v>
      </c>
      <c r="I111" s="52" t="s">
        <v>155</v>
      </c>
      <c r="J111" s="52" t="s">
        <v>155</v>
      </c>
      <c r="K111" s="52" t="s">
        <v>156</v>
      </c>
      <c r="L111" s="52" t="s">
        <v>122</v>
      </c>
      <c r="M111" s="52" t="s">
        <v>157</v>
      </c>
      <c r="N111" s="52" t="s">
        <v>122</v>
      </c>
    </row>
    <row r="112" spans="2:14" ht="14.25">
      <c r="B112" s="33" t="s">
        <v>293</v>
      </c>
      <c r="C112" s="52" t="s">
        <v>308</v>
      </c>
      <c r="D112" s="52" t="s">
        <v>153</v>
      </c>
      <c r="E112" s="52" t="s">
        <v>191</v>
      </c>
      <c r="F112" s="52" t="s">
        <v>138</v>
      </c>
      <c r="G112" s="52" t="s">
        <v>184</v>
      </c>
      <c r="H112" s="52" t="s">
        <v>141</v>
      </c>
      <c r="I112" s="52" t="s">
        <v>155</v>
      </c>
      <c r="J112" s="52" t="s">
        <v>259</v>
      </c>
      <c r="K112" s="52" t="s">
        <v>156</v>
      </c>
      <c r="L112" s="52" t="s">
        <v>122</v>
      </c>
      <c r="M112" s="52" t="s">
        <v>309</v>
      </c>
      <c r="N112" s="52" t="s">
        <v>122</v>
      </c>
    </row>
    <row r="113" spans="2:14" ht="14.25">
      <c r="B113" s="33" t="s">
        <v>313</v>
      </c>
      <c r="C113" s="52" t="s">
        <v>375</v>
      </c>
      <c r="D113" s="52" t="s">
        <v>153</v>
      </c>
      <c r="E113" s="52" t="s">
        <v>253</v>
      </c>
      <c r="F113" s="52" t="s">
        <v>185</v>
      </c>
      <c r="G113" s="52" t="s">
        <v>184</v>
      </c>
      <c r="H113" s="52" t="s">
        <v>141</v>
      </c>
      <c r="I113" s="52" t="s">
        <v>155</v>
      </c>
      <c r="J113" s="52" t="s">
        <v>259</v>
      </c>
      <c r="K113" s="52" t="s">
        <v>156</v>
      </c>
      <c r="L113" s="52" t="s">
        <v>122</v>
      </c>
      <c r="M113" s="52" t="s">
        <v>258</v>
      </c>
      <c r="N113" s="52" t="s">
        <v>122</v>
      </c>
    </row>
    <row r="114" spans="2:14" ht="14.25">
      <c r="B114" s="33" t="s">
        <v>347</v>
      </c>
      <c r="C114" s="52" t="s">
        <v>376</v>
      </c>
      <c r="D114" s="52" t="s">
        <v>377</v>
      </c>
      <c r="E114" s="52" t="s">
        <v>124</v>
      </c>
      <c r="F114" s="52" t="s">
        <v>168</v>
      </c>
      <c r="G114" s="52" t="s">
        <v>210</v>
      </c>
      <c r="H114" s="52" t="s">
        <v>172</v>
      </c>
      <c r="I114" s="52" t="s">
        <v>259</v>
      </c>
      <c r="J114" s="52" t="s">
        <v>259</v>
      </c>
      <c r="K114" s="52" t="s">
        <v>378</v>
      </c>
      <c r="L114" s="52" t="s">
        <v>122</v>
      </c>
      <c r="M114" s="52" t="s">
        <v>379</v>
      </c>
      <c r="N114" s="52" t="s">
        <v>122</v>
      </c>
    </row>
    <row r="115" spans="2:14" ht="14.25">
      <c r="B115" s="57"/>
      <c r="C115" s="5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2:14" ht="14.25">
      <c r="B116" s="49" t="s">
        <v>386</v>
      </c>
      <c r="C116" s="50">
        <v>1253</v>
      </c>
      <c r="D116" s="42">
        <v>1395</v>
      </c>
      <c r="E116" s="42">
        <v>160</v>
      </c>
      <c r="F116" s="42">
        <v>159</v>
      </c>
      <c r="G116" s="42">
        <v>169</v>
      </c>
      <c r="H116" s="42">
        <v>162</v>
      </c>
      <c r="I116" s="42">
        <v>41</v>
      </c>
      <c r="J116" s="42">
        <v>40</v>
      </c>
      <c r="K116" s="42">
        <v>3498</v>
      </c>
      <c r="L116" s="42" t="s">
        <v>122</v>
      </c>
      <c r="M116" s="42">
        <v>7825</v>
      </c>
      <c r="N116" s="42" t="s">
        <v>122</v>
      </c>
    </row>
    <row r="117" spans="2:14" ht="14.25">
      <c r="B117" s="49" t="s">
        <v>316</v>
      </c>
      <c r="C117" s="50">
        <v>1253</v>
      </c>
      <c r="D117" s="42">
        <v>1382</v>
      </c>
      <c r="E117" s="42">
        <v>156</v>
      </c>
      <c r="F117" s="42">
        <v>154</v>
      </c>
      <c r="G117" s="42">
        <v>169</v>
      </c>
      <c r="H117" s="42">
        <v>162</v>
      </c>
      <c r="I117" s="42">
        <v>41</v>
      </c>
      <c r="J117" s="42">
        <v>40</v>
      </c>
      <c r="K117" s="42">
        <v>3498</v>
      </c>
      <c r="L117" s="42" t="s">
        <v>122</v>
      </c>
      <c r="M117" s="42">
        <v>7825</v>
      </c>
      <c r="N117" s="42" t="s">
        <v>122</v>
      </c>
    </row>
    <row r="118" spans="2:14" ht="14.25">
      <c r="B118" s="49" t="s">
        <v>317</v>
      </c>
      <c r="C118" s="50">
        <v>1387</v>
      </c>
      <c r="D118" s="42">
        <v>1396</v>
      </c>
      <c r="E118" s="42">
        <v>138</v>
      </c>
      <c r="F118" s="42">
        <v>146</v>
      </c>
      <c r="G118" s="42">
        <v>169</v>
      </c>
      <c r="H118" s="42">
        <v>162</v>
      </c>
      <c r="I118" s="42">
        <v>41</v>
      </c>
      <c r="J118" s="42">
        <v>40</v>
      </c>
      <c r="K118" s="42">
        <v>3498</v>
      </c>
      <c r="L118" s="42" t="s">
        <v>122</v>
      </c>
      <c r="M118" s="42">
        <v>7825</v>
      </c>
      <c r="N118" s="42" t="s">
        <v>122</v>
      </c>
    </row>
    <row r="119" spans="2:14" ht="14.25">
      <c r="B119" s="49" t="s">
        <v>323</v>
      </c>
      <c r="C119" s="50">
        <v>1387</v>
      </c>
      <c r="D119" s="42">
        <v>1409</v>
      </c>
      <c r="E119" s="42">
        <v>135</v>
      </c>
      <c r="F119" s="42">
        <v>142</v>
      </c>
      <c r="G119" s="42">
        <v>169</v>
      </c>
      <c r="H119" s="42">
        <v>162</v>
      </c>
      <c r="I119" s="42">
        <v>41</v>
      </c>
      <c r="J119" s="42">
        <v>40</v>
      </c>
      <c r="K119" s="42">
        <v>3498</v>
      </c>
      <c r="L119" s="42" t="s">
        <v>122</v>
      </c>
      <c r="M119" s="42">
        <v>7825</v>
      </c>
      <c r="N119" s="42" t="s">
        <v>122</v>
      </c>
    </row>
    <row r="120" spans="2:14" ht="14.25">
      <c r="B120" s="49" t="s">
        <v>320</v>
      </c>
      <c r="C120" s="50">
        <v>1387</v>
      </c>
      <c r="D120" s="42">
        <v>1409</v>
      </c>
      <c r="E120" s="42">
        <v>136</v>
      </c>
      <c r="F120" s="42">
        <v>143</v>
      </c>
      <c r="G120" s="42">
        <v>169</v>
      </c>
      <c r="H120" s="42">
        <v>162</v>
      </c>
      <c r="I120" s="42">
        <v>41</v>
      </c>
      <c r="J120" s="42">
        <v>40</v>
      </c>
      <c r="K120" s="42">
        <v>3498</v>
      </c>
      <c r="L120" s="42" t="s">
        <v>122</v>
      </c>
      <c r="M120" s="42">
        <v>7825</v>
      </c>
      <c r="N120" s="42" t="s">
        <v>122</v>
      </c>
    </row>
    <row r="121" spans="2:14" ht="14.25">
      <c r="B121" s="49" t="s">
        <v>321</v>
      </c>
      <c r="C121" s="50">
        <v>1387</v>
      </c>
      <c r="D121" s="42">
        <v>1409</v>
      </c>
      <c r="E121" s="42">
        <v>142</v>
      </c>
      <c r="F121" s="42">
        <v>145</v>
      </c>
      <c r="G121" s="42">
        <v>169</v>
      </c>
      <c r="H121" s="42">
        <v>162</v>
      </c>
      <c r="I121" s="42">
        <v>41</v>
      </c>
      <c r="J121" s="42">
        <v>40</v>
      </c>
      <c r="K121" s="42">
        <v>3498</v>
      </c>
      <c r="L121" s="42" t="s">
        <v>122</v>
      </c>
      <c r="M121" s="42">
        <v>7825</v>
      </c>
      <c r="N121" s="42" t="s">
        <v>122</v>
      </c>
    </row>
    <row r="122" spans="2:14" ht="24.75" customHeight="1">
      <c r="B122" s="49" t="s">
        <v>322</v>
      </c>
      <c r="C122" s="50">
        <v>1387</v>
      </c>
      <c r="D122" s="42">
        <v>1409</v>
      </c>
      <c r="E122" s="42">
        <v>145</v>
      </c>
      <c r="F122" s="42">
        <v>142</v>
      </c>
      <c r="G122" s="42">
        <v>169</v>
      </c>
      <c r="H122" s="42">
        <v>162</v>
      </c>
      <c r="I122" s="42">
        <v>41</v>
      </c>
      <c r="J122" s="42">
        <v>40</v>
      </c>
      <c r="K122" s="42">
        <v>3498</v>
      </c>
      <c r="L122" s="42" t="s">
        <v>122</v>
      </c>
      <c r="M122" s="42">
        <v>7825</v>
      </c>
      <c r="N122" s="42" t="s">
        <v>122</v>
      </c>
    </row>
    <row r="123" spans="2:14" ht="14.25">
      <c r="B123" s="49" t="s">
        <v>324</v>
      </c>
      <c r="C123" s="50">
        <v>1387</v>
      </c>
      <c r="D123" s="42">
        <v>1409</v>
      </c>
      <c r="E123" s="42">
        <v>144</v>
      </c>
      <c r="F123" s="42">
        <v>142</v>
      </c>
      <c r="G123" s="42">
        <v>169</v>
      </c>
      <c r="H123" s="42">
        <v>162</v>
      </c>
      <c r="I123" s="42">
        <v>41</v>
      </c>
      <c r="J123" s="42">
        <v>40</v>
      </c>
      <c r="K123" s="42">
        <v>3498</v>
      </c>
      <c r="L123" s="42" t="s">
        <v>122</v>
      </c>
      <c r="M123" s="42">
        <v>7825</v>
      </c>
      <c r="N123" s="42" t="s">
        <v>122</v>
      </c>
    </row>
    <row r="124" spans="2:14" ht="14.25">
      <c r="B124" s="49" t="s">
        <v>325</v>
      </c>
      <c r="C124" s="50">
        <v>1387</v>
      </c>
      <c r="D124" s="42">
        <v>1409</v>
      </c>
      <c r="E124" s="42">
        <v>140</v>
      </c>
      <c r="F124" s="42">
        <v>139</v>
      </c>
      <c r="G124" s="42">
        <v>169</v>
      </c>
      <c r="H124" s="42">
        <v>162</v>
      </c>
      <c r="I124" s="42">
        <v>41</v>
      </c>
      <c r="J124" s="42">
        <v>40</v>
      </c>
      <c r="K124" s="42">
        <v>3498</v>
      </c>
      <c r="L124" s="42" t="s">
        <v>122</v>
      </c>
      <c r="M124" s="42">
        <v>7825</v>
      </c>
      <c r="N124" s="42" t="s">
        <v>122</v>
      </c>
    </row>
    <row r="125" spans="2:14" ht="14.25">
      <c r="B125" s="49" t="s">
        <v>326</v>
      </c>
      <c r="C125" s="50">
        <v>1387</v>
      </c>
      <c r="D125" s="42">
        <v>1409</v>
      </c>
      <c r="E125" s="42">
        <v>140</v>
      </c>
      <c r="F125" s="42">
        <v>136</v>
      </c>
      <c r="G125" s="42">
        <v>169</v>
      </c>
      <c r="H125" s="42">
        <v>162</v>
      </c>
      <c r="I125" s="42">
        <v>41</v>
      </c>
      <c r="J125" s="42">
        <v>40</v>
      </c>
      <c r="K125" s="42">
        <v>3498</v>
      </c>
      <c r="L125" s="42" t="s">
        <v>122</v>
      </c>
      <c r="M125" s="42">
        <v>7825</v>
      </c>
      <c r="N125" s="42" t="s">
        <v>122</v>
      </c>
    </row>
    <row r="126" spans="2:14" ht="14.25">
      <c r="B126" s="49" t="s">
        <v>327</v>
      </c>
      <c r="C126" s="50">
        <v>1277</v>
      </c>
      <c r="D126" s="42">
        <v>1409</v>
      </c>
      <c r="E126" s="42">
        <v>141</v>
      </c>
      <c r="F126" s="42">
        <v>137</v>
      </c>
      <c r="G126" s="42">
        <v>169</v>
      </c>
      <c r="H126" s="42">
        <v>162</v>
      </c>
      <c r="I126" s="42">
        <v>41</v>
      </c>
      <c r="J126" s="42">
        <v>40</v>
      </c>
      <c r="K126" s="42">
        <v>3498</v>
      </c>
      <c r="L126" s="42" t="s">
        <v>122</v>
      </c>
      <c r="M126" s="42">
        <v>7825</v>
      </c>
      <c r="N126" s="42" t="s">
        <v>122</v>
      </c>
    </row>
    <row r="127" spans="2:14" ht="14.25">
      <c r="B127" s="49" t="s">
        <v>380</v>
      </c>
      <c r="C127" s="50">
        <v>1277</v>
      </c>
      <c r="D127" s="42">
        <v>1409</v>
      </c>
      <c r="E127" s="42">
        <v>143</v>
      </c>
      <c r="F127" s="42">
        <v>140</v>
      </c>
      <c r="G127" s="42">
        <v>169</v>
      </c>
      <c r="H127" s="42">
        <v>162</v>
      </c>
      <c r="I127" s="42">
        <v>41</v>
      </c>
      <c r="J127" s="42">
        <v>40</v>
      </c>
      <c r="K127" s="42">
        <v>3498</v>
      </c>
      <c r="L127" s="42" t="s">
        <v>122</v>
      </c>
      <c r="M127" s="42">
        <v>7825</v>
      </c>
      <c r="N127" s="42" t="s">
        <v>122</v>
      </c>
    </row>
    <row r="128" spans="2:14" ht="14.25">
      <c r="B128" s="49" t="s">
        <v>315</v>
      </c>
      <c r="C128" s="50">
        <v>1277</v>
      </c>
      <c r="D128" s="42">
        <v>1409</v>
      </c>
      <c r="E128" s="42">
        <v>146</v>
      </c>
      <c r="F128" s="42">
        <v>142</v>
      </c>
      <c r="G128" s="42">
        <v>169</v>
      </c>
      <c r="H128" s="42">
        <v>162</v>
      </c>
      <c r="I128" s="42">
        <v>41</v>
      </c>
      <c r="J128" s="42">
        <v>40</v>
      </c>
      <c r="K128" s="42">
        <v>3498</v>
      </c>
      <c r="L128" s="42" t="s">
        <v>122</v>
      </c>
      <c r="M128" s="42">
        <v>7825</v>
      </c>
      <c r="N128" s="42" t="s">
        <v>122</v>
      </c>
    </row>
    <row r="129" spans="2:14" ht="14.25">
      <c r="B129" s="54"/>
      <c r="C129" s="5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2:14" ht="14.25">
      <c r="B130" s="35" t="s">
        <v>70</v>
      </c>
      <c r="C130" s="68">
        <f>C128/C127*100</f>
        <v>100</v>
      </c>
      <c r="D130" s="62">
        <f aca="true" t="shared" si="10" ref="D130:K130">D128/D127*100</f>
        <v>100</v>
      </c>
      <c r="E130" s="62">
        <f t="shared" si="10"/>
        <v>102.09790209790211</v>
      </c>
      <c r="F130" s="62">
        <f t="shared" si="10"/>
        <v>101.42857142857142</v>
      </c>
      <c r="G130" s="62">
        <f t="shared" si="10"/>
        <v>100</v>
      </c>
      <c r="H130" s="62">
        <f t="shared" si="10"/>
        <v>100</v>
      </c>
      <c r="I130" s="62">
        <f t="shared" si="10"/>
        <v>100</v>
      </c>
      <c r="J130" s="62">
        <f t="shared" si="10"/>
        <v>100</v>
      </c>
      <c r="K130" s="62">
        <f t="shared" si="10"/>
        <v>100</v>
      </c>
      <c r="L130" s="60" t="s">
        <v>122</v>
      </c>
      <c r="M130" s="62">
        <f>M128/M127*100</f>
        <v>100</v>
      </c>
      <c r="N130" s="60" t="s">
        <v>122</v>
      </c>
    </row>
    <row r="131" spans="2:15" ht="14.25">
      <c r="B131" s="36" t="s">
        <v>12</v>
      </c>
      <c r="C131" s="65">
        <f>C128/C116*100</f>
        <v>101.91540303272146</v>
      </c>
      <c r="D131" s="66">
        <f aca="true" t="shared" si="11" ref="D131:K131">D128/D116*100</f>
        <v>101.00358422939068</v>
      </c>
      <c r="E131" s="66">
        <f t="shared" si="11"/>
        <v>91.25</v>
      </c>
      <c r="F131" s="66">
        <f t="shared" si="11"/>
        <v>89.30817610062893</v>
      </c>
      <c r="G131" s="66">
        <f t="shared" si="11"/>
        <v>100</v>
      </c>
      <c r="H131" s="66">
        <f t="shared" si="11"/>
        <v>100</v>
      </c>
      <c r="I131" s="66">
        <f t="shared" si="11"/>
        <v>100</v>
      </c>
      <c r="J131" s="66">
        <f t="shared" si="11"/>
        <v>100</v>
      </c>
      <c r="K131" s="66">
        <f t="shared" si="11"/>
        <v>100</v>
      </c>
      <c r="L131" s="69" t="s">
        <v>122</v>
      </c>
      <c r="M131" s="66">
        <f>M128/M116*100</f>
        <v>100</v>
      </c>
      <c r="N131" s="69" t="s">
        <v>122</v>
      </c>
      <c r="O131" s="13"/>
    </row>
    <row r="132" spans="2:32" s="27" customFormat="1" ht="13.5">
      <c r="B132" s="27" t="s">
        <v>385</v>
      </c>
      <c r="AF132" s="28"/>
    </row>
    <row r="133" spans="2:32" s="27" customFormat="1" ht="13.5">
      <c r="B133" s="27" t="s">
        <v>94</v>
      </c>
      <c r="AF133" s="28"/>
    </row>
    <row r="134" spans="2:32" s="27" customFormat="1" ht="13.5">
      <c r="B134" s="27" t="s">
        <v>97</v>
      </c>
      <c r="AF134" s="28"/>
    </row>
    <row r="135" spans="2:32" s="27" customFormat="1" ht="13.5">
      <c r="B135" s="27" t="s">
        <v>337</v>
      </c>
      <c r="AF135" s="28"/>
    </row>
    <row r="136" spans="2:32" s="27" customFormat="1" ht="13.5">
      <c r="B136" s="27" t="s">
        <v>98</v>
      </c>
      <c r="AF136" s="28"/>
    </row>
    <row r="137" spans="2:32" s="27" customFormat="1" ht="13.5">
      <c r="B137" s="27" t="s">
        <v>338</v>
      </c>
      <c r="AF137" s="28"/>
    </row>
    <row r="138" ht="14.25">
      <c r="B138" s="27"/>
    </row>
  </sheetData>
  <sheetProtection/>
  <mergeCells count="114">
    <mergeCell ref="AA4:AB4"/>
    <mergeCell ref="AD4:AD7"/>
    <mergeCell ref="M4:N4"/>
    <mergeCell ref="Q4:R4"/>
    <mergeCell ref="S4:T4"/>
    <mergeCell ref="U4:V4"/>
    <mergeCell ref="AA5:AB5"/>
    <mergeCell ref="M5:N5"/>
    <mergeCell ref="Q5:R5"/>
    <mergeCell ref="S5:T5"/>
    <mergeCell ref="W4:X4"/>
    <mergeCell ref="Y4:Z4"/>
    <mergeCell ref="C5:D5"/>
    <mergeCell ref="E5:F5"/>
    <mergeCell ref="G5:H5"/>
    <mergeCell ref="I5:J5"/>
    <mergeCell ref="I4:J4"/>
    <mergeCell ref="K4:L4"/>
    <mergeCell ref="K5:L5"/>
    <mergeCell ref="U5:V5"/>
    <mergeCell ref="B4:B7"/>
    <mergeCell ref="C4:D4"/>
    <mergeCell ref="E4:F4"/>
    <mergeCell ref="G4:H4"/>
    <mergeCell ref="C6:D6"/>
    <mergeCell ref="E6:F6"/>
    <mergeCell ref="G6:H6"/>
    <mergeCell ref="I34:J34"/>
    <mergeCell ref="K34:L34"/>
    <mergeCell ref="Q34:R34"/>
    <mergeCell ref="K6:L6"/>
    <mergeCell ref="M6:N6"/>
    <mergeCell ref="M34:N34"/>
    <mergeCell ref="I6:J6"/>
    <mergeCell ref="W5:X5"/>
    <mergeCell ref="Y5:Z5"/>
    <mergeCell ref="B34:B37"/>
    <mergeCell ref="C34:D34"/>
    <mergeCell ref="E34:F34"/>
    <mergeCell ref="G34:H34"/>
    <mergeCell ref="E35:F35"/>
    <mergeCell ref="G35:H35"/>
    <mergeCell ref="U34:V34"/>
    <mergeCell ref="Q6:R6"/>
    <mergeCell ref="Y34:Z34"/>
    <mergeCell ref="AA34:AB34"/>
    <mergeCell ref="AA6:AB6"/>
    <mergeCell ref="Y6:Z6"/>
    <mergeCell ref="S6:T6"/>
    <mergeCell ref="U6:V6"/>
    <mergeCell ref="W6:X6"/>
    <mergeCell ref="W34:X34"/>
    <mergeCell ref="AD34:AD37"/>
    <mergeCell ref="Q35:R35"/>
    <mergeCell ref="S35:T35"/>
    <mergeCell ref="C36:D36"/>
    <mergeCell ref="E36:F36"/>
    <mergeCell ref="G36:H36"/>
    <mergeCell ref="I36:J36"/>
    <mergeCell ref="K36:L36"/>
    <mergeCell ref="M36:N36"/>
    <mergeCell ref="S34:T34"/>
    <mergeCell ref="AA35:AB35"/>
    <mergeCell ref="U35:V35"/>
    <mergeCell ref="U36:V36"/>
    <mergeCell ref="W36:X36"/>
    <mergeCell ref="Y36:Z36"/>
    <mergeCell ref="AA36:AB36"/>
    <mergeCell ref="S36:T36"/>
    <mergeCell ref="C35:D35"/>
    <mergeCell ref="W35:X35"/>
    <mergeCell ref="Y35:Z35"/>
    <mergeCell ref="Q36:R36"/>
    <mergeCell ref="M35:N35"/>
    <mergeCell ref="I35:J35"/>
    <mergeCell ref="K35:L35"/>
    <mergeCell ref="M72:N72"/>
    <mergeCell ref="C73:D73"/>
    <mergeCell ref="E73:F73"/>
    <mergeCell ref="G73:H73"/>
    <mergeCell ref="I73:J73"/>
    <mergeCell ref="K73:L73"/>
    <mergeCell ref="M73:N73"/>
    <mergeCell ref="C72:D72"/>
    <mergeCell ref="E72:F72"/>
    <mergeCell ref="G72:H72"/>
    <mergeCell ref="B72:B75"/>
    <mergeCell ref="I72:J72"/>
    <mergeCell ref="K72:L72"/>
    <mergeCell ref="C74:D74"/>
    <mergeCell ref="E74:F74"/>
    <mergeCell ref="G74:H74"/>
    <mergeCell ref="I74:J74"/>
    <mergeCell ref="K74:L74"/>
    <mergeCell ref="M74:N74"/>
    <mergeCell ref="B106:B109"/>
    <mergeCell ref="C106:D106"/>
    <mergeCell ref="E106:F106"/>
    <mergeCell ref="G106:H106"/>
    <mergeCell ref="I106:J106"/>
    <mergeCell ref="K106:L106"/>
    <mergeCell ref="C108:D108"/>
    <mergeCell ref="E108:F108"/>
    <mergeCell ref="M106:N106"/>
    <mergeCell ref="K108:L108"/>
    <mergeCell ref="M108:N108"/>
    <mergeCell ref="C107:D107"/>
    <mergeCell ref="E107:F107"/>
    <mergeCell ref="G107:H107"/>
    <mergeCell ref="I107:J107"/>
    <mergeCell ref="G108:H108"/>
    <mergeCell ref="I108:J108"/>
    <mergeCell ref="K107:L107"/>
    <mergeCell ref="M107:N107"/>
  </mergeCells>
  <printOptions/>
  <pageMargins left="0.5511811023622047" right="0.35433070866141736" top="0.3937007874015748" bottom="0.35433070866141736" header="0.5118110236220472" footer="0.5118110236220472"/>
  <pageSetup horizontalDpi="600" verticalDpi="600" orientation="portrait" pageOrder="overThenDown" paperSize="9" scale="84" r:id="rId1"/>
  <rowBreaks count="1" manualBreakCount="1">
    <brk id="68" max="30" man="1"/>
  </rowBreaks>
  <colBreaks count="2" manualBreakCount="2">
    <brk id="16" max="136" man="1"/>
    <brk id="31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大場 一介</dc:creator>
  <cp:keywords/>
  <dc:description/>
  <cp:lastModifiedBy>田崎 千秋</cp:lastModifiedBy>
  <cp:lastPrinted>2021-04-07T05:09:24Z</cp:lastPrinted>
  <dcterms:created xsi:type="dcterms:W3CDTF">1998-04-16T07:38:24Z</dcterms:created>
  <dcterms:modified xsi:type="dcterms:W3CDTF">2021-04-07T05:27:29Z</dcterms:modified>
  <cp:category/>
  <cp:version/>
  <cp:contentType/>
  <cp:contentStatus/>
</cp:coreProperties>
</file>