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NEW　総務班（下水道）★★\61　経営戦略・分析\011 経営比較分析表\R03年度\（R04・2・17）受理\住本作成分\"/>
    </mc:Choice>
  </mc:AlternateContent>
  <workbookProtection workbookAlgorithmName="SHA-512" workbookHashValue="ue+noN0PRDcVLILflaBtpX5CND1HjdccGN/kGJ235XvV7rgErJGXexnjbTszwsOh9hDtpUNgIAJNO1CKBYsP1A==" workbookSaltValue="8WqK/yNaODdgo+NtotjoAQ==" workbookSpinCount="100000" lockStructure="1"/>
  <bookViews>
    <workbookView xWindow="-120" yWindow="-12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W10" i="4"/>
  <c r="P10" i="4"/>
  <c r="B10" i="4"/>
  <c r="BB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<sst xmlns="http://schemas.openxmlformats.org/spreadsheetml/2006/main" count="319" uniqueCount="117">
  <si>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</si>
  <si>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</si>
  <si>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</si>
  <si>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</si>
  <si>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</si>
  <si>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</si>
  <si>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</si>
  <si>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</si>
  <si>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</si>
  <si>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</si>
  <si>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</si>
  <si>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</si>
  <si>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</si>
  <si>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</si>
  <si>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</si>
  <si>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</si>
  <si>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</si>
  <si>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</si>
  <si>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</si>
  <si>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</si>
  <si>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</si>
  <si>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</si>
  <si>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</si>
  <si>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</si>
  <si>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</si>
  <si>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</si>
  <si>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</si>
  <si>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</si>
  <si>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</si>
  <si>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</si>
  <si>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</si>
  <si>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</si>
  <si>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</si>
  <si>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</si>
  <si>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</si>
  <si>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</si>
  <si>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</si>
  <si>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</si>
  <si>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</si>
  <si>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</si>
  <si>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</si>
  <si>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</si>
  <si>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</si>
  <si>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</si>
  <si>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</si>
  <si>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</si>
  <si>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</si>
  <si>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</si>
  <si>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</si>
  <si>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</si>
  <si>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</si>
  <si>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</si>
  <si>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</si>
  <si>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</si>
  <si>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</si>
  <si>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</si>
  <si>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</si>
  <si>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</si>
  <si>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</si>
  <si>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</si>
  <si>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</si>
  <si>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</si>
  <si>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</si>
  <si>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</si>
  <si>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</si>
  <si>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</si>
  <si>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</si>
  <si>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</si>
  <si>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</si>
  <si>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</si>
  <si>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</si>
  <si>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</si>
  <si>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</si>
  <si>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</si>
  <si>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</si>
  <si>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</si>
  <si>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</si>
  <si>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</si>
  <si>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</si>
  <si>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</si>
  <si>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</si>
  <si>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</si>
  <si>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</si>
  <si>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</si>
  <si>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</si>
  <si>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</si>
  <si>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</si>
  <si>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</si>
  <si>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</si>
  <si>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</si>
  <si>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</si>
  <si>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</si>
  <si>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</si>
  <si>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</si>
  <si>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</si>
  <si>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</si>
  <si>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</si>
  <si>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</si>
  <si>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</si>
  <si>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</si>
  <si>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</si>
  <si>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</si>
  <si>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</si>
  <si>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</si>
  <si>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</si>
  <si>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</si>
  <si>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</si>
  <si>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</si>
  <si>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</si>
  <si>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</si>
  <si>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</si>
  <si>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</si>
  <si>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</si>
  <si>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</si>
  <si>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Ｈ18年度に供用開始し、供用開始後14年が経過しており、処理場や管渠等の耐用年数は経過していないが、電気設備等については、耐用年数を迎える時期となっている。
　今後、すべての下水道施設を対象とした、ストックマネジメント計画を策定し、適切な維持管理及び計画的な改修を図っていく。</t>
    <phoneticPr fontId="4"/>
  </si>
  <si>
    <r>
      <t xml:space="preserve">【経常収支比率】100％を上回っているが、収益の大半を一般会計からの繰入金に依存している状況である。
【累積欠損金比率】累積欠損金が無いため0％となっている。
【流動比率】類似団体の平均と同様に100％を下回っているが、下水道使用料収入及び一般会計からの繰入金等により支払能力は確保されている。また、今後企業債残高が減少していくため、改善していく見込みである。
【企業債残高対事業規模比率】類似団体と比較しても優位である。
【経費回収率】100％を大きく下回っており、類似団体の平均よりも低い水準となっている。収支のバランスをとる必要がある。
【汚水処理原価】類似団体の平均を大幅に上回っている。維持管理費等の費用削減に努め、下水道使用料の値上げについて今後検討する必要がある。
</t>
    </r>
    <r>
      <rPr>
        <sz val="11"/>
        <rFont val="ＭＳ ゴシック"/>
        <family val="3"/>
        <charset val="128"/>
      </rPr>
      <t>【施設利用率】及び【水洗化率】少子高齢化及び人口減少の影響から減少傾向になるものと見込まれるが、いかにして処理区域内の接続促進を図り、水洗化率を向上させるかが課題である。</t>
    </r>
    <rPh sb="91" eb="93">
      <t>ヘイキン</t>
    </rPh>
    <rPh sb="94" eb="96">
      <t>ドウヨウ</t>
    </rPh>
    <rPh sb="102" eb="104">
      <t>シタマワ</t>
    </rPh>
    <rPh sb="110" eb="113">
      <t>ゲスイドウ</t>
    </rPh>
    <rPh sb="113" eb="116">
      <t>シヨウリョウ</t>
    </rPh>
    <rPh sb="116" eb="118">
      <t>シュウニュウ</t>
    </rPh>
    <rPh sb="118" eb="119">
      <t>オヨ</t>
    </rPh>
    <rPh sb="120" eb="122">
      <t>イッパン</t>
    </rPh>
    <rPh sb="122" eb="124">
      <t>カイケイ</t>
    </rPh>
    <rPh sb="127" eb="129">
      <t>クリイレ</t>
    </rPh>
    <rPh sb="129" eb="130">
      <t>キン</t>
    </rPh>
    <rPh sb="130" eb="131">
      <t>トウ</t>
    </rPh>
    <rPh sb="134" eb="136">
      <t>シハラ</t>
    </rPh>
    <rPh sb="136" eb="138">
      <t>ノウリョク</t>
    </rPh>
    <rPh sb="139" eb="141">
      <t>カクホ</t>
    </rPh>
    <rPh sb="150" eb="152">
      <t>コンゴ</t>
    </rPh>
    <rPh sb="152" eb="154">
      <t>キギョウ</t>
    </rPh>
    <rPh sb="154" eb="155">
      <t>サイ</t>
    </rPh>
    <rPh sb="155" eb="157">
      <t>ザンダカ</t>
    </rPh>
    <rPh sb="158" eb="160">
      <t>ゲンショウ</t>
    </rPh>
    <rPh sb="167" eb="169">
      <t>カイゼン</t>
    </rPh>
    <rPh sb="173" eb="175">
      <t>ミコ</t>
    </rPh>
    <rPh sb="224" eb="225">
      <t>オオ</t>
    </rPh>
    <rPh sb="234" eb="238">
      <t>ルイジダンタイ</t>
    </rPh>
    <rPh sb="239" eb="241">
      <t>ヘイキン</t>
    </rPh>
    <rPh sb="244" eb="245">
      <t>ヒク</t>
    </rPh>
    <rPh sb="246" eb="248">
      <t>スイジュン</t>
    </rPh>
    <rPh sb="288" eb="290">
      <t>オオハバ</t>
    </rPh>
    <rPh sb="291" eb="293">
      <t>ウワマワ</t>
    </rPh>
    <rPh sb="298" eb="303">
      <t>イジカンリヒ</t>
    </rPh>
    <rPh sb="303" eb="304">
      <t>トウ</t>
    </rPh>
    <rPh sb="305" eb="309">
      <t>ヒヨウサクゲン</t>
    </rPh>
    <rPh sb="310" eb="311">
      <t>ツト</t>
    </rPh>
    <rPh sb="313" eb="319">
      <t>ゲスイドウシヨウリョウ</t>
    </rPh>
    <rPh sb="320" eb="322">
      <t>ネア</t>
    </rPh>
    <rPh sb="327" eb="329">
      <t>コンゴ</t>
    </rPh>
    <rPh sb="329" eb="331">
      <t>ケントウ</t>
    </rPh>
    <rPh sb="333" eb="335">
      <t>ヒツヨウ</t>
    </rPh>
    <rPh sb="345" eb="346">
      <t>リツ</t>
    </rPh>
    <rPh sb="355" eb="360">
      <t>ショウシコウレイカ</t>
    </rPh>
    <rPh sb="360" eb="361">
      <t>オヨ</t>
    </rPh>
    <rPh sb="362" eb="366">
      <t>ジンコウゲンショウ</t>
    </rPh>
    <rPh sb="367" eb="369">
      <t>エイキョウ</t>
    </rPh>
    <rPh sb="371" eb="375">
      <t>ゲンショウケイコウ</t>
    </rPh>
    <rPh sb="381" eb="383">
      <t>ミコ</t>
    </rPh>
    <phoneticPr fontId="4"/>
  </si>
  <si>
    <r>
      <t xml:space="preserve">　面整備をＨ30年度に終え、今後は下水道施設の維持管理、更新を検討する段階となっていく。
　ストックマネジメント計画を策定し、施設の計画的な修繕、効率的な改築等を今後検討していく予定としている。
　また、本市が抱えている高齢化率の増加、人口減少等により、料金収入の減少が見込まれており、経営状況も厳しさを増すことが予想されるが、Ｒ2年度に企業会計に移行したことから、公営企業としての経済性を発揮し、経営の改善・合理化に取り組んでいく。
</t>
    </r>
    <r>
      <rPr>
        <sz val="11"/>
        <rFont val="ＭＳ ゴシック"/>
        <family val="3"/>
        <charset val="128"/>
      </rPr>
      <t>※令和2年度より地方公営企業法適用事業となったため、令和元年度以前のデータは該当数値のあるものであっても本分析表に記載されていない。</t>
    </r>
    <rPh sb="202" eb="204">
      <t>カイゼン</t>
    </rPh>
    <rPh sb="209" eb="210">
      <t>ト</t>
    </rPh>
    <rPh sb="211" eb="21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</si>
</sst>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F5-4004-A77F-7FCAF47232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DF5-4004-A77F-7FCAF47232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30.71</c:v>
                </c:pt>
              </c:numCache>
            </c:numRef>
          </c:val>
          <c:extLst>
            <c:ext xmlns:c16="http://schemas.microsoft.com/office/drawing/2014/chart" uri="{C3380CC4-5D6E-409C-BE32-E72D297353CC}">
              <c16:uniqueId val="{00000000-1B8A-400A-8563-9CAC2D2713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1B8A-400A-8563-9CAC2D2713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55.08</c:v>
                </c:pt>
              </c:numCache>
            </c:numRef>
          </c:val>
          <c:extLst>
            <c:ext xmlns:c16="http://schemas.microsoft.com/office/drawing/2014/chart" uri="{C3380CC4-5D6E-409C-BE32-E72D297353CC}">
              <c16:uniqueId val="{00000000-E60C-48F5-AF51-6C4ADEA50A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E60C-48F5-AF51-6C4ADEA50A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142.08000000000001</c:v>
                </c:pt>
              </c:numCache>
            </c:numRef>
          </c:val>
          <c:extLst>
            <c:ext xmlns:c16="http://schemas.microsoft.com/office/drawing/2014/chart" uri="{C3380CC4-5D6E-409C-BE32-E72D297353CC}">
              <c16:uniqueId val="{00000000-D177-4C6B-97B9-2319DC2536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D177-4C6B-97B9-2319DC2536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4.6100000000000003</c:v>
                </c:pt>
              </c:numCache>
            </c:numRef>
          </c:val>
          <c:extLst>
            <c:ext xmlns:c16="http://schemas.microsoft.com/office/drawing/2014/chart" uri="{C3380CC4-5D6E-409C-BE32-E72D297353CC}">
              <c16:uniqueId val="{00000000-8AC4-41F8-9E7B-058F05DE01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8AC4-41F8-9E7B-058F05DE01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65-4EF9-9E03-0BAC80B2A1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365-4EF9-9E03-0BAC80B2A1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AF-4BE4-90F0-FDC6E8891B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15AF-4BE4-90F0-FDC6E8891B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53.63</c:v>
                </c:pt>
              </c:numCache>
            </c:numRef>
          </c:val>
          <c:extLst>
            <c:ext xmlns:c16="http://schemas.microsoft.com/office/drawing/2014/chart" uri="{C3380CC4-5D6E-409C-BE32-E72D297353CC}">
              <c16:uniqueId val="{00000000-655D-4AAA-9A88-8FC2D58A88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655D-4AAA-9A88-8FC2D58A88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AB-4F4F-933C-BE39BA0FB8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E0AB-4F4F-933C-BE39BA0FB8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30.12</c:v>
                </c:pt>
              </c:numCache>
            </c:numRef>
          </c:val>
          <c:extLst>
            <c:ext xmlns:c16="http://schemas.microsoft.com/office/drawing/2014/chart" uri="{C3380CC4-5D6E-409C-BE32-E72D297353CC}">
              <c16:uniqueId val="{00000000-8632-46A6-BCBD-CBBDA37716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8632-46A6-BCBD-CBBDA37716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450.14</c:v>
                </c:pt>
              </c:numCache>
            </c:numRef>
          </c:val>
          <c:extLst>
            <c:ext xmlns:c16="http://schemas.microsoft.com/office/drawing/2014/chart" uri="{C3380CC4-5D6E-409C-BE32-E72D297353CC}">
              <c16:uniqueId val="{00000000-FF54-4A69-92BB-1347F54BDB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FF54-4A69-92BB-1347F54BDB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AZ80" sqref="AZ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南島原市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44440</v>
      </c>
      <c r="AM8" s="51"/>
      <c r="AN8" s="51"/>
      <c r="AO8" s="51"/>
      <c r="AP8" s="51"/>
      <c r="AQ8" s="51"/>
      <c r="AR8" s="51"/>
      <c r="AS8" s="51"/>
      <c r="AT8" s="46">
        <f>データ!T6</f>
        <v>170.13</v>
      </c>
      <c r="AU8" s="46"/>
      <c r="AV8" s="46"/>
      <c r="AW8" s="46"/>
      <c r="AX8" s="46"/>
      <c r="AY8" s="46"/>
      <c r="AZ8" s="46"/>
      <c r="BA8" s="46"/>
      <c r="BB8" s="46">
        <f>データ!U6</f>
        <v>261.20999999999998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68.819999999999993</v>
      </c>
      <c r="J10" s="46"/>
      <c r="K10" s="46"/>
      <c r="L10" s="46"/>
      <c r="M10" s="46"/>
      <c r="N10" s="46"/>
      <c r="O10" s="46"/>
      <c r="P10" s="46">
        <f>データ!P6</f>
        <v>2.88</v>
      </c>
      <c r="Q10" s="46"/>
      <c r="R10" s="46"/>
      <c r="S10" s="46"/>
      <c r="T10" s="46"/>
      <c r="U10" s="46"/>
      <c r="V10" s="46"/>
      <c r="W10" s="46">
        <f>データ!Q6</f>
        <v>87.44</v>
      </c>
      <c r="X10" s="46"/>
      <c r="Y10" s="46"/>
      <c r="Z10" s="46"/>
      <c r="AA10" s="46"/>
      <c r="AB10" s="46"/>
      <c r="AC10" s="46"/>
      <c r="AD10" s="51">
        <f>データ!R6</f>
        <v>2750</v>
      </c>
      <c r="AE10" s="51"/>
      <c r="AF10" s="51"/>
      <c r="AG10" s="51"/>
      <c r="AH10" s="51"/>
      <c r="AI10" s="51"/>
      <c r="AJ10" s="51"/>
      <c r="AK10" s="2"/>
      <c r="AL10" s="51">
        <f>データ!V6</f>
        <v>1269</v>
      </c>
      <c r="AM10" s="51"/>
      <c r="AN10" s="51"/>
      <c r="AO10" s="51"/>
      <c r="AP10" s="51"/>
      <c r="AQ10" s="51"/>
      <c r="AR10" s="51"/>
      <c r="AS10" s="51"/>
      <c r="AT10" s="46">
        <f>データ!W6</f>
        <v>0.43</v>
      </c>
      <c r="AU10" s="46"/>
      <c r="AV10" s="46"/>
      <c r="AW10" s="46"/>
      <c r="AX10" s="46"/>
      <c r="AY10" s="46"/>
      <c r="AZ10" s="46"/>
      <c r="BA10" s="46"/>
      <c r="BB10" s="46">
        <f>データ!X6</f>
        <v>2951.16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WSjyqGh06DiGY3JmMqgNmpHUcvZgx6Rpe0hQ92yUzGEKUIeNZGNHxnbBJcmLeM+SVB8Um2ADuCR6xU2+LVa4A==" saltValue="AFcbt1otgqq6m3/b7YWc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422142</v>
      </c>
      <c r="D6" s="33">
        <f t="shared" si="3"/>
        <v>46</v>
      </c>
      <c r="E6" s="33">
        <f t="shared" si="3"/>
        <v>17</v>
      </c>
      <c r="F6" s="33">
        <f t="shared" si="3"/>
        <v>4</v>
      </c>
      <c r="G6" s="33">
        <f t="shared" si="3"/>
        <v>0</v>
      </c>
      <c r="H6" s="33" t="str">
        <f t="shared" si="3"/>
        <v>長崎県　南島原市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68.819999999999993</v>
      </c>
      <c r="P6" s="34">
        <f t="shared" si="3"/>
        <v>2.88</v>
      </c>
      <c r="Q6" s="34">
        <f t="shared" si="3"/>
        <v>87.44</v>
      </c>
      <c r="R6" s="34">
        <f t="shared" si="3"/>
        <v>2750</v>
      </c>
      <c r="S6" s="34">
        <f t="shared" si="3"/>
        <v>44440</v>
      </c>
      <c r="T6" s="34">
        <f t="shared" si="3"/>
        <v>170.13</v>
      </c>
      <c r="U6" s="34">
        <f t="shared" si="3"/>
        <v>261.20999999999998</v>
      </c>
      <c r="V6" s="34">
        <f t="shared" si="3"/>
        <v>1269</v>
      </c>
      <c r="W6" s="34">
        <f t="shared" si="3"/>
        <v>0.43</v>
      </c>
      <c r="X6" s="34">
        <f t="shared" si="3"/>
        <v>2951.16</v>
      </c>
      <c r="Y6" s="35" t="str">
        <f>IF(Y7="",NA(),Y7)</f>
        <v>-</v>
      </c>
      <c r="Z6" s="35" t="str">
        <f t="shared" ref="Z6:AH6" si="4">IF(Z7="",NA(),Z7)</f>
        <v>-</v>
      </c>
      <c r="AA6" s="35" t="str">
        <f t="shared" si="4"/>
        <v>-</v>
      </c>
      <c r="AB6" s="35" t="str">
        <f t="shared" si="4"/>
        <v>-</v>
      </c>
      <c r="AC6" s="35">
        <f t="shared" si="4"/>
        <v>142.08000000000001</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53.63</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30.12</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450.14</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30.71</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55.08</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4.6100000000000003</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422142</v>
      </c>
      <c r="D7" s="37">
        <v>46</v>
      </c>
      <c r="E7" s="37">
        <v>17</v>
      </c>
      <c r="F7" s="37">
        <v>4</v>
      </c>
      <c r="G7" s="37">
        <v>0</v>
      </c>
      <c r="H7" s="37" t="s">
        <v>96</v>
      </c>
      <c r="I7" s="37" t="s">
        <v>97</v>
      </c>
      <c r="J7" s="37" t="s">
        <v>98</v>
      </c>
      <c r="K7" s="37" t="s">
        <v>99</v>
      </c>
      <c r="L7" s="37" t="s">
        <v>100</v>
      </c>
      <c r="M7" s="37" t="s">
        <v>101</v>
      </c>
      <c r="N7" s="38" t="s">
        <v>102</v>
      </c>
      <c r="O7" s="38">
        <v>68.819999999999993</v>
      </c>
      <c r="P7" s="38">
        <v>2.88</v>
      </c>
      <c r="Q7" s="38">
        <v>87.44</v>
      </c>
      <c r="R7" s="38">
        <v>2750</v>
      </c>
      <c r="S7" s="38">
        <v>44440</v>
      </c>
      <c r="T7" s="38">
        <v>170.13</v>
      </c>
      <c r="U7" s="38">
        <v>261.20999999999998</v>
      </c>
      <c r="V7" s="38">
        <v>1269</v>
      </c>
      <c r="W7" s="38">
        <v>0.43</v>
      </c>
      <c r="X7" s="38">
        <v>2951.16</v>
      </c>
      <c r="Y7" s="38" t="s">
        <v>102</v>
      </c>
      <c r="Z7" s="38" t="s">
        <v>102</v>
      </c>
      <c r="AA7" s="38" t="s">
        <v>102</v>
      </c>
      <c r="AB7" s="38" t="s">
        <v>102</v>
      </c>
      <c r="AC7" s="38">
        <v>142.08000000000001</v>
      </c>
      <c r="AD7" s="38" t="s">
        <v>102</v>
      </c>
      <c r="AE7" s="38" t="s">
        <v>102</v>
      </c>
      <c r="AF7" s="38" t="s">
        <v>102</v>
      </c>
      <c r="AG7" s="38" t="s">
        <v>102</v>
      </c>
      <c r="AH7" s="38">
        <v>100.3</v>
      </c>
      <c r="AI7" s="38">
        <v>104.83</v>
      </c>
      <c r="AJ7" s="38" t="s">
        <v>102</v>
      </c>
      <c r="AK7" s="38" t="s">
        <v>102</v>
      </c>
      <c r="AL7" s="38" t="s">
        <v>102</v>
      </c>
      <c r="AM7" s="38" t="s">
        <v>102</v>
      </c>
      <c r="AN7" s="38">
        <v>0</v>
      </c>
      <c r="AO7" s="38" t="s">
        <v>102</v>
      </c>
      <c r="AP7" s="38" t="s">
        <v>102</v>
      </c>
      <c r="AQ7" s="38" t="s">
        <v>102</v>
      </c>
      <c r="AR7" s="38" t="s">
        <v>102</v>
      </c>
      <c r="AS7" s="38">
        <v>254.91</v>
      </c>
      <c r="AT7" s="38">
        <v>61.55</v>
      </c>
      <c r="AU7" s="38" t="s">
        <v>102</v>
      </c>
      <c r="AV7" s="38" t="s">
        <v>102</v>
      </c>
      <c r="AW7" s="38" t="s">
        <v>102</v>
      </c>
      <c r="AX7" s="38" t="s">
        <v>102</v>
      </c>
      <c r="AY7" s="38">
        <v>53.63</v>
      </c>
      <c r="AZ7" s="38" t="s">
        <v>102</v>
      </c>
      <c r="BA7" s="38" t="s">
        <v>102</v>
      </c>
      <c r="BB7" s="38" t="s">
        <v>102</v>
      </c>
      <c r="BC7" s="38" t="s">
        <v>102</v>
      </c>
      <c r="BD7" s="38">
        <v>64.17</v>
      </c>
      <c r="BE7" s="38">
        <v>45.34</v>
      </c>
      <c r="BF7" s="38" t="s">
        <v>102</v>
      </c>
      <c r="BG7" s="38" t="s">
        <v>102</v>
      </c>
      <c r="BH7" s="38" t="s">
        <v>102</v>
      </c>
      <c r="BI7" s="38" t="s">
        <v>102</v>
      </c>
      <c r="BJ7" s="38">
        <v>0</v>
      </c>
      <c r="BK7" s="38" t="s">
        <v>102</v>
      </c>
      <c r="BL7" s="38" t="s">
        <v>102</v>
      </c>
      <c r="BM7" s="38" t="s">
        <v>102</v>
      </c>
      <c r="BN7" s="38" t="s">
        <v>102</v>
      </c>
      <c r="BO7" s="38">
        <v>1209.45</v>
      </c>
      <c r="BP7" s="38">
        <v>1260.21</v>
      </c>
      <c r="BQ7" s="38" t="s">
        <v>102</v>
      </c>
      <c r="BR7" s="38" t="s">
        <v>102</v>
      </c>
      <c r="BS7" s="38" t="s">
        <v>102</v>
      </c>
      <c r="BT7" s="38" t="s">
        <v>102</v>
      </c>
      <c r="BU7" s="38">
        <v>30.12</v>
      </c>
      <c r="BV7" s="38" t="s">
        <v>102</v>
      </c>
      <c r="BW7" s="38" t="s">
        <v>102</v>
      </c>
      <c r="BX7" s="38" t="s">
        <v>102</v>
      </c>
      <c r="BY7" s="38" t="s">
        <v>102</v>
      </c>
      <c r="BZ7" s="38">
        <v>55.93</v>
      </c>
      <c r="CA7" s="38">
        <v>75.290000000000006</v>
      </c>
      <c r="CB7" s="38" t="s">
        <v>102</v>
      </c>
      <c r="CC7" s="38" t="s">
        <v>102</v>
      </c>
      <c r="CD7" s="38" t="s">
        <v>102</v>
      </c>
      <c r="CE7" s="38" t="s">
        <v>102</v>
      </c>
      <c r="CF7" s="38">
        <v>450.14</v>
      </c>
      <c r="CG7" s="38" t="s">
        <v>102</v>
      </c>
      <c r="CH7" s="38" t="s">
        <v>102</v>
      </c>
      <c r="CI7" s="38" t="s">
        <v>102</v>
      </c>
      <c r="CJ7" s="38" t="s">
        <v>102</v>
      </c>
      <c r="CK7" s="38">
        <v>289.60000000000002</v>
      </c>
      <c r="CL7" s="38">
        <v>215.41</v>
      </c>
      <c r="CM7" s="38" t="s">
        <v>102</v>
      </c>
      <c r="CN7" s="38" t="s">
        <v>102</v>
      </c>
      <c r="CO7" s="38" t="s">
        <v>102</v>
      </c>
      <c r="CP7" s="38" t="s">
        <v>102</v>
      </c>
      <c r="CQ7" s="38">
        <v>30.71</v>
      </c>
      <c r="CR7" s="38" t="s">
        <v>102</v>
      </c>
      <c r="CS7" s="38" t="s">
        <v>102</v>
      </c>
      <c r="CT7" s="38" t="s">
        <v>102</v>
      </c>
      <c r="CU7" s="38" t="s">
        <v>102</v>
      </c>
      <c r="CV7" s="38">
        <v>36.71</v>
      </c>
      <c r="CW7" s="38">
        <v>42.9</v>
      </c>
      <c r="CX7" s="38" t="s">
        <v>102</v>
      </c>
      <c r="CY7" s="38" t="s">
        <v>102</v>
      </c>
      <c r="CZ7" s="38" t="s">
        <v>102</v>
      </c>
      <c r="DA7" s="38" t="s">
        <v>102</v>
      </c>
      <c r="DB7" s="38">
        <v>55.08</v>
      </c>
      <c r="DC7" s="38" t="s">
        <v>102</v>
      </c>
      <c r="DD7" s="38" t="s">
        <v>102</v>
      </c>
      <c r="DE7" s="38" t="s">
        <v>102</v>
      </c>
      <c r="DF7" s="38" t="s">
        <v>102</v>
      </c>
      <c r="DG7" s="38">
        <v>70.05</v>
      </c>
      <c r="DH7" s="38">
        <v>84.75</v>
      </c>
      <c r="DI7" s="38" t="s">
        <v>102</v>
      </c>
      <c r="DJ7" s="38" t="s">
        <v>102</v>
      </c>
      <c r="DK7" s="38" t="s">
        <v>102</v>
      </c>
      <c r="DL7" s="38" t="s">
        <v>102</v>
      </c>
      <c r="DM7" s="38">
        <v>4.6100000000000003</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2021-12-03T07:28:06Z</dcterms:created>
  <dcterms:modified xsi:type="dcterms:W3CDTF">2022-02-21T05:03:00Z</dcterms:modified>
  <cp:category/>
</cp:coreProperties>
</file>