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9月分\04_月報作成\ホームページ用原稿\エクセル\"/>
    </mc:Choice>
  </mc:AlternateContent>
  <xr:revisionPtr revIDLastSave="0" documentId="13_ncr:1_{E715FA40-7CE1-4ACA-B400-0F83E5347FF3}" xr6:coauthVersionLast="47" xr6:coauthVersionMax="47" xr10:uidLastSave="{00000000-0000-0000-0000-000000000000}"/>
  <bookViews>
    <workbookView xWindow="-120" yWindow="-120" windowWidth="29040" windowHeight="15840" xr2:uid="{C6955517-6A42-4CA1-81C7-598577FA9BF1}"/>
  </bookViews>
  <sheets>
    <sheet name="h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E55" i="1" l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  <c r="A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<sst xmlns="http://schemas.openxmlformats.org/spreadsheetml/2006/main" count="225" uniqueCount="41">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</sst>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h4-" xfId="3" xr:uid="{1996A259-CCBB-4937-AF75-6BA732AFA577}"/>
    <cellStyle name="標準_h5～h7" xfId="2" xr:uid="{CEE5F940-F60E-410F-B726-4A8769FB71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9&#26376;&#20998;/04_&#26376;&#22577;&#20316;&#25104;/&#9733;R4.9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9&#26376;&#20998;/04_&#26376;&#22577;&#20316;&#25104;/&#35215;&#27169;&#21029;&#32102;&#199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9&#26376;&#20998;/04_&#26376;&#22577;&#20316;&#25104;/&#35215;&#27169;&#21029;&#26178;&#3829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9&#26376;&#20998;/04_&#26376;&#22577;&#20316;&#25104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358287</v>
          </cell>
          <cell r="G2">
            <v>417468</v>
          </cell>
          <cell r="H2">
            <v>286524</v>
          </cell>
          <cell r="I2">
            <v>349745</v>
          </cell>
          <cell r="J2">
            <v>414654</v>
          </cell>
          <cell r="K2">
            <v>271036</v>
          </cell>
          <cell r="L2">
            <v>313868</v>
          </cell>
          <cell r="M2">
            <v>35877</v>
          </cell>
          <cell r="N2">
            <v>8542</v>
          </cell>
          <cell r="O2">
            <v>2814</v>
          </cell>
          <cell r="P2">
            <v>15488</v>
          </cell>
        </row>
        <row r="3">
          <cell r="F3">
            <v>239217</v>
          </cell>
          <cell r="G3">
            <v>288744</v>
          </cell>
          <cell r="H3">
            <v>189655</v>
          </cell>
          <cell r="I3">
            <v>238888</v>
          </cell>
          <cell r="J3">
            <v>288287</v>
          </cell>
          <cell r="K3">
            <v>189455</v>
          </cell>
          <cell r="L3">
            <v>222889</v>
          </cell>
          <cell r="M3">
            <v>15999</v>
          </cell>
          <cell r="N3">
            <v>329</v>
          </cell>
          <cell r="O3">
            <v>457</v>
          </cell>
          <cell r="P3">
            <v>200</v>
          </cell>
        </row>
        <row r="5">
          <cell r="F5">
            <v>218322</v>
          </cell>
          <cell r="G5">
            <v>273037</v>
          </cell>
          <cell r="H5">
            <v>161794</v>
          </cell>
          <cell r="I5">
            <v>214731</v>
          </cell>
          <cell r="L5">
            <v>198717</v>
          </cell>
          <cell r="M5">
            <v>16014</v>
          </cell>
          <cell r="N5">
            <v>3591</v>
          </cell>
          <cell r="O5">
            <v>6207</v>
          </cell>
          <cell r="P5">
            <v>889</v>
          </cell>
        </row>
        <row r="6">
          <cell r="F6">
            <v>210728</v>
          </cell>
          <cell r="G6">
            <v>266633</v>
          </cell>
          <cell r="H6">
            <v>165183</v>
          </cell>
          <cell r="J6">
            <v>250259</v>
          </cell>
          <cell r="K6">
            <v>160632</v>
          </cell>
          <cell r="L6">
            <v>190802</v>
          </cell>
          <cell r="M6">
            <v>10067</v>
          </cell>
          <cell r="N6">
            <v>9859</v>
          </cell>
          <cell r="O6">
            <v>16374</v>
          </cell>
          <cell r="P6">
            <v>4551</v>
          </cell>
        </row>
        <row r="7">
          <cell r="F7">
            <v>244786</v>
          </cell>
          <cell r="G7">
            <v>299741</v>
          </cell>
          <cell r="H7">
            <v>187348</v>
          </cell>
          <cell r="I7">
            <v>241592</v>
          </cell>
          <cell r="J7">
            <v>295916</v>
          </cell>
          <cell r="K7">
            <v>184813</v>
          </cell>
          <cell r="L7">
            <v>222815</v>
          </cell>
          <cell r="M7">
            <v>18777</v>
          </cell>
          <cell r="N7">
            <v>3194</v>
          </cell>
          <cell r="O7">
            <v>3825</v>
          </cell>
          <cell r="P7">
            <v>2535</v>
          </cell>
        </row>
        <row r="8">
          <cell r="F8">
            <v>228641</v>
          </cell>
          <cell r="G8">
            <v>285111</v>
          </cell>
          <cell r="H8">
            <v>176178</v>
          </cell>
          <cell r="I8">
            <v>222288</v>
          </cell>
          <cell r="J8">
            <v>275741</v>
          </cell>
          <cell r="K8">
            <v>172628</v>
          </cell>
          <cell r="L8">
            <v>207640</v>
          </cell>
          <cell r="M8">
            <v>14648</v>
          </cell>
          <cell r="N8">
            <v>6353</v>
          </cell>
          <cell r="O8">
            <v>9370</v>
          </cell>
          <cell r="P8">
            <v>3550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18.8</v>
          </cell>
          <cell r="G2">
            <v>19.2</v>
          </cell>
          <cell r="H2">
            <v>18.3</v>
          </cell>
          <cell r="I2">
            <v>162.30000000000001</v>
          </cell>
          <cell r="J2">
            <v>171.7</v>
          </cell>
          <cell r="K2">
            <v>150.9</v>
          </cell>
          <cell r="L2">
            <v>144.80000000000001</v>
          </cell>
          <cell r="M2">
            <v>149.30000000000001</v>
          </cell>
          <cell r="N2">
            <v>139.4</v>
          </cell>
          <cell r="O2">
            <v>17.5</v>
          </cell>
          <cell r="P2">
            <v>22.4</v>
          </cell>
          <cell r="Q2">
            <v>11.5</v>
          </cell>
        </row>
        <row r="3">
          <cell r="F3">
            <v>19.100000000000001</v>
          </cell>
          <cell r="G3">
            <v>19.3</v>
          </cell>
          <cell r="H3">
            <v>18.8</v>
          </cell>
          <cell r="I3">
            <v>149</v>
          </cell>
          <cell r="J3">
            <v>160.6</v>
          </cell>
          <cell r="K3">
            <v>137.5</v>
          </cell>
          <cell r="L3">
            <v>139.5</v>
          </cell>
          <cell r="M3">
            <v>146.30000000000001</v>
          </cell>
          <cell r="N3">
            <v>132.80000000000001</v>
          </cell>
          <cell r="O3">
            <v>9.5</v>
          </cell>
          <cell r="P3">
            <v>14.3</v>
          </cell>
          <cell r="Q3">
            <v>4.7</v>
          </cell>
        </row>
        <row r="5">
          <cell r="F5">
            <v>17.8</v>
          </cell>
          <cell r="G5">
            <v>18.399999999999999</v>
          </cell>
          <cell r="H5">
            <v>17.2</v>
          </cell>
          <cell r="I5">
            <v>136</v>
          </cell>
          <cell r="J5">
            <v>152.1</v>
          </cell>
          <cell r="K5">
            <v>119.6</v>
          </cell>
          <cell r="L5">
            <v>125.3</v>
          </cell>
          <cell r="M5">
            <v>135.4</v>
          </cell>
          <cell r="N5">
            <v>115</v>
          </cell>
          <cell r="O5">
            <v>10.7</v>
          </cell>
          <cell r="P5">
            <v>16.7</v>
          </cell>
          <cell r="Q5">
            <v>4.5999999999999996</v>
          </cell>
        </row>
        <row r="6">
          <cell r="F6">
            <v>18.2</v>
          </cell>
          <cell r="G6">
            <v>19.100000000000001</v>
          </cell>
          <cell r="H6">
            <v>17.5</v>
          </cell>
          <cell r="I6">
            <v>132.9</v>
          </cell>
          <cell r="J6">
            <v>148.69999999999999</v>
          </cell>
          <cell r="K6">
            <v>120</v>
          </cell>
          <cell r="L6">
            <v>126.6</v>
          </cell>
          <cell r="M6">
            <v>139.6</v>
          </cell>
          <cell r="N6">
            <v>116</v>
          </cell>
          <cell r="O6">
            <v>6.3</v>
          </cell>
          <cell r="P6">
            <v>9.1</v>
          </cell>
          <cell r="Q6">
            <v>4</v>
          </cell>
        </row>
        <row r="7">
          <cell r="F7">
            <v>18.399999999999999</v>
          </cell>
          <cell r="G7">
            <v>18.8</v>
          </cell>
          <cell r="H7">
            <v>17.899999999999999</v>
          </cell>
          <cell r="I7">
            <v>144.1</v>
          </cell>
          <cell r="J7">
            <v>157.80000000000001</v>
          </cell>
          <cell r="K7">
            <v>129.69999999999999</v>
          </cell>
          <cell r="L7">
            <v>132.80000000000001</v>
          </cell>
          <cell r="M7">
            <v>141</v>
          </cell>
          <cell r="N7">
            <v>124.2</v>
          </cell>
          <cell r="O7">
            <v>11.3</v>
          </cell>
          <cell r="P7">
            <v>16.8</v>
          </cell>
          <cell r="Q7">
            <v>5.5</v>
          </cell>
        </row>
        <row r="8">
          <cell r="F8">
            <v>18.3</v>
          </cell>
          <cell r="G8">
            <v>18.899999999999999</v>
          </cell>
          <cell r="H8">
            <v>17.7</v>
          </cell>
          <cell r="I8">
            <v>138.80000000000001</v>
          </cell>
          <cell r="J8">
            <v>153.80000000000001</v>
          </cell>
          <cell r="K8">
            <v>124.9</v>
          </cell>
          <cell r="L8">
            <v>129.9</v>
          </cell>
          <cell r="M8">
            <v>140.4</v>
          </cell>
          <cell r="N8">
            <v>120.1</v>
          </cell>
          <cell r="O8">
            <v>8.9</v>
          </cell>
          <cell r="P8">
            <v>13.4</v>
          </cell>
          <cell r="Q8">
            <v>4.8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19.100000000000001</v>
          </cell>
          <cell r="G2">
            <v>168.9</v>
          </cell>
          <cell r="H2">
            <v>149.69999999999999</v>
          </cell>
          <cell r="I2">
            <v>19.2</v>
          </cell>
          <cell r="J2">
            <v>16.399999999999999</v>
          </cell>
          <cell r="K2">
            <v>105.6</v>
          </cell>
          <cell r="L2">
            <v>102.5</v>
          </cell>
          <cell r="M2">
            <v>3.1</v>
          </cell>
        </row>
        <row r="59">
          <cell r="F59">
            <v>19.600000000000001</v>
          </cell>
          <cell r="G59">
            <v>162.80000000000001</v>
          </cell>
          <cell r="H59">
            <v>151.4</v>
          </cell>
          <cell r="I59">
            <v>11.4</v>
          </cell>
          <cell r="J59">
            <v>17</v>
          </cell>
          <cell r="K59">
            <v>96.6</v>
          </cell>
          <cell r="L59">
            <v>94.4</v>
          </cell>
          <cell r="M59">
            <v>2.2000000000000002</v>
          </cell>
        </row>
        <row r="173">
          <cell r="F173">
            <v>19.8</v>
          </cell>
          <cell r="G173">
            <v>166</v>
          </cell>
          <cell r="H173">
            <v>150.69999999999999</v>
          </cell>
          <cell r="I173">
            <v>15.3</v>
          </cell>
          <cell r="J173">
            <v>13.8</v>
          </cell>
          <cell r="K173">
            <v>75</v>
          </cell>
          <cell r="L173">
            <v>73.599999999999994</v>
          </cell>
          <cell r="M173">
            <v>1.4</v>
          </cell>
        </row>
        <row r="230">
          <cell r="F230">
            <v>20.2</v>
          </cell>
          <cell r="G230">
            <v>164.7</v>
          </cell>
          <cell r="H230">
            <v>155.6</v>
          </cell>
          <cell r="I230">
            <v>9.1</v>
          </cell>
          <cell r="J230">
            <v>14.5</v>
          </cell>
          <cell r="K230">
            <v>73.8</v>
          </cell>
          <cell r="L230">
            <v>72.7</v>
          </cell>
          <cell r="M230">
            <v>1.1000000000000001</v>
          </cell>
        </row>
        <row r="287">
          <cell r="F287">
            <v>19.600000000000001</v>
          </cell>
          <cell r="G287">
            <v>165.4</v>
          </cell>
          <cell r="H287">
            <v>150.80000000000001</v>
          </cell>
          <cell r="I287">
            <v>14.6</v>
          </cell>
          <cell r="J287">
            <v>14.8</v>
          </cell>
          <cell r="K287">
            <v>82.5</v>
          </cell>
          <cell r="L287">
            <v>80.8</v>
          </cell>
          <cell r="M287">
            <v>1.7</v>
          </cell>
        </row>
        <row r="344">
          <cell r="F344">
            <v>19.899999999999999</v>
          </cell>
          <cell r="G344">
            <v>165.1</v>
          </cell>
          <cell r="H344">
            <v>152.9</v>
          </cell>
          <cell r="I344">
            <v>12.2</v>
          </cell>
          <cell r="J344">
            <v>14.6</v>
          </cell>
          <cell r="K344">
            <v>77.7</v>
          </cell>
          <cell r="L344">
            <v>76.3</v>
          </cell>
          <cell r="M344">
            <v>1.4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AAD45-8A47-49F6-B496-393AEA55DC3A}">
  <sheetPr>
    <pageSetUpPr fitToPage="1"/>
  </sheetPr>
  <dimension ref="A1:II420"/>
  <sheetViews>
    <sheetView tabSelected="1" view="pageBreakPreview" topLeftCell="A7" zoomScale="90" zoomScaleNormal="75" zoomScaleSheetLayoutView="90" workbookViewId="0">
      <selection activeCell="G50" sqref="G50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[1]P2給与!I3</f>
        <v>令和4年9月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HW4" s="94" t="s">
        <v>2</v>
      </c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1" t="s">
        <v>6</v>
      </c>
      <c r="B9" s="73" t="s">
        <v>7</v>
      </c>
      <c r="C9" s="73"/>
      <c r="D9" s="73"/>
      <c r="E9" s="73" t="s">
        <v>8</v>
      </c>
      <c r="F9" s="73"/>
      <c r="G9" s="73"/>
      <c r="H9" s="95" t="s">
        <v>9</v>
      </c>
      <c r="I9" s="95" t="s">
        <v>10</v>
      </c>
      <c r="J9" s="73" t="s">
        <v>11</v>
      </c>
      <c r="K9" s="73"/>
      <c r="L9" s="74"/>
      <c r="HW9" s="75" t="s">
        <v>6</v>
      </c>
      <c r="HX9" s="86" t="s">
        <v>7</v>
      </c>
      <c r="HY9" s="87"/>
      <c r="HZ9" s="88"/>
      <c r="IA9" s="86" t="s">
        <v>8</v>
      </c>
      <c r="IB9" s="87"/>
      <c r="IC9" s="88"/>
      <c r="ID9" s="89" t="s">
        <v>12</v>
      </c>
      <c r="IE9" s="91" t="s">
        <v>10</v>
      </c>
      <c r="IF9" s="86" t="s">
        <v>11</v>
      </c>
      <c r="IG9" s="87"/>
      <c r="IH9" s="92"/>
    </row>
    <row r="10" spans="1:243" ht="18.75" customHeight="1" x14ac:dyDescent="0.2">
      <c r="A10" s="72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96"/>
      <c r="I10" s="96"/>
      <c r="J10" s="12" t="s">
        <v>13</v>
      </c>
      <c r="K10" s="12" t="s">
        <v>14</v>
      </c>
      <c r="L10" s="13" t="s">
        <v>15</v>
      </c>
      <c r="HW10" s="76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0"/>
      <c r="IE10" s="90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358287</v>
      </c>
      <c r="C11" s="19">
        <v>417468</v>
      </c>
      <c r="D11" s="19">
        <v>286524</v>
      </c>
      <c r="E11" s="19">
        <v>349745</v>
      </c>
      <c r="F11" s="19">
        <v>414654</v>
      </c>
      <c r="G11" s="19">
        <v>271036</v>
      </c>
      <c r="H11" s="19">
        <v>313868</v>
      </c>
      <c r="I11" s="19">
        <v>35877</v>
      </c>
      <c r="J11" s="19">
        <v>8542</v>
      </c>
      <c r="K11" s="19">
        <v>2814</v>
      </c>
      <c r="L11" s="20">
        <v>15488</v>
      </c>
      <c r="N11" s="21"/>
      <c r="HW11" s="22" t="s">
        <v>16</v>
      </c>
      <c r="HX11" s="23">
        <f>[2]第4表!$F$2</f>
        <v>358287</v>
      </c>
      <c r="HY11" s="23">
        <f>[2]第4表!$G$2</f>
        <v>417468</v>
      </c>
      <c r="HZ11" s="23">
        <f>[2]第4表!$H$2</f>
        <v>286524</v>
      </c>
      <c r="IA11" s="23">
        <f>[2]第4表!$I$2</f>
        <v>349745</v>
      </c>
      <c r="IB11" s="23">
        <f>[2]第4表!$J$2</f>
        <v>414654</v>
      </c>
      <c r="IC11" s="23">
        <f>[2]第4表!$K$2</f>
        <v>271036</v>
      </c>
      <c r="ID11" s="23">
        <f>[2]第4表!$L$2</f>
        <v>313868</v>
      </c>
      <c r="IE11" s="23">
        <f>[2]第4表!$M$2</f>
        <v>35877</v>
      </c>
      <c r="IF11" s="23">
        <f>[2]第4表!$N$2</f>
        <v>8542</v>
      </c>
      <c r="IG11" s="23">
        <f>[2]第4表!$O$2</f>
        <v>2814</v>
      </c>
      <c r="IH11" s="24">
        <f>[2]第4表!$P$2</f>
        <v>15488</v>
      </c>
    </row>
    <row r="12" spans="1:243" ht="23.45" customHeight="1" x14ac:dyDescent="0.2">
      <c r="A12" s="18" t="s">
        <v>17</v>
      </c>
      <c r="B12" s="19">
        <v>239217</v>
      </c>
      <c r="C12" s="19">
        <v>288744</v>
      </c>
      <c r="D12" s="19">
        <v>189655</v>
      </c>
      <c r="E12" s="19">
        <v>238888</v>
      </c>
      <c r="F12" s="19">
        <v>288287</v>
      </c>
      <c r="G12" s="19">
        <v>189455</v>
      </c>
      <c r="H12" s="19">
        <v>222889</v>
      </c>
      <c r="I12" s="19">
        <v>15999</v>
      </c>
      <c r="J12" s="19">
        <v>329</v>
      </c>
      <c r="K12" s="19">
        <v>457</v>
      </c>
      <c r="L12" s="20">
        <v>200</v>
      </c>
      <c r="N12" s="21"/>
      <c r="HW12" s="22" t="s">
        <v>17</v>
      </c>
      <c r="HX12" s="23">
        <f>[2]第4表!$F$3</f>
        <v>239217</v>
      </c>
      <c r="HY12" s="23">
        <f>[2]第4表!$G$3</f>
        <v>288744</v>
      </c>
      <c r="HZ12" s="23">
        <f>[2]第4表!$H$3</f>
        <v>189655</v>
      </c>
      <c r="IA12" s="23">
        <f>[2]第4表!$I$3</f>
        <v>238888</v>
      </c>
      <c r="IB12" s="23">
        <f>[2]第4表!$J$3</f>
        <v>288287</v>
      </c>
      <c r="IC12" s="23">
        <f>[2]第4表!$K$3</f>
        <v>189455</v>
      </c>
      <c r="ID12" s="23">
        <f>[2]第4表!$L$3</f>
        <v>222889</v>
      </c>
      <c r="IE12" s="23">
        <f>[2]第4表!$M$3</f>
        <v>15999</v>
      </c>
      <c r="IF12" s="23">
        <f>[2]第4表!$N$3</f>
        <v>329</v>
      </c>
      <c r="IG12" s="23">
        <f>[2]第4表!$O$3</f>
        <v>457</v>
      </c>
      <c r="IH12" s="24">
        <f>[2]第4表!$P$3</f>
        <v>200</v>
      </c>
    </row>
    <row r="13" spans="1:243" ht="23.45" customHeight="1" x14ac:dyDescent="0.2">
      <c r="A13" s="18" t="s">
        <v>18</v>
      </c>
      <c r="B13" s="19">
        <v>218322</v>
      </c>
      <c r="C13" s="19">
        <v>273037</v>
      </c>
      <c r="D13" s="19">
        <v>161794</v>
      </c>
      <c r="E13" s="19">
        <v>214731</v>
      </c>
      <c r="F13" s="19">
        <v>266830</v>
      </c>
      <c r="G13" s="19">
        <v>160905</v>
      </c>
      <c r="H13" s="19">
        <v>198717</v>
      </c>
      <c r="I13" s="19">
        <v>16014</v>
      </c>
      <c r="J13" s="19">
        <v>3591</v>
      </c>
      <c r="K13" s="19">
        <v>6207</v>
      </c>
      <c r="L13" s="20">
        <v>889</v>
      </c>
      <c r="HW13" s="22" t="s">
        <v>18</v>
      </c>
      <c r="HX13" s="23">
        <f>[2]第4表!$F$5</f>
        <v>218322</v>
      </c>
      <c r="HY13" s="23">
        <f>[2]第4表!$G$5</f>
        <v>273037</v>
      </c>
      <c r="HZ13" s="23">
        <f>[2]第4表!$H$5</f>
        <v>161794</v>
      </c>
      <c r="IA13" s="23">
        <f>[2]第4表!$I$5</f>
        <v>214731</v>
      </c>
      <c r="IB13" s="23">
        <v>287182</v>
      </c>
      <c r="IC13" s="23">
        <v>175540</v>
      </c>
      <c r="ID13" s="23">
        <f>[2]第4表!$L$5</f>
        <v>198717</v>
      </c>
      <c r="IE13" s="23">
        <f>[2]第4表!$M$5</f>
        <v>16014</v>
      </c>
      <c r="IF13" s="23">
        <f>[2]第4表!$N$5</f>
        <v>3591</v>
      </c>
      <c r="IG13" s="23">
        <f>[2]第4表!$O$5</f>
        <v>6207</v>
      </c>
      <c r="IH13" s="24">
        <f>[2]第4表!$P$5</f>
        <v>889</v>
      </c>
    </row>
    <row r="14" spans="1:243" ht="23.45" customHeight="1" x14ac:dyDescent="0.2">
      <c r="A14" s="18" t="s">
        <v>19</v>
      </c>
      <c r="B14" s="19">
        <v>210728</v>
      </c>
      <c r="C14" s="19">
        <v>266633</v>
      </c>
      <c r="D14" s="19">
        <v>165183</v>
      </c>
      <c r="E14" s="19">
        <v>200869</v>
      </c>
      <c r="F14" s="19">
        <v>250259</v>
      </c>
      <c r="G14" s="19">
        <v>160632</v>
      </c>
      <c r="H14" s="19">
        <v>190802</v>
      </c>
      <c r="I14" s="19">
        <v>10067</v>
      </c>
      <c r="J14" s="19">
        <v>9859</v>
      </c>
      <c r="K14" s="19">
        <v>16374</v>
      </c>
      <c r="L14" s="20">
        <v>4551</v>
      </c>
      <c r="HW14" s="22" t="s">
        <v>19</v>
      </c>
      <c r="HX14" s="23">
        <f>[2]第4表!$F$6</f>
        <v>210728</v>
      </c>
      <c r="HY14" s="23">
        <f>[2]第4表!$G$6</f>
        <v>266633</v>
      </c>
      <c r="HZ14" s="23">
        <f>[2]第4表!$H$6</f>
        <v>165183</v>
      </c>
      <c r="IA14" s="23">
        <v>182263</v>
      </c>
      <c r="IB14" s="23">
        <f>[2]第4表!$J$6</f>
        <v>250259</v>
      </c>
      <c r="IC14" s="23">
        <f>[2]第4表!$K$6</f>
        <v>160632</v>
      </c>
      <c r="ID14" s="23">
        <f>[2]第4表!$L$6</f>
        <v>190802</v>
      </c>
      <c r="IE14" s="23">
        <f>[2]第4表!$M$6</f>
        <v>10067</v>
      </c>
      <c r="IF14" s="23">
        <f>[2]第4表!$N$6</f>
        <v>9859</v>
      </c>
      <c r="IG14" s="23">
        <f>[2]第4表!$O$6</f>
        <v>16374</v>
      </c>
      <c r="IH14" s="24">
        <f>[2]第4表!$P$6</f>
        <v>4551</v>
      </c>
    </row>
    <row r="15" spans="1:243" ht="23.45" customHeight="1" x14ac:dyDescent="0.2">
      <c r="A15" s="18" t="s">
        <v>20</v>
      </c>
      <c r="B15" s="19">
        <v>244786</v>
      </c>
      <c r="C15" s="19">
        <v>299741</v>
      </c>
      <c r="D15" s="19">
        <v>187348</v>
      </c>
      <c r="E15" s="19">
        <v>241592</v>
      </c>
      <c r="F15" s="19">
        <v>295916</v>
      </c>
      <c r="G15" s="19">
        <v>184813</v>
      </c>
      <c r="H15" s="19">
        <v>222815</v>
      </c>
      <c r="I15" s="19">
        <v>18777</v>
      </c>
      <c r="J15" s="19">
        <v>3194</v>
      </c>
      <c r="K15" s="19">
        <v>3825</v>
      </c>
      <c r="L15" s="20">
        <v>2535</v>
      </c>
      <c r="HW15" s="22" t="s">
        <v>20</v>
      </c>
      <c r="HX15" s="23">
        <f>[2]第4表!$F$7</f>
        <v>244786</v>
      </c>
      <c r="HY15" s="23">
        <f>[2]第4表!$G$7</f>
        <v>299741</v>
      </c>
      <c r="HZ15" s="23">
        <f>[2]第4表!$H$7</f>
        <v>187348</v>
      </c>
      <c r="IA15" s="23">
        <f>[2]第4表!$I$7</f>
        <v>241592</v>
      </c>
      <c r="IB15" s="23">
        <f>[2]第4表!$J$7</f>
        <v>295916</v>
      </c>
      <c r="IC15" s="23">
        <f>[2]第4表!$K$7</f>
        <v>184813</v>
      </c>
      <c r="ID15" s="23">
        <f>[2]第4表!$L$7</f>
        <v>222815</v>
      </c>
      <c r="IE15" s="23">
        <f>[2]第4表!$M$7</f>
        <v>18777</v>
      </c>
      <c r="IF15" s="23">
        <f>[2]第4表!$N$7</f>
        <v>3194</v>
      </c>
      <c r="IG15" s="23">
        <f>[2]第4表!$O$7</f>
        <v>3825</v>
      </c>
      <c r="IH15" s="24">
        <f>[2]第4表!$P$7</f>
        <v>2535</v>
      </c>
    </row>
    <row r="16" spans="1:243" ht="23.45" customHeight="1" thickBot="1" x14ac:dyDescent="0.25">
      <c r="A16" s="25" t="s">
        <v>21</v>
      </c>
      <c r="B16" s="26">
        <v>228641</v>
      </c>
      <c r="C16" s="26">
        <v>285111</v>
      </c>
      <c r="D16" s="26">
        <v>176178</v>
      </c>
      <c r="E16" s="26">
        <v>222288</v>
      </c>
      <c r="F16" s="26">
        <v>275741</v>
      </c>
      <c r="G16" s="26">
        <v>172628</v>
      </c>
      <c r="H16" s="26">
        <v>207640</v>
      </c>
      <c r="I16" s="26">
        <v>14648</v>
      </c>
      <c r="J16" s="26">
        <v>6353</v>
      </c>
      <c r="K16" s="26">
        <v>9370</v>
      </c>
      <c r="L16" s="27">
        <v>3550</v>
      </c>
      <c r="HW16" s="28" t="s">
        <v>21</v>
      </c>
      <c r="HX16" s="29">
        <f>[2]第4表!$F$8</f>
        <v>228641</v>
      </c>
      <c r="HY16" s="29">
        <f>[2]第4表!$G$8</f>
        <v>285111</v>
      </c>
      <c r="HZ16" s="29">
        <f>[2]第4表!$H$8</f>
        <v>176178</v>
      </c>
      <c r="IA16" s="29">
        <f>[2]第4表!$I$8</f>
        <v>222288</v>
      </c>
      <c r="IB16" s="29">
        <f>[2]第4表!$J$8</f>
        <v>275741</v>
      </c>
      <c r="IC16" s="29">
        <f>[2]第4表!$K$8</f>
        <v>172628</v>
      </c>
      <c r="ID16" s="29">
        <f>[2]第4表!$L$8</f>
        <v>207640</v>
      </c>
      <c r="IE16" s="29">
        <f>[2]第4表!$M$8</f>
        <v>14648</v>
      </c>
      <c r="IF16" s="29">
        <f>[2]第4表!$N$8</f>
        <v>6353</v>
      </c>
      <c r="IG16" s="29">
        <f>[2]第4表!$O$8</f>
        <v>9370</v>
      </c>
      <c r="IH16" s="30">
        <f>[2]第4表!$P$8</f>
        <v>3550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1" t="s">
        <v>6</v>
      </c>
      <c r="B21" s="73" t="s">
        <v>23</v>
      </c>
      <c r="C21" s="73"/>
      <c r="D21" s="73"/>
      <c r="E21" s="73" t="s">
        <v>24</v>
      </c>
      <c r="F21" s="73"/>
      <c r="G21" s="73"/>
      <c r="H21" s="73" t="s">
        <v>25</v>
      </c>
      <c r="I21" s="73"/>
      <c r="J21" s="73"/>
      <c r="K21" s="73" t="s">
        <v>26</v>
      </c>
      <c r="L21" s="73"/>
      <c r="M21" s="74"/>
      <c r="HW21" s="75" t="s">
        <v>6</v>
      </c>
      <c r="HX21" s="77" t="s">
        <v>23</v>
      </c>
      <c r="HY21" s="81"/>
      <c r="HZ21" s="82"/>
      <c r="IA21" s="77" t="s">
        <v>24</v>
      </c>
      <c r="IB21" s="83"/>
      <c r="IC21" s="84"/>
      <c r="ID21" s="77" t="s">
        <v>25</v>
      </c>
      <c r="IE21" s="83"/>
      <c r="IF21" s="84"/>
      <c r="IG21" s="77" t="s">
        <v>26</v>
      </c>
      <c r="IH21" s="83"/>
      <c r="II21" s="85"/>
    </row>
    <row r="22" spans="1:243" ht="18.75" customHeight="1" x14ac:dyDescent="0.2">
      <c r="A22" s="72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76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18.8</v>
      </c>
      <c r="C24" s="46">
        <v>19.2</v>
      </c>
      <c r="D24" s="46">
        <v>18.3</v>
      </c>
      <c r="E24" s="46">
        <v>162.30000000000001</v>
      </c>
      <c r="F24" s="46">
        <v>171.7</v>
      </c>
      <c r="G24" s="46">
        <v>150.9</v>
      </c>
      <c r="H24" s="46">
        <v>144.80000000000001</v>
      </c>
      <c r="I24" s="46">
        <v>149.30000000000001</v>
      </c>
      <c r="J24" s="46">
        <v>139.4</v>
      </c>
      <c r="K24" s="46">
        <v>17.5</v>
      </c>
      <c r="L24" s="46">
        <v>22.4</v>
      </c>
      <c r="M24" s="47">
        <v>11.5</v>
      </c>
      <c r="HW24" s="48" t="s">
        <v>16</v>
      </c>
      <c r="HX24" s="49">
        <f>[3]第4表!$F$2</f>
        <v>18.8</v>
      </c>
      <c r="HY24" s="49">
        <f>[3]第4表!$G$2</f>
        <v>19.2</v>
      </c>
      <c r="HZ24" s="49">
        <f>[3]第4表!$H$2</f>
        <v>18.3</v>
      </c>
      <c r="IA24" s="49">
        <f>[3]第4表!$I$2</f>
        <v>162.30000000000001</v>
      </c>
      <c r="IB24" s="49">
        <f>[3]第4表!$J$2</f>
        <v>171.7</v>
      </c>
      <c r="IC24" s="49">
        <f>[3]第4表!$K$2</f>
        <v>150.9</v>
      </c>
      <c r="ID24" s="49">
        <f>[3]第4表!$L$2</f>
        <v>144.80000000000001</v>
      </c>
      <c r="IE24" s="49">
        <f>[3]第4表!$M$2</f>
        <v>149.30000000000001</v>
      </c>
      <c r="IF24" s="49">
        <f>[3]第4表!$N$2</f>
        <v>139.4</v>
      </c>
      <c r="IG24" s="49">
        <f>[3]第4表!$O$2</f>
        <v>17.5</v>
      </c>
      <c r="IH24" s="49">
        <f>[3]第4表!$P$2</f>
        <v>22.4</v>
      </c>
      <c r="II24" s="50">
        <f>[3]第4表!$Q$2</f>
        <v>11.5</v>
      </c>
    </row>
    <row r="25" spans="1:243" ht="24" customHeight="1" x14ac:dyDescent="0.2">
      <c r="A25" s="18" t="s">
        <v>17</v>
      </c>
      <c r="B25" s="51">
        <v>19.100000000000001</v>
      </c>
      <c r="C25" s="51">
        <v>19.3</v>
      </c>
      <c r="D25" s="51">
        <v>18.8</v>
      </c>
      <c r="E25" s="51">
        <v>149</v>
      </c>
      <c r="F25" s="51">
        <v>160.6</v>
      </c>
      <c r="G25" s="51">
        <v>137.5</v>
      </c>
      <c r="H25" s="51">
        <v>139.5</v>
      </c>
      <c r="I25" s="51">
        <v>146.30000000000001</v>
      </c>
      <c r="J25" s="51">
        <v>132.80000000000001</v>
      </c>
      <c r="K25" s="51">
        <v>9.5</v>
      </c>
      <c r="L25" s="51">
        <v>14.3</v>
      </c>
      <c r="M25" s="52">
        <v>4.7</v>
      </c>
      <c r="HW25" s="22" t="s">
        <v>17</v>
      </c>
      <c r="HX25" s="53">
        <f>[3]第4表!$F$3</f>
        <v>19.100000000000001</v>
      </c>
      <c r="HY25" s="53">
        <f>[3]第4表!$G$3</f>
        <v>19.3</v>
      </c>
      <c r="HZ25" s="53">
        <f>[3]第4表!$H$3</f>
        <v>18.8</v>
      </c>
      <c r="IA25" s="53">
        <f>[3]第4表!$I$3</f>
        <v>149</v>
      </c>
      <c r="IB25" s="53">
        <f>[3]第4表!$J$3</f>
        <v>160.6</v>
      </c>
      <c r="IC25" s="53">
        <f>[3]第4表!$K$3</f>
        <v>137.5</v>
      </c>
      <c r="ID25" s="53">
        <f>[3]第4表!$L$3</f>
        <v>139.5</v>
      </c>
      <c r="IE25" s="53">
        <f>[3]第4表!$M$3</f>
        <v>146.30000000000001</v>
      </c>
      <c r="IF25" s="53">
        <f>[3]第4表!$N$3</f>
        <v>132.80000000000001</v>
      </c>
      <c r="IG25" s="53">
        <f>[3]第4表!$O$3</f>
        <v>9.5</v>
      </c>
      <c r="IH25" s="53">
        <f>[3]第4表!$P$3</f>
        <v>14.3</v>
      </c>
      <c r="II25" s="54">
        <f>[3]第4表!$Q$3</f>
        <v>4.7</v>
      </c>
    </row>
    <row r="26" spans="1:243" ht="24" customHeight="1" x14ac:dyDescent="0.2">
      <c r="A26" s="18" t="s">
        <v>18</v>
      </c>
      <c r="B26" s="51">
        <v>17.8</v>
      </c>
      <c r="C26" s="51">
        <v>18.399999999999999</v>
      </c>
      <c r="D26" s="51">
        <v>17.2</v>
      </c>
      <c r="E26" s="51">
        <v>136</v>
      </c>
      <c r="F26" s="51">
        <v>152.1</v>
      </c>
      <c r="G26" s="51">
        <v>119.6</v>
      </c>
      <c r="H26" s="51">
        <v>125.3</v>
      </c>
      <c r="I26" s="51">
        <v>135.4</v>
      </c>
      <c r="J26" s="51">
        <v>115</v>
      </c>
      <c r="K26" s="51">
        <v>10.7</v>
      </c>
      <c r="L26" s="51">
        <v>16.7</v>
      </c>
      <c r="M26" s="52">
        <v>4.5999999999999996</v>
      </c>
      <c r="HW26" s="22" t="s">
        <v>18</v>
      </c>
      <c r="HX26" s="53">
        <f>[3]第4表!$F$5</f>
        <v>17.8</v>
      </c>
      <c r="HY26" s="53">
        <f>[3]第4表!$G$5</f>
        <v>18.399999999999999</v>
      </c>
      <c r="HZ26" s="53">
        <f>[3]第4表!$H$5</f>
        <v>17.2</v>
      </c>
      <c r="IA26" s="53">
        <f>[3]第4表!$I$5</f>
        <v>136</v>
      </c>
      <c r="IB26" s="53">
        <f>[3]第4表!$J$5</f>
        <v>152.1</v>
      </c>
      <c r="IC26" s="53">
        <f>[3]第4表!$K$5</f>
        <v>119.6</v>
      </c>
      <c r="ID26" s="53">
        <f>[3]第4表!$L$5</f>
        <v>125.3</v>
      </c>
      <c r="IE26" s="53">
        <f>[3]第4表!$M$5</f>
        <v>135.4</v>
      </c>
      <c r="IF26" s="53">
        <f>[3]第4表!$N$5</f>
        <v>115</v>
      </c>
      <c r="IG26" s="53">
        <f>[3]第4表!$O$5</f>
        <v>10.7</v>
      </c>
      <c r="IH26" s="53">
        <f>[3]第4表!$P$5</f>
        <v>16.7</v>
      </c>
      <c r="II26" s="54">
        <f>[3]第4表!$Q$5</f>
        <v>4.5999999999999996</v>
      </c>
    </row>
    <row r="27" spans="1:243" ht="24" customHeight="1" x14ac:dyDescent="0.2">
      <c r="A27" s="18" t="s">
        <v>19</v>
      </c>
      <c r="B27" s="51">
        <v>18.2</v>
      </c>
      <c r="C27" s="51">
        <v>19.100000000000001</v>
      </c>
      <c r="D27" s="51">
        <v>17.5</v>
      </c>
      <c r="E27" s="51">
        <v>132.9</v>
      </c>
      <c r="F27" s="51">
        <v>148.69999999999999</v>
      </c>
      <c r="G27" s="51">
        <v>120</v>
      </c>
      <c r="H27" s="51">
        <v>126.6</v>
      </c>
      <c r="I27" s="51">
        <v>139.6</v>
      </c>
      <c r="J27" s="51">
        <v>116</v>
      </c>
      <c r="K27" s="51">
        <v>6.3</v>
      </c>
      <c r="L27" s="51">
        <v>9.1</v>
      </c>
      <c r="M27" s="52">
        <v>4</v>
      </c>
      <c r="HW27" s="22" t="s">
        <v>19</v>
      </c>
      <c r="HX27" s="53">
        <f>[3]第4表!$F$6</f>
        <v>18.2</v>
      </c>
      <c r="HY27" s="53">
        <f>[3]第4表!$G$6</f>
        <v>19.100000000000001</v>
      </c>
      <c r="HZ27" s="53">
        <f>[3]第4表!$H$6</f>
        <v>17.5</v>
      </c>
      <c r="IA27" s="53">
        <f>[3]第4表!$I$6</f>
        <v>132.9</v>
      </c>
      <c r="IB27" s="53">
        <f>[3]第4表!$J$6</f>
        <v>148.69999999999999</v>
      </c>
      <c r="IC27" s="53">
        <f>[3]第4表!$K$6</f>
        <v>120</v>
      </c>
      <c r="ID27" s="53">
        <f>[3]第4表!$L$6</f>
        <v>126.6</v>
      </c>
      <c r="IE27" s="53">
        <f>[3]第4表!$M$6</f>
        <v>139.6</v>
      </c>
      <c r="IF27" s="53">
        <f>[3]第4表!$N$6</f>
        <v>116</v>
      </c>
      <c r="IG27" s="53">
        <f>[3]第4表!$O$6</f>
        <v>6.3</v>
      </c>
      <c r="IH27" s="53">
        <f>[3]第4表!$P$6</f>
        <v>9.1</v>
      </c>
      <c r="II27" s="54">
        <f>[3]第4表!$Q$6</f>
        <v>4</v>
      </c>
    </row>
    <row r="28" spans="1:243" ht="24" customHeight="1" x14ac:dyDescent="0.2">
      <c r="A28" s="18" t="s">
        <v>20</v>
      </c>
      <c r="B28" s="51">
        <v>18.399999999999999</v>
      </c>
      <c r="C28" s="51">
        <v>18.8</v>
      </c>
      <c r="D28" s="51">
        <v>17.899999999999999</v>
      </c>
      <c r="E28" s="51">
        <v>144.1</v>
      </c>
      <c r="F28" s="51">
        <v>157.80000000000001</v>
      </c>
      <c r="G28" s="51">
        <v>129.69999999999999</v>
      </c>
      <c r="H28" s="51">
        <v>132.80000000000001</v>
      </c>
      <c r="I28" s="51">
        <v>141</v>
      </c>
      <c r="J28" s="51">
        <v>124.2</v>
      </c>
      <c r="K28" s="51">
        <v>11.3</v>
      </c>
      <c r="L28" s="51">
        <v>16.8</v>
      </c>
      <c r="M28" s="52">
        <v>5.5</v>
      </c>
      <c r="HW28" s="22" t="s">
        <v>20</v>
      </c>
      <c r="HX28" s="53">
        <f>[3]第4表!$F$7</f>
        <v>18.399999999999999</v>
      </c>
      <c r="HY28" s="53">
        <f>[3]第4表!$G$7</f>
        <v>18.8</v>
      </c>
      <c r="HZ28" s="53">
        <f>[3]第4表!$H$7</f>
        <v>17.899999999999999</v>
      </c>
      <c r="IA28" s="53">
        <f>[3]第4表!$I$7</f>
        <v>144.1</v>
      </c>
      <c r="IB28" s="53">
        <f>[3]第4表!$J$7</f>
        <v>157.80000000000001</v>
      </c>
      <c r="IC28" s="53">
        <f>[3]第4表!$K$7</f>
        <v>129.69999999999999</v>
      </c>
      <c r="ID28" s="53">
        <f>[3]第4表!$L$7</f>
        <v>132.80000000000001</v>
      </c>
      <c r="IE28" s="53">
        <f>[3]第4表!$M$7</f>
        <v>141</v>
      </c>
      <c r="IF28" s="53">
        <f>[3]第4表!$N$7</f>
        <v>124.2</v>
      </c>
      <c r="IG28" s="53">
        <f>[3]第4表!$O$7</f>
        <v>11.3</v>
      </c>
      <c r="IH28" s="53">
        <f>[3]第4表!$P$7</f>
        <v>16.8</v>
      </c>
      <c r="II28" s="54">
        <f>[3]第4表!$Q$7</f>
        <v>5.5</v>
      </c>
    </row>
    <row r="29" spans="1:243" ht="24" customHeight="1" thickBot="1" x14ac:dyDescent="0.25">
      <c r="A29" s="25" t="s">
        <v>21</v>
      </c>
      <c r="B29" s="55">
        <v>18.3</v>
      </c>
      <c r="C29" s="55">
        <v>18.899999999999999</v>
      </c>
      <c r="D29" s="55">
        <v>17.7</v>
      </c>
      <c r="E29" s="55">
        <v>138.80000000000001</v>
      </c>
      <c r="F29" s="55">
        <v>153.80000000000001</v>
      </c>
      <c r="G29" s="55">
        <v>124.9</v>
      </c>
      <c r="H29" s="55">
        <v>129.9</v>
      </c>
      <c r="I29" s="55">
        <v>140.4</v>
      </c>
      <c r="J29" s="55">
        <v>120.1</v>
      </c>
      <c r="K29" s="55">
        <v>8.9</v>
      </c>
      <c r="L29" s="55">
        <v>13.4</v>
      </c>
      <c r="M29" s="56">
        <v>4.8</v>
      </c>
      <c r="HW29" s="28" t="s">
        <v>21</v>
      </c>
      <c r="HX29" s="57">
        <f>[3]第4表!$F$8</f>
        <v>18.3</v>
      </c>
      <c r="HY29" s="57">
        <f>[3]第4表!$G$8</f>
        <v>18.899999999999999</v>
      </c>
      <c r="HZ29" s="57">
        <f>[3]第4表!$H$8</f>
        <v>17.7</v>
      </c>
      <c r="IA29" s="57">
        <f>[3]第4表!$I$8</f>
        <v>138.80000000000001</v>
      </c>
      <c r="IB29" s="57">
        <f>[3]第4表!$J$8</f>
        <v>153.80000000000001</v>
      </c>
      <c r="IC29" s="57">
        <f>[3]第4表!$K$8</f>
        <v>124.9</v>
      </c>
      <c r="ID29" s="57">
        <f>[3]第4表!$L$8</f>
        <v>129.9</v>
      </c>
      <c r="IE29" s="57">
        <f>[3]第4表!$M$8</f>
        <v>140.4</v>
      </c>
      <c r="IF29" s="57">
        <f>[3]第4表!$N$8</f>
        <v>120.1</v>
      </c>
      <c r="IG29" s="57">
        <f>[3]第4表!$O$8</f>
        <v>8.9</v>
      </c>
      <c r="IH29" s="57">
        <f>[3]第4表!$P$8</f>
        <v>13.4</v>
      </c>
      <c r="II29" s="58">
        <f>[3]第4表!$Q$8</f>
        <v>4.8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1" t="s">
        <v>6</v>
      </c>
      <c r="B35" s="73" t="s">
        <v>30</v>
      </c>
      <c r="C35" s="73"/>
      <c r="D35" s="73"/>
      <c r="E35" s="73"/>
      <c r="F35" s="73"/>
      <c r="G35" s="73" t="s">
        <v>31</v>
      </c>
      <c r="H35" s="73"/>
      <c r="I35" s="73"/>
      <c r="J35" s="73"/>
      <c r="K35" s="74"/>
      <c r="L35" s="34"/>
      <c r="HW35" s="75" t="s">
        <v>6</v>
      </c>
      <c r="HX35" s="77" t="s">
        <v>30</v>
      </c>
      <c r="HY35" s="83"/>
      <c r="HZ35" s="83"/>
      <c r="IA35" s="78"/>
      <c r="IB35" s="79"/>
      <c r="IC35" s="77" t="s">
        <v>31</v>
      </c>
      <c r="ID35" s="78"/>
      <c r="IE35" s="78"/>
      <c r="IF35" s="78"/>
      <c r="IG35" s="80"/>
      <c r="IH35" s="34"/>
    </row>
    <row r="36" spans="1:242" ht="32.25" customHeight="1" x14ac:dyDescent="0.2">
      <c r="A36" s="72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76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385016</v>
      </c>
      <c r="C37" s="19">
        <v>375511</v>
      </c>
      <c r="D37" s="19">
        <v>336093</v>
      </c>
      <c r="E37" s="19">
        <v>39418</v>
      </c>
      <c r="F37" s="19">
        <v>9505</v>
      </c>
      <c r="G37" s="19">
        <v>127494</v>
      </c>
      <c r="H37" s="19">
        <v>127273</v>
      </c>
      <c r="I37" s="19">
        <v>121969</v>
      </c>
      <c r="J37" s="19">
        <v>5304</v>
      </c>
      <c r="K37" s="20">
        <v>221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273410</v>
      </c>
      <c r="C38" s="19">
        <v>273014</v>
      </c>
      <c r="D38" s="19">
        <v>253400</v>
      </c>
      <c r="E38" s="19">
        <v>19614</v>
      </c>
      <c r="F38" s="19">
        <v>396</v>
      </c>
      <c r="G38" s="19">
        <v>108703</v>
      </c>
      <c r="H38" s="19">
        <v>108632</v>
      </c>
      <c r="I38" s="19">
        <v>106430</v>
      </c>
      <c r="J38" s="19">
        <v>2202</v>
      </c>
      <c r="K38" s="20">
        <v>71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285144</v>
      </c>
      <c r="C39" s="19">
        <v>279942</v>
      </c>
      <c r="D39" s="19">
        <v>256711</v>
      </c>
      <c r="E39" s="19">
        <v>23231</v>
      </c>
      <c r="F39" s="19">
        <v>5202</v>
      </c>
      <c r="G39" s="19">
        <v>82084</v>
      </c>
      <c r="H39" s="19">
        <v>81777</v>
      </c>
      <c r="I39" s="19">
        <v>80476</v>
      </c>
      <c r="J39" s="19">
        <v>1301</v>
      </c>
      <c r="K39" s="20">
        <v>307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278253</v>
      </c>
      <c r="C40" s="19">
        <v>263742</v>
      </c>
      <c r="D40" s="19">
        <v>248862</v>
      </c>
      <c r="E40" s="19">
        <v>14880</v>
      </c>
      <c r="F40" s="19">
        <v>14511</v>
      </c>
      <c r="G40" s="19">
        <v>85334</v>
      </c>
      <c r="H40" s="19">
        <v>84115</v>
      </c>
      <c r="I40" s="19">
        <v>82986</v>
      </c>
      <c r="J40" s="19">
        <v>1129</v>
      </c>
      <c r="K40" s="20">
        <v>1219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297766</v>
      </c>
      <c r="C41" s="19">
        <v>293548</v>
      </c>
      <c r="D41" s="19">
        <v>268881</v>
      </c>
      <c r="E41" s="19">
        <v>24667</v>
      </c>
      <c r="F41" s="19">
        <v>4218</v>
      </c>
      <c r="G41" s="19">
        <v>91795</v>
      </c>
      <c r="H41" s="19">
        <v>91556</v>
      </c>
      <c r="I41" s="19">
        <v>89787</v>
      </c>
      <c r="J41" s="19">
        <v>1769</v>
      </c>
      <c r="K41" s="20">
        <v>239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289161</v>
      </c>
      <c r="C42" s="26">
        <v>280405</v>
      </c>
      <c r="D42" s="26">
        <v>260054</v>
      </c>
      <c r="E42" s="26">
        <v>20351</v>
      </c>
      <c r="F42" s="26">
        <v>8756</v>
      </c>
      <c r="G42" s="26">
        <v>88236</v>
      </c>
      <c r="H42" s="26">
        <v>87457</v>
      </c>
      <c r="I42" s="26">
        <v>86040</v>
      </c>
      <c r="J42" s="26">
        <v>1417</v>
      </c>
      <c r="K42" s="27">
        <v>779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1" t="s">
        <v>6</v>
      </c>
      <c r="B47" s="73" t="s">
        <v>30</v>
      </c>
      <c r="C47" s="73"/>
      <c r="D47" s="73"/>
      <c r="E47" s="73"/>
      <c r="F47" s="73" t="s">
        <v>31</v>
      </c>
      <c r="G47" s="73"/>
      <c r="H47" s="73"/>
      <c r="I47" s="74"/>
      <c r="J47" s="34"/>
      <c r="K47" s="34"/>
      <c r="L47" s="34"/>
      <c r="HW47" s="75" t="s">
        <v>6</v>
      </c>
      <c r="HX47" s="77" t="s">
        <v>30</v>
      </c>
      <c r="HY47" s="78"/>
      <c r="HZ47" s="78"/>
      <c r="IA47" s="79"/>
      <c r="IB47" s="77" t="s">
        <v>31</v>
      </c>
      <c r="IC47" s="78"/>
      <c r="ID47" s="78"/>
      <c r="IE47" s="80"/>
      <c r="IF47" s="34"/>
      <c r="IG47" s="34"/>
      <c r="IH47" s="34"/>
    </row>
    <row r="48" spans="1:242" ht="32.25" customHeight="1" x14ac:dyDescent="0.2">
      <c r="A48" s="72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76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19.100000000000001</v>
      </c>
      <c r="C50" s="46">
        <v>168.9</v>
      </c>
      <c r="D50" s="46">
        <v>149.69999999999999</v>
      </c>
      <c r="E50" s="46">
        <v>19.2</v>
      </c>
      <c r="F50" s="46">
        <v>16.399999999999999</v>
      </c>
      <c r="G50" s="46">
        <v>105.6</v>
      </c>
      <c r="H50" s="46">
        <v>102.5</v>
      </c>
      <c r="I50" s="47">
        <v>3.1</v>
      </c>
      <c r="J50" s="34"/>
      <c r="K50" s="34"/>
      <c r="L50" s="34"/>
      <c r="HW50" s="48" t="s">
        <v>16</v>
      </c>
      <c r="HX50" s="49">
        <f>[4]第4表!$F$2</f>
        <v>19.100000000000001</v>
      </c>
      <c r="HY50" s="49">
        <f>[4]第4表!$G$2</f>
        <v>168.9</v>
      </c>
      <c r="HZ50" s="49">
        <f>[4]第4表!$H$2</f>
        <v>149.69999999999999</v>
      </c>
      <c r="IA50" s="49">
        <f>[4]第4表!$I$2</f>
        <v>19.2</v>
      </c>
      <c r="IB50" s="49">
        <f>[4]第4表!$J$2</f>
        <v>16.399999999999999</v>
      </c>
      <c r="IC50" s="49">
        <f>[4]第4表!$K$2</f>
        <v>105.6</v>
      </c>
      <c r="ID50" s="49">
        <f>[4]第4表!$L$2</f>
        <v>102.5</v>
      </c>
      <c r="IE50" s="50">
        <f>[4]第4表!$M$2</f>
        <v>3.1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19.600000000000001</v>
      </c>
      <c r="C51" s="51">
        <v>162.80000000000001</v>
      </c>
      <c r="D51" s="51">
        <v>151.4</v>
      </c>
      <c r="E51" s="51">
        <v>11.4</v>
      </c>
      <c r="F51" s="51">
        <v>17</v>
      </c>
      <c r="G51" s="51">
        <v>96.6</v>
      </c>
      <c r="H51" s="51">
        <v>94.4</v>
      </c>
      <c r="I51" s="52">
        <v>2.2000000000000002</v>
      </c>
      <c r="J51" s="34"/>
      <c r="K51" s="34"/>
      <c r="L51" s="34"/>
      <c r="HW51" s="22" t="s">
        <v>17</v>
      </c>
      <c r="HX51" s="53">
        <f>[4]第4表!$F$59</f>
        <v>19.600000000000001</v>
      </c>
      <c r="HY51" s="53">
        <f>[4]第4表!$G$59</f>
        <v>162.80000000000001</v>
      </c>
      <c r="HZ51" s="53">
        <f>[4]第4表!$H$59</f>
        <v>151.4</v>
      </c>
      <c r="IA51" s="53">
        <f>[4]第4表!$I$59</f>
        <v>11.4</v>
      </c>
      <c r="IB51" s="53">
        <f>[4]第4表!$J$59</f>
        <v>17</v>
      </c>
      <c r="IC51" s="53">
        <f>[4]第4表!$K$59</f>
        <v>96.6</v>
      </c>
      <c r="ID51" s="53">
        <f>[4]第4表!$L$59</f>
        <v>94.4</v>
      </c>
      <c r="IE51" s="54">
        <f>[4]第4表!$M$59</f>
        <v>2.2000000000000002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19.8</v>
      </c>
      <c r="C52" s="51">
        <v>166</v>
      </c>
      <c r="D52" s="51">
        <v>150.69999999999999</v>
      </c>
      <c r="E52" s="51">
        <v>15.3</v>
      </c>
      <c r="F52" s="51">
        <v>13.8</v>
      </c>
      <c r="G52" s="51">
        <v>75</v>
      </c>
      <c r="H52" s="51">
        <v>73.599999999999994</v>
      </c>
      <c r="I52" s="52">
        <v>1.4</v>
      </c>
      <c r="J52" s="34"/>
      <c r="K52" s="34"/>
      <c r="L52" s="34"/>
      <c r="HW52" s="22" t="s">
        <v>18</v>
      </c>
      <c r="HX52" s="53">
        <f>[4]第4表!$F$173</f>
        <v>19.8</v>
      </c>
      <c r="HY52" s="53">
        <f>[4]第4表!$G$173</f>
        <v>166</v>
      </c>
      <c r="HZ52" s="53">
        <f>[4]第4表!$H$173</f>
        <v>150.69999999999999</v>
      </c>
      <c r="IA52" s="53">
        <f>[4]第4表!$I$173</f>
        <v>15.3</v>
      </c>
      <c r="IB52" s="53">
        <f>[4]第4表!$J$173</f>
        <v>13.8</v>
      </c>
      <c r="IC52" s="53">
        <f>[4]第4表!$K$173</f>
        <v>75</v>
      </c>
      <c r="ID52" s="53">
        <f>[4]第4表!$L$173</f>
        <v>73.599999999999994</v>
      </c>
      <c r="IE52" s="54">
        <f>[4]第4表!$M$173</f>
        <v>1.4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20.2</v>
      </c>
      <c r="C53" s="51">
        <v>164.7</v>
      </c>
      <c r="D53" s="51">
        <v>155.6</v>
      </c>
      <c r="E53" s="51">
        <v>9.1</v>
      </c>
      <c r="F53" s="51">
        <v>14.5</v>
      </c>
      <c r="G53" s="51">
        <v>73.8</v>
      </c>
      <c r="H53" s="51">
        <v>72.7</v>
      </c>
      <c r="I53" s="52">
        <v>1.1000000000000001</v>
      </c>
      <c r="J53" s="34"/>
      <c r="K53" s="34"/>
      <c r="L53" s="34"/>
      <c r="HW53" s="22" t="s">
        <v>19</v>
      </c>
      <c r="HX53" s="53">
        <f>[4]第4表!$F$230</f>
        <v>20.2</v>
      </c>
      <c r="HY53" s="53">
        <f>[4]第4表!$G$230</f>
        <v>164.7</v>
      </c>
      <c r="HZ53" s="53">
        <f>[4]第4表!$H$230</f>
        <v>155.6</v>
      </c>
      <c r="IA53" s="53">
        <f>[4]第4表!$I$230</f>
        <v>9.1</v>
      </c>
      <c r="IB53" s="53">
        <f>[4]第4表!$J$230</f>
        <v>14.5</v>
      </c>
      <c r="IC53" s="53">
        <f>[4]第4表!$K$230</f>
        <v>73.8</v>
      </c>
      <c r="ID53" s="53">
        <f>[4]第4表!$L$230</f>
        <v>72.7</v>
      </c>
      <c r="IE53" s="54">
        <f>[4]第4表!$M$230</f>
        <v>1.1000000000000001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19.600000000000001</v>
      </c>
      <c r="C54" s="51">
        <v>165.4</v>
      </c>
      <c r="D54" s="51">
        <v>150.80000000000001</v>
      </c>
      <c r="E54" s="51">
        <v>14.6</v>
      </c>
      <c r="F54" s="51">
        <v>14.8</v>
      </c>
      <c r="G54" s="51">
        <v>82.5</v>
      </c>
      <c r="H54" s="51">
        <v>80.8</v>
      </c>
      <c r="I54" s="52">
        <v>1.7</v>
      </c>
      <c r="J54" s="34"/>
      <c r="K54" s="34"/>
      <c r="L54" s="34"/>
      <c r="HW54" s="22" t="s">
        <v>20</v>
      </c>
      <c r="HX54" s="53">
        <f>[4]第4表!$F$287</f>
        <v>19.600000000000001</v>
      </c>
      <c r="HY54" s="53">
        <f>[4]第4表!$G$287</f>
        <v>165.4</v>
      </c>
      <c r="HZ54" s="53">
        <f>[4]第4表!$H$287</f>
        <v>150.80000000000001</v>
      </c>
      <c r="IA54" s="53">
        <f>[4]第4表!$I$287</f>
        <v>14.6</v>
      </c>
      <c r="IB54" s="53">
        <f>[4]第4表!$J$287</f>
        <v>14.8</v>
      </c>
      <c r="IC54" s="53">
        <f>[4]第4表!$K$287</f>
        <v>82.5</v>
      </c>
      <c r="ID54" s="53">
        <f>[4]第4表!$L$287</f>
        <v>80.8</v>
      </c>
      <c r="IE54" s="54">
        <f>[4]第4表!$M$287</f>
        <v>1.7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19.899999999999999</v>
      </c>
      <c r="C55" s="55">
        <v>165.1</v>
      </c>
      <c r="D55" s="55">
        <v>152.9</v>
      </c>
      <c r="E55" s="55">
        <v>12.2</v>
      </c>
      <c r="F55" s="55">
        <v>14.6</v>
      </c>
      <c r="G55" s="55">
        <v>77.7</v>
      </c>
      <c r="H55" s="55">
        <v>76.3</v>
      </c>
      <c r="I55" s="56">
        <v>1.4</v>
      </c>
      <c r="J55" s="34"/>
      <c r="K55" s="34"/>
      <c r="L55" s="34"/>
      <c r="HW55" s="28" t="s">
        <v>21</v>
      </c>
      <c r="HX55" s="57">
        <f>[4]第4表!$F$344</f>
        <v>19.899999999999999</v>
      </c>
      <c r="HY55" s="57">
        <f>[4]第4表!$G$344</f>
        <v>165.1</v>
      </c>
      <c r="HZ55" s="57">
        <f>[4]第4表!$H$344</f>
        <v>152.9</v>
      </c>
      <c r="IA55" s="57">
        <f>[4]第4表!$I$344</f>
        <v>12.2</v>
      </c>
      <c r="IB55" s="57">
        <f>[4]第4表!$J$344</f>
        <v>14.6</v>
      </c>
      <c r="IC55" s="57">
        <f>[4]第4表!$K$344</f>
        <v>77.7</v>
      </c>
      <c r="ID55" s="57">
        <f>[4]第4表!$L$344</f>
        <v>76.3</v>
      </c>
      <c r="IE55" s="58">
        <f>[4]第4表!$M$344</f>
        <v>1.4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A35:A36"/>
    <mergeCell ref="B35:F35"/>
    <mergeCell ref="G35:K35"/>
    <mergeCell ref="HW35:HW36"/>
    <mergeCell ref="HX35:IB35"/>
    <mergeCell ref="IB47:IE47"/>
    <mergeCell ref="HX21:HZ21"/>
    <mergeCell ref="IA21:IC21"/>
    <mergeCell ref="ID21:IF21"/>
    <mergeCell ref="IG21:II21"/>
    <mergeCell ref="IC35:IG35"/>
    <mergeCell ref="A47:A48"/>
    <mergeCell ref="B47:E47"/>
    <mergeCell ref="F47:I47"/>
    <mergeCell ref="HW47:HW48"/>
    <mergeCell ref="HX47:IA47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7FD4086-6FEE-43F3-AEC2-A372E6582610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67DD55CE-1F69-4011-918E-8B536C155266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2022-11-25T01:04:53Z</dcterms:created>
  <dcterms:modified xsi:type="dcterms:W3CDTF">2022-11-25T01:35:21Z</dcterms:modified>
</cp:coreProperties>
</file>