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735" windowHeight="7830" activeTab="1"/>
  </bookViews>
  <sheets>
    <sheet name="別紙1-2" sheetId="1" r:id="rId1"/>
    <sheet name="別紙1-2 (記載例)" sheetId="2" r:id="rId2"/>
  </sheets>
  <definedNames>
    <definedName name="_xlnm.Print_Area" localSheetId="0">'別紙1-2'!$A$1:$L$27</definedName>
    <definedName name="_xlnm.Print_Area" localSheetId="1">'別紙1-2 (記載例)'!$A$1:$L$27</definedName>
  </definedNames>
  <calcPr fullCalcOnLoad="1"/>
</workbook>
</file>

<file path=xl/comments2.xml><?xml version="1.0" encoding="utf-8"?>
<comments xmlns="http://schemas.openxmlformats.org/spreadsheetml/2006/main">
  <authors>
    <author>北村 正徳</author>
  </authors>
  <commentList>
    <comment ref="C15" authorId="0">
      <text>
        <r>
          <rPr>
            <sz val="9"/>
            <rFont val="MS P ゴシック"/>
            <family val="3"/>
          </rPr>
          <t xml:space="preserve">別紙4-(6)の実支出額欄の研修経費及び教育担当者経費の小計の合計額を記入
</t>
        </r>
      </text>
    </comment>
    <comment ref="D15" authorId="0">
      <text>
        <r>
          <rPr>
            <sz val="9"/>
            <rFont val="MS P ゴシック"/>
            <family val="3"/>
          </rPr>
          <t xml:space="preserve">寄付金その他収入がある場合はこちらの欄に記入
</t>
        </r>
      </text>
    </comment>
    <comment ref="F15" authorId="0">
      <text>
        <r>
          <rPr>
            <sz val="9"/>
            <rFont val="MS P ゴシック"/>
            <family val="3"/>
          </rPr>
          <t>別紙4-(5)）Ｅ欄の額を記入</t>
        </r>
      </text>
    </comment>
    <comment ref="G15" authorId="0">
      <text>
        <r>
          <rPr>
            <sz val="9"/>
            <rFont val="MS P ゴシック"/>
            <family val="3"/>
          </rPr>
          <t>別紙4-(5)Ｆ欄の額を記入</t>
        </r>
      </text>
    </comment>
    <comment ref="J15" authorId="0">
      <text>
        <r>
          <rPr>
            <sz val="9"/>
            <rFont val="MS P ゴシック"/>
            <family val="3"/>
          </rPr>
          <t>Ｇ欄の額に補助率を乗じて得た額（1,000円未満切り捨て）を記入。補助率は病床数に応じて1/3.1/4,1/5となります。
（計算式が入っていないので計算をお願いします。）</t>
        </r>
      </text>
    </comment>
    <comment ref="C18" authorId="0">
      <text>
        <r>
          <rPr>
            <sz val="9"/>
            <rFont val="MS P ゴシック"/>
            <family val="3"/>
          </rPr>
          <t>別紙4-(6)の実支出額欄の医療機関受入研修事業の小計欄の額を記入</t>
        </r>
      </text>
    </comment>
    <comment ref="F18" authorId="0">
      <text>
        <r>
          <rPr>
            <sz val="9"/>
            <rFont val="MS P ゴシック"/>
            <family val="3"/>
          </rPr>
          <t xml:space="preserve">別紙4-(5)）Ｇ欄の額を記入
</t>
        </r>
      </text>
    </comment>
    <comment ref="G18" authorId="0">
      <text>
        <r>
          <rPr>
            <sz val="9"/>
            <rFont val="MS P ゴシック"/>
            <family val="3"/>
          </rPr>
          <t>別紙4-(5)Ｈ欄の額を記入</t>
        </r>
      </text>
    </comment>
    <comment ref="J18" authorId="0">
      <text>
        <r>
          <rPr>
            <sz val="9"/>
            <rFont val="MS P ゴシック"/>
            <family val="3"/>
          </rPr>
          <t xml:space="preserve">Ｇ欄の額の1/2の額を記入（こちらには計算式が入っています）
</t>
        </r>
      </text>
    </comment>
    <comment ref="C22" authorId="0">
      <text>
        <r>
          <rPr>
            <sz val="9"/>
            <rFont val="MS P ゴシック"/>
            <family val="3"/>
          </rPr>
          <t>別紙4-(5)Ａ欄と一致</t>
        </r>
      </text>
    </comment>
    <comment ref="D22" authorId="0">
      <text>
        <r>
          <rPr>
            <sz val="9"/>
            <rFont val="MS P ゴシック"/>
            <family val="3"/>
          </rPr>
          <t xml:space="preserve">別紙4-(5)Ｂ欄と一致
</t>
        </r>
      </text>
    </comment>
    <comment ref="E22" authorId="0">
      <text>
        <r>
          <rPr>
            <sz val="9"/>
            <rFont val="MS P ゴシック"/>
            <family val="3"/>
          </rPr>
          <t xml:space="preserve">別紙4-(5)Ｃ欄と一致
</t>
        </r>
      </text>
    </comment>
    <comment ref="F22" authorId="0">
      <text>
        <r>
          <rPr>
            <sz val="9"/>
            <rFont val="MS P ゴシック"/>
            <family val="3"/>
          </rPr>
          <t xml:space="preserve">別紙4-(5)Ｄ欄と一致
</t>
        </r>
      </text>
    </comment>
    <comment ref="H22" authorId="0">
      <text>
        <r>
          <rPr>
            <sz val="9"/>
            <rFont val="MS P ゴシック"/>
            <family val="3"/>
          </rPr>
          <t xml:space="preserve">別紙4-(5)Ｉ欄の額＋Ｊ欄の額の合計と一致
</t>
        </r>
      </text>
    </comment>
    <comment ref="J22" authorId="0">
      <text>
        <r>
          <rPr>
            <sz val="9"/>
            <rFont val="MS P ゴシック"/>
            <family val="3"/>
          </rPr>
          <t xml:space="preserve">別紙4-(5)Ｌ欄の額と一致
</t>
        </r>
      </text>
    </comment>
  </commentList>
</comments>
</file>

<file path=xl/sharedStrings.xml><?xml version="1.0" encoding="utf-8"?>
<sst xmlns="http://schemas.openxmlformats.org/spreadsheetml/2006/main" count="98" uniqueCount="41">
  <si>
    <t>区　　　　　　分</t>
  </si>
  <si>
    <t>円</t>
  </si>
  <si>
    <t>合　　　　　計</t>
  </si>
  <si>
    <t>総事業費</t>
  </si>
  <si>
    <t>差引額</t>
  </si>
  <si>
    <t>対象経費の</t>
  </si>
  <si>
    <t>基準額</t>
  </si>
  <si>
    <t>選定額</t>
  </si>
  <si>
    <t>補助基準額</t>
  </si>
  <si>
    <t>補助所要額</t>
  </si>
  <si>
    <t>(A-B) 　 Ｃ</t>
  </si>
  <si>
    <t>（注）　１　「区分」欄には、交付の対象となる事業の名称を記載すること。</t>
  </si>
  <si>
    <t>　　　　２　Ｆ欄には、Ｄ欄とＥ欄とを比較して少ない方の額を記入すること。</t>
  </si>
  <si>
    <t>　　　　３　Ｇ欄には、Ｃ欄とＦ欄とを比較して少ない方の額を記入すること。</t>
  </si>
  <si>
    <t>寄付金</t>
  </si>
  <si>
    <t>その他</t>
  </si>
  <si>
    <t>の収入</t>
  </si>
  <si>
    <t>交付決定</t>
  </si>
  <si>
    <t>　　額</t>
  </si>
  <si>
    <t>差引　</t>
  </si>
  <si>
    <t>過不足</t>
  </si>
  <si>
    <t>額　　　</t>
  </si>
  <si>
    <t>(I-H)</t>
  </si>
  <si>
    <t xml:space="preserve">     Ｂ</t>
  </si>
  <si>
    <t xml:space="preserve">          Ａ</t>
  </si>
  <si>
    <t xml:space="preserve">           Ｄ</t>
  </si>
  <si>
    <t xml:space="preserve">            Ｅ</t>
  </si>
  <si>
    <t xml:space="preserve">       Ｆ</t>
  </si>
  <si>
    <t xml:space="preserve">           Ｈ</t>
  </si>
  <si>
    <t xml:space="preserve">             Ｇ</t>
  </si>
  <si>
    <t xml:space="preserve">     Ｉ</t>
  </si>
  <si>
    <t xml:space="preserve">  Ｊ</t>
  </si>
  <si>
    <t>補助事業者名　            　　　　　　　　　　　　　　　　</t>
  </si>
  <si>
    <t>経費所要額精算書</t>
  </si>
  <si>
    <t>　　　　４　Ｈ欄には、Ｇ欄の額に補助率を乗じて得た額（1,000円未満切り捨て）を記入すること。</t>
  </si>
  <si>
    <t>実支出額</t>
  </si>
  <si>
    <t>（別紙１－２)</t>
  </si>
  <si>
    <t>(研修及び教育担当者経費）</t>
  </si>
  <si>
    <t>(医療機関受入研修経費）</t>
  </si>
  <si>
    <t>補助事業者名　    ○○病院    　　　　　　　　　　　　</t>
  </si>
  <si>
    <t xml:space="preserve">令和5年度長崎県地域医療介護総合確保基金事業補助金
(新人看護職員研修事業)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</si>
</sst>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5">
    <font>
      <sz val="11"/>
      <name val="ＭＳ Ｐゴシック"/>
      <family val="3"/>
    </font>
    <font>
      <sz val="6"/>
      <name val="ＭＳ Ｐゴシック"/>
      <family val="3"/>
    </font>
    <font>
      <sz val="11"/>
      <name val="ＭＳ Ｐ明朝"/>
      <family val="1"/>
    </font>
    <font>
      <sz val="14"/>
      <name val="ＭＳ Ｐ明朝"/>
      <family val="1"/>
    </font>
    <font>
      <u val="single"/>
      <sz val="11"/>
      <name val="ＭＳ Ｐ明朝"/>
      <family val="1"/>
    </font>
    <font>
      <sz val="11"/>
      <color indexed="8"/>
      <name val="ＭＳ Ｐ明朝"/>
      <family val="1"/>
    </font>
    <font>
      <sz val="6"/>
      <name val="ＭＳ Ｐ明朝"/>
      <family val="1"/>
    </font>
    <font>
      <sz val="9"/>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12"/>
      <color indexed="8"/>
      <name val="ＭＳ Ｐゴシック"/>
      <family val="3"/>
    </font>
    <font>
      <sz val="11"/>
      <color theme="1"/>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50">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righ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1" xfId="0" applyFont="1" applyBorder="1" applyAlignment="1">
      <alignment horizontal="distributed"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horizontal="right"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15" xfId="0" applyFont="1" applyBorder="1" applyAlignment="1">
      <alignment horizontal="center" vertical="center"/>
    </xf>
    <xf numFmtId="38" fontId="2" fillId="0" borderId="13" xfId="48" applyFont="1" applyBorder="1" applyAlignment="1">
      <alignment vertical="center"/>
    </xf>
    <xf numFmtId="38" fontId="2" fillId="0" borderId="13" xfId="0" applyNumberFormat="1" applyFont="1" applyBorder="1" applyAlignment="1">
      <alignment vertical="center"/>
    </xf>
    <xf numFmtId="0" fontId="2" fillId="0" borderId="10" xfId="61" applyFont="1" applyBorder="1" applyAlignment="1">
      <alignment horizontal="right" vertical="center"/>
      <protection/>
    </xf>
    <xf numFmtId="0" fontId="5" fillId="0" borderId="11" xfId="61" applyFont="1" applyBorder="1" applyAlignment="1">
      <alignment horizontal="left" vertical="top" wrapText="1"/>
      <protection/>
    </xf>
    <xf numFmtId="0" fontId="5" fillId="0" borderId="12" xfId="61" applyFont="1" applyBorder="1" applyAlignment="1">
      <alignment horizontal="left" vertical="top" wrapText="1"/>
      <protection/>
    </xf>
    <xf numFmtId="38" fontId="2" fillId="0" borderId="17" xfId="50" applyFont="1" applyBorder="1" applyAlignment="1">
      <alignment vertical="center"/>
    </xf>
    <xf numFmtId="38" fontId="2" fillId="0" borderId="17" xfId="61" applyNumberFormat="1" applyFont="1" applyBorder="1">
      <alignment vertical="center"/>
      <protection/>
    </xf>
    <xf numFmtId="38" fontId="2" fillId="0" borderId="17" xfId="0" applyNumberFormat="1" applyFont="1" applyBorder="1" applyAlignment="1">
      <alignmen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3" fillId="0" borderId="0" xfId="0" applyFont="1" applyAlignment="1">
      <alignment horizontal="center" vertical="center"/>
    </xf>
    <xf numFmtId="0" fontId="2" fillId="0" borderId="11" xfId="0" applyFont="1" applyBorder="1" applyAlignment="1">
      <alignment horizontal="distributed" vertical="center" wrapText="1"/>
    </xf>
    <xf numFmtId="0" fontId="2" fillId="0" borderId="11" xfId="0" applyFont="1" applyBorder="1" applyAlignment="1">
      <alignment horizontal="distributed" vertical="center"/>
    </xf>
    <xf numFmtId="0" fontId="5" fillId="0" borderId="11" xfId="61" applyFont="1" applyBorder="1" applyAlignment="1">
      <alignment horizontal="left" vertical="top" wrapText="1"/>
      <protection/>
    </xf>
    <xf numFmtId="0" fontId="0" fillId="0" borderId="12" xfId="0" applyBorder="1" applyAlignment="1">
      <alignment horizontal="left" vertical="top" wrapText="1"/>
    </xf>
    <xf numFmtId="0" fontId="4" fillId="0" borderId="0" xfId="0" applyFont="1" applyAlignment="1">
      <alignment horizontal="left" vertical="center"/>
    </xf>
    <xf numFmtId="0" fontId="0" fillId="0" borderId="0" xfId="0"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5" fillId="0" borderId="19" xfId="61" applyFont="1" applyBorder="1" applyAlignment="1">
      <alignment horizontal="left" vertical="top" wrapText="1"/>
      <protection/>
    </xf>
    <xf numFmtId="0" fontId="0" fillId="0" borderId="20" xfId="0" applyBorder="1" applyAlignment="1">
      <alignment horizontal="left" vertical="top" wrapText="1"/>
    </xf>
    <xf numFmtId="0" fontId="0" fillId="0" borderId="11" xfId="0"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1</xdr:row>
      <xdr:rowOff>228600</xdr:rowOff>
    </xdr:from>
    <xdr:to>
      <xdr:col>2</xdr:col>
      <xdr:colOff>161925</xdr:colOff>
      <xdr:row>3</xdr:row>
      <xdr:rowOff>133350</xdr:rowOff>
    </xdr:to>
    <xdr:sp>
      <xdr:nvSpPr>
        <xdr:cNvPr id="1" name="テキスト ボックス 1"/>
        <xdr:cNvSpPr txBox="1">
          <a:spLocks noChangeArrowheads="1"/>
        </xdr:cNvSpPr>
      </xdr:nvSpPr>
      <xdr:spPr>
        <a:xfrm>
          <a:off x="714375" y="457200"/>
          <a:ext cx="1400175"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solidFill>
                <a:srgbClr val="000000"/>
              </a:solidFill>
              <a:latin typeface="ＭＳ Ｐゴシック"/>
              <a:ea typeface="ＭＳ Ｐゴシック"/>
              <a:cs typeface="ＭＳ Ｐゴシック"/>
            </a:rPr>
            <a:t>記入例</a:t>
          </a:r>
        </a:p>
      </xdr:txBody>
    </xdr:sp>
    <xdr:clientData/>
  </xdr:twoCellAnchor>
  <xdr:twoCellAnchor>
    <xdr:from>
      <xdr:col>2</xdr:col>
      <xdr:colOff>561975</xdr:colOff>
      <xdr:row>0</xdr:row>
      <xdr:rowOff>123825</xdr:rowOff>
    </xdr:from>
    <xdr:to>
      <xdr:col>5</xdr:col>
      <xdr:colOff>276225</xdr:colOff>
      <xdr:row>2</xdr:row>
      <xdr:rowOff>57150</xdr:rowOff>
    </xdr:to>
    <xdr:sp>
      <xdr:nvSpPr>
        <xdr:cNvPr id="2" name="テキスト ボックス 2"/>
        <xdr:cNvSpPr txBox="1">
          <a:spLocks noChangeArrowheads="1"/>
        </xdr:cNvSpPr>
      </xdr:nvSpPr>
      <xdr:spPr>
        <a:xfrm>
          <a:off x="2514600" y="123825"/>
          <a:ext cx="2276475"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計算式を消さないようにしてください。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7"/>
  <sheetViews>
    <sheetView view="pageBreakPreview" zoomScaleSheetLayoutView="100" zoomScalePageLayoutView="0" workbookViewId="0" topLeftCell="A1">
      <selection activeCell="A11" sqref="A11:B13"/>
    </sheetView>
  </sheetViews>
  <sheetFormatPr defaultColWidth="9.00390625" defaultRowHeight="13.5"/>
  <cols>
    <col min="1" max="1" width="4.125" style="2" customWidth="1"/>
    <col min="2" max="2" width="21.50390625" style="2" customWidth="1"/>
    <col min="3" max="3" width="12.625" style="2" customWidth="1"/>
    <col min="4" max="4" width="8.375" style="2" customWidth="1"/>
    <col min="5" max="7" width="12.625" style="2" customWidth="1"/>
    <col min="8" max="8" width="11.625" style="2" customWidth="1"/>
    <col min="9" max="10" width="12.625" style="2" customWidth="1"/>
    <col min="11" max="12" width="11.375" style="2" customWidth="1"/>
    <col min="13" max="13" width="10.625" style="2" customWidth="1"/>
    <col min="14" max="16384" width="9.00390625" style="2" customWidth="1"/>
  </cols>
  <sheetData>
    <row r="1" spans="1:11" ht="18" customHeight="1">
      <c r="A1" s="29" t="s">
        <v>36</v>
      </c>
      <c r="B1" s="29"/>
      <c r="C1" s="29"/>
      <c r="D1" s="29"/>
      <c r="E1" s="29"/>
      <c r="F1" s="29"/>
      <c r="G1" s="29"/>
      <c r="H1" s="29"/>
      <c r="I1" s="29"/>
      <c r="J1" s="29"/>
      <c r="K1" s="1"/>
    </row>
    <row r="2" spans="1:13" ht="30" customHeight="1">
      <c r="A2" s="34" t="s">
        <v>33</v>
      </c>
      <c r="B2" s="34"/>
      <c r="C2" s="34"/>
      <c r="D2" s="34"/>
      <c r="E2" s="34"/>
      <c r="F2" s="34"/>
      <c r="G2" s="34"/>
      <c r="H2" s="34"/>
      <c r="I2" s="34"/>
      <c r="J2" s="34"/>
      <c r="K2" s="34"/>
      <c r="L2" s="34"/>
      <c r="M2" s="34"/>
    </row>
    <row r="3" spans="1:13" ht="18" customHeight="1">
      <c r="A3" s="3"/>
      <c r="B3" s="3"/>
      <c r="C3" s="3"/>
      <c r="D3" s="3"/>
      <c r="E3" s="3"/>
      <c r="F3" s="3"/>
      <c r="G3" s="3"/>
      <c r="H3" s="3"/>
      <c r="I3" s="3"/>
      <c r="J3" s="3"/>
      <c r="K3" s="3"/>
      <c r="L3" s="3"/>
      <c r="M3" s="3"/>
    </row>
    <row r="4" spans="1:13" ht="18" customHeight="1">
      <c r="A4" s="3"/>
      <c r="B4" s="3"/>
      <c r="C4" s="3"/>
      <c r="D4" s="3"/>
      <c r="E4" s="3"/>
      <c r="F4" s="3"/>
      <c r="G4" s="3"/>
      <c r="H4" s="19"/>
      <c r="I4" s="39" t="s">
        <v>32</v>
      </c>
      <c r="J4" s="40"/>
      <c r="K4" s="40"/>
      <c r="L4" s="40"/>
      <c r="M4" s="3"/>
    </row>
    <row r="5" spans="1:13" ht="9.75" customHeight="1">
      <c r="A5" s="31"/>
      <c r="B5" s="31"/>
      <c r="C5" s="31"/>
      <c r="D5" s="31"/>
      <c r="E5" s="31"/>
      <c r="F5" s="31"/>
      <c r="G5" s="31"/>
      <c r="H5" s="31"/>
      <c r="I5" s="31"/>
      <c r="J5" s="31"/>
      <c r="K5" s="31"/>
      <c r="L5" s="31"/>
      <c r="M5" s="32"/>
    </row>
    <row r="6" spans="1:13" ht="18" customHeight="1">
      <c r="A6" s="41" t="s">
        <v>0</v>
      </c>
      <c r="B6" s="42"/>
      <c r="C6" s="4" t="s">
        <v>3</v>
      </c>
      <c r="D6" s="4" t="s">
        <v>14</v>
      </c>
      <c r="E6" s="4" t="s">
        <v>4</v>
      </c>
      <c r="F6" s="4" t="s">
        <v>5</v>
      </c>
      <c r="G6" s="4"/>
      <c r="H6" s="4"/>
      <c r="I6" s="4"/>
      <c r="J6" s="4"/>
      <c r="K6" s="4"/>
      <c r="L6" s="4" t="s">
        <v>19</v>
      </c>
      <c r="M6" s="5"/>
    </row>
    <row r="7" spans="1:13" ht="18" customHeight="1">
      <c r="A7" s="43"/>
      <c r="B7" s="44"/>
      <c r="C7" s="12"/>
      <c r="D7" s="14" t="s">
        <v>15</v>
      </c>
      <c r="E7" s="14"/>
      <c r="F7" s="14" t="s">
        <v>35</v>
      </c>
      <c r="G7" s="14" t="s">
        <v>6</v>
      </c>
      <c r="H7" s="14" t="s">
        <v>7</v>
      </c>
      <c r="I7" s="14" t="s">
        <v>8</v>
      </c>
      <c r="J7" s="14" t="s">
        <v>9</v>
      </c>
      <c r="K7" s="14" t="s">
        <v>17</v>
      </c>
      <c r="L7" s="14" t="s">
        <v>20</v>
      </c>
      <c r="M7" s="35"/>
    </row>
    <row r="8" spans="1:13" ht="18" customHeight="1">
      <c r="A8" s="43"/>
      <c r="B8" s="44"/>
      <c r="C8" s="12"/>
      <c r="D8" s="14" t="s">
        <v>16</v>
      </c>
      <c r="E8" s="12"/>
      <c r="F8" s="12"/>
      <c r="G8" s="12"/>
      <c r="H8" s="12"/>
      <c r="I8" s="12"/>
      <c r="J8" s="12"/>
      <c r="K8" s="12" t="s">
        <v>18</v>
      </c>
      <c r="L8" s="14" t="s">
        <v>21</v>
      </c>
      <c r="M8" s="36"/>
    </row>
    <row r="9" spans="1:13" ht="18" customHeight="1">
      <c r="A9" s="43"/>
      <c r="B9" s="44"/>
      <c r="C9" s="14" t="s">
        <v>24</v>
      </c>
      <c r="D9" s="14" t="s">
        <v>23</v>
      </c>
      <c r="E9" s="14" t="s">
        <v>10</v>
      </c>
      <c r="F9" s="14" t="s">
        <v>25</v>
      </c>
      <c r="G9" s="14" t="s">
        <v>26</v>
      </c>
      <c r="H9" s="14" t="s">
        <v>27</v>
      </c>
      <c r="I9" s="14" t="s">
        <v>29</v>
      </c>
      <c r="J9" s="14" t="s">
        <v>28</v>
      </c>
      <c r="K9" s="14" t="s">
        <v>30</v>
      </c>
      <c r="L9" s="14" t="s">
        <v>31</v>
      </c>
      <c r="M9" s="10"/>
    </row>
    <row r="10" spans="1:13" ht="18" customHeight="1">
      <c r="A10" s="45"/>
      <c r="B10" s="46"/>
      <c r="C10" s="13"/>
      <c r="D10" s="13"/>
      <c r="E10" s="13"/>
      <c r="F10" s="13"/>
      <c r="G10" s="13"/>
      <c r="H10" s="13"/>
      <c r="I10" s="13"/>
      <c r="J10" s="13"/>
      <c r="K10" s="13"/>
      <c r="L10" s="20" t="s">
        <v>22</v>
      </c>
      <c r="M10" s="10"/>
    </row>
    <row r="11" spans="1:13" ht="18" customHeight="1">
      <c r="A11" s="47" t="s">
        <v>40</v>
      </c>
      <c r="B11" s="48"/>
      <c r="C11" s="23" t="s">
        <v>1</v>
      </c>
      <c r="D11" s="23" t="s">
        <v>1</v>
      </c>
      <c r="E11" s="23" t="s">
        <v>1</v>
      </c>
      <c r="F11" s="23" t="s">
        <v>1</v>
      </c>
      <c r="G11" s="23" t="s">
        <v>1</v>
      </c>
      <c r="H11" s="23" t="s">
        <v>1</v>
      </c>
      <c r="I11" s="23" t="s">
        <v>1</v>
      </c>
      <c r="J11" s="23" t="s">
        <v>1</v>
      </c>
      <c r="K11" s="6" t="s">
        <v>1</v>
      </c>
      <c r="L11" s="6" t="s">
        <v>1</v>
      </c>
      <c r="M11" s="11"/>
    </row>
    <row r="12" spans="1:13" ht="18" customHeight="1">
      <c r="A12" s="49"/>
      <c r="B12" s="38"/>
      <c r="C12" s="21"/>
      <c r="D12" s="21"/>
      <c r="E12" s="21"/>
      <c r="F12" s="21"/>
      <c r="G12" s="21"/>
      <c r="H12" s="21"/>
      <c r="I12" s="21"/>
      <c r="J12" s="21"/>
      <c r="K12" s="8"/>
      <c r="L12" s="8"/>
      <c r="M12" s="11"/>
    </row>
    <row r="13" spans="1:13" ht="18" customHeight="1">
      <c r="A13" s="49"/>
      <c r="B13" s="38"/>
      <c r="C13" s="21"/>
      <c r="D13" s="21"/>
      <c r="E13" s="21"/>
      <c r="F13" s="21"/>
      <c r="G13" s="21"/>
      <c r="H13" s="21"/>
      <c r="I13" s="21"/>
      <c r="J13" s="21"/>
      <c r="K13" s="8"/>
      <c r="L13" s="8"/>
      <c r="M13" s="11"/>
    </row>
    <row r="14" spans="1:13" ht="18" customHeight="1">
      <c r="A14" s="24"/>
      <c r="B14" s="25"/>
      <c r="C14" s="21"/>
      <c r="D14" s="21"/>
      <c r="E14" s="21"/>
      <c r="F14" s="21"/>
      <c r="G14" s="21"/>
      <c r="H14" s="21"/>
      <c r="I14" s="21"/>
      <c r="J14" s="21"/>
      <c r="K14" s="8"/>
      <c r="L14" s="8"/>
      <c r="M14" s="11"/>
    </row>
    <row r="15" spans="1:13" ht="18" customHeight="1">
      <c r="A15" s="37" t="s">
        <v>37</v>
      </c>
      <c r="B15" s="38"/>
      <c r="C15" s="21"/>
      <c r="D15" s="21"/>
      <c r="E15" s="21">
        <f>C15-D15</f>
        <v>0</v>
      </c>
      <c r="F15" s="21"/>
      <c r="G15" s="21"/>
      <c r="H15" s="21">
        <f>MIN(F15,G15)</f>
        <v>0</v>
      </c>
      <c r="I15" s="21">
        <f>MIN(E15,H15)</f>
        <v>0</v>
      </c>
      <c r="J15" s="21"/>
      <c r="K15" s="21"/>
      <c r="L15" s="22">
        <f>K15-J15</f>
        <v>0</v>
      </c>
      <c r="M15" s="11"/>
    </row>
    <row r="16" spans="1:13" ht="18" customHeight="1">
      <c r="A16" s="24"/>
      <c r="B16" s="25"/>
      <c r="C16" s="21"/>
      <c r="D16" s="21"/>
      <c r="E16" s="21"/>
      <c r="F16" s="21"/>
      <c r="G16" s="21"/>
      <c r="H16" s="21"/>
      <c r="I16" s="21"/>
      <c r="J16" s="21"/>
      <c r="K16" s="8"/>
      <c r="L16" s="8"/>
      <c r="M16" s="11"/>
    </row>
    <row r="17" spans="1:13" ht="18" customHeight="1">
      <c r="A17" s="37"/>
      <c r="B17" s="38"/>
      <c r="C17" s="21"/>
      <c r="D17" s="21"/>
      <c r="E17" s="21"/>
      <c r="F17" s="21"/>
      <c r="G17" s="21"/>
      <c r="H17" s="21"/>
      <c r="I17" s="21"/>
      <c r="J17" s="21"/>
      <c r="K17" s="8"/>
      <c r="L17" s="8"/>
      <c r="M17" s="11"/>
    </row>
    <row r="18" spans="1:13" ht="18" customHeight="1">
      <c r="A18" s="37" t="s">
        <v>38</v>
      </c>
      <c r="B18" s="38"/>
      <c r="C18" s="21"/>
      <c r="D18" s="21">
        <v>0</v>
      </c>
      <c r="E18" s="21">
        <f>C18-D18</f>
        <v>0</v>
      </c>
      <c r="F18" s="21"/>
      <c r="G18" s="21"/>
      <c r="H18" s="21">
        <f>MIN(F18,G18)</f>
        <v>0</v>
      </c>
      <c r="I18" s="21">
        <f>MIN(E18,H18)</f>
        <v>0</v>
      </c>
      <c r="J18" s="21">
        <f>ROUNDDOWN(I18*1/2,-3)</f>
        <v>0</v>
      </c>
      <c r="K18" s="8"/>
      <c r="L18" s="22">
        <f>K18-J18</f>
        <v>0</v>
      </c>
      <c r="M18" s="11"/>
    </row>
    <row r="19" spans="1:13" ht="18" customHeight="1">
      <c r="A19" s="37"/>
      <c r="B19" s="38"/>
      <c r="C19" s="21"/>
      <c r="D19" s="21"/>
      <c r="E19" s="21"/>
      <c r="F19" s="21"/>
      <c r="G19" s="21"/>
      <c r="H19" s="21"/>
      <c r="I19" s="21"/>
      <c r="J19" s="21"/>
      <c r="K19" s="8"/>
      <c r="L19" s="8"/>
      <c r="M19" s="11"/>
    </row>
    <row r="20" spans="1:13" ht="18" customHeight="1">
      <c r="A20" s="24"/>
      <c r="B20" s="25"/>
      <c r="C20" s="21"/>
      <c r="D20" s="21"/>
      <c r="E20" s="21"/>
      <c r="F20" s="21"/>
      <c r="G20" s="21"/>
      <c r="H20" s="21"/>
      <c r="I20" s="21"/>
      <c r="J20" s="21"/>
      <c r="K20" s="8"/>
      <c r="L20" s="8"/>
      <c r="M20" s="11"/>
    </row>
    <row r="21" spans="1:13" ht="18" customHeight="1">
      <c r="A21" s="9"/>
      <c r="B21" s="7"/>
      <c r="C21" s="8"/>
      <c r="D21" s="8"/>
      <c r="E21" s="8"/>
      <c r="F21" s="8"/>
      <c r="G21" s="8"/>
      <c r="H21" s="8"/>
      <c r="I21" s="8"/>
      <c r="J21" s="8"/>
      <c r="K21" s="8"/>
      <c r="L21" s="8"/>
      <c r="M21" s="11"/>
    </row>
    <row r="22" spans="1:13" ht="18" customHeight="1">
      <c r="A22" s="30" t="s">
        <v>2</v>
      </c>
      <c r="B22" s="30"/>
      <c r="C22" s="26">
        <f>SUM(C12:C21)</f>
        <v>0</v>
      </c>
      <c r="D22" s="26">
        <f>SUM(D12:D21)</f>
        <v>0</v>
      </c>
      <c r="E22" s="27">
        <f>C22-D22</f>
        <v>0</v>
      </c>
      <c r="F22" s="26">
        <f>SUM(F12:F21)</f>
        <v>0</v>
      </c>
      <c r="G22" s="26">
        <f>SUM(G12:G21)</f>
        <v>0</v>
      </c>
      <c r="H22" s="26">
        <f>SUM(H12:H21)</f>
        <v>0</v>
      </c>
      <c r="I22" s="26">
        <f>SUM(I12:I21)</f>
        <v>0</v>
      </c>
      <c r="J22" s="26">
        <f>SUM(J12:J21)</f>
        <v>0</v>
      </c>
      <c r="K22" s="28">
        <f>K15+K18</f>
        <v>0</v>
      </c>
      <c r="L22" s="28">
        <f>K22-J22</f>
        <v>0</v>
      </c>
      <c r="M22" s="11"/>
    </row>
    <row r="23" spans="1:13" ht="18" customHeight="1">
      <c r="A23" s="15"/>
      <c r="B23" s="15"/>
      <c r="C23" s="16"/>
      <c r="D23" s="16"/>
      <c r="E23" s="16"/>
      <c r="F23" s="16"/>
      <c r="G23" s="16"/>
      <c r="H23" s="16"/>
      <c r="I23" s="16"/>
      <c r="J23" s="16"/>
      <c r="K23" s="16"/>
      <c r="L23" s="16"/>
      <c r="M23" s="17"/>
    </row>
    <row r="24" spans="1:13" ht="18" customHeight="1">
      <c r="A24" s="33" t="s">
        <v>11</v>
      </c>
      <c r="B24" s="33"/>
      <c r="C24" s="33"/>
      <c r="D24" s="33"/>
      <c r="E24" s="33"/>
      <c r="F24" s="33"/>
      <c r="G24" s="33"/>
      <c r="H24" s="33"/>
      <c r="I24" s="33"/>
      <c r="J24" s="33"/>
      <c r="K24" s="18"/>
      <c r="L24" s="17"/>
      <c r="M24" s="17"/>
    </row>
    <row r="25" spans="1:13" ht="18" customHeight="1">
      <c r="A25" s="33" t="s">
        <v>12</v>
      </c>
      <c r="B25" s="33"/>
      <c r="C25" s="33"/>
      <c r="D25" s="33"/>
      <c r="E25" s="33"/>
      <c r="F25" s="33"/>
      <c r="G25" s="33"/>
      <c r="H25" s="33"/>
      <c r="I25" s="33"/>
      <c r="J25" s="33"/>
      <c r="K25" s="18"/>
      <c r="L25" s="17"/>
      <c r="M25" s="17"/>
    </row>
    <row r="26" spans="1:13" ht="18" customHeight="1">
      <c r="A26" s="33" t="s">
        <v>13</v>
      </c>
      <c r="B26" s="33"/>
      <c r="C26" s="33"/>
      <c r="D26" s="33"/>
      <c r="E26" s="33"/>
      <c r="F26" s="33"/>
      <c r="G26" s="33"/>
      <c r="H26" s="33"/>
      <c r="I26" s="33"/>
      <c r="J26" s="33"/>
      <c r="K26" s="18"/>
      <c r="L26" s="17"/>
      <c r="M26" s="17"/>
    </row>
    <row r="27" spans="1:11" ht="18" customHeight="1">
      <c r="A27" s="33" t="s">
        <v>34</v>
      </c>
      <c r="B27" s="33"/>
      <c r="C27" s="33"/>
      <c r="D27" s="33"/>
      <c r="E27" s="33"/>
      <c r="F27" s="33"/>
      <c r="G27" s="33"/>
      <c r="H27" s="33"/>
      <c r="I27" s="33"/>
      <c r="J27" s="33"/>
      <c r="K27" s="18"/>
    </row>
    <row r="28" ht="18" customHeight="1"/>
    <row r="29" ht="18" customHeight="1"/>
  </sheetData>
  <sheetProtection/>
  <mergeCells count="16">
    <mergeCell ref="A6:B10"/>
    <mergeCell ref="A27:J27"/>
    <mergeCell ref="A11:B13"/>
    <mergeCell ref="A17:B17"/>
    <mergeCell ref="A18:B18"/>
    <mergeCell ref="A19:B19"/>
    <mergeCell ref="A1:J1"/>
    <mergeCell ref="A22:B22"/>
    <mergeCell ref="A5:M5"/>
    <mergeCell ref="A26:J26"/>
    <mergeCell ref="A2:M2"/>
    <mergeCell ref="M7:M8"/>
    <mergeCell ref="A24:J24"/>
    <mergeCell ref="A15:B15"/>
    <mergeCell ref="A25:J25"/>
    <mergeCell ref="I4:L4"/>
  </mergeCells>
  <printOptions/>
  <pageMargins left="0.59" right="0.59" top="1" bottom="0.49" header="0.512" footer="0.512"/>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M27"/>
  <sheetViews>
    <sheetView tabSelected="1" view="pageBreakPreview" zoomScaleSheetLayoutView="100" zoomScalePageLayoutView="0" workbookViewId="0" topLeftCell="A1">
      <selection activeCell="A2" sqref="A2:M2"/>
    </sheetView>
  </sheetViews>
  <sheetFormatPr defaultColWidth="9.00390625" defaultRowHeight="13.5"/>
  <cols>
    <col min="1" max="1" width="4.125" style="2" customWidth="1"/>
    <col min="2" max="2" width="21.50390625" style="2" customWidth="1"/>
    <col min="3" max="3" width="12.625" style="2" customWidth="1"/>
    <col min="4" max="4" width="8.375" style="2" customWidth="1"/>
    <col min="5" max="7" width="12.625" style="2" customWidth="1"/>
    <col min="8" max="8" width="11.625" style="2" customWidth="1"/>
    <col min="9" max="10" width="12.625" style="2" customWidth="1"/>
    <col min="11" max="12" width="11.375" style="2" customWidth="1"/>
    <col min="13" max="13" width="10.625" style="2" customWidth="1"/>
    <col min="14" max="16384" width="9.00390625" style="2" customWidth="1"/>
  </cols>
  <sheetData>
    <row r="1" spans="1:11" ht="18" customHeight="1">
      <c r="A1" s="29" t="s">
        <v>36</v>
      </c>
      <c r="B1" s="29"/>
      <c r="C1" s="29"/>
      <c r="D1" s="29"/>
      <c r="E1" s="29"/>
      <c r="F1" s="29"/>
      <c r="G1" s="29"/>
      <c r="H1" s="29"/>
      <c r="I1" s="29"/>
      <c r="J1" s="29"/>
      <c r="K1" s="1"/>
    </row>
    <row r="2" spans="1:13" ht="30" customHeight="1">
      <c r="A2" s="34" t="s">
        <v>33</v>
      </c>
      <c r="B2" s="34"/>
      <c r="C2" s="34"/>
      <c r="D2" s="34"/>
      <c r="E2" s="34"/>
      <c r="F2" s="34"/>
      <c r="G2" s="34"/>
      <c r="H2" s="34"/>
      <c r="I2" s="34"/>
      <c r="J2" s="34"/>
      <c r="K2" s="34"/>
      <c r="L2" s="34"/>
      <c r="M2" s="34"/>
    </row>
    <row r="3" spans="1:13" ht="18" customHeight="1">
      <c r="A3" s="3"/>
      <c r="B3" s="3"/>
      <c r="C3" s="3"/>
      <c r="D3" s="3"/>
      <c r="E3" s="3"/>
      <c r="F3" s="3"/>
      <c r="G3" s="3"/>
      <c r="H3" s="3"/>
      <c r="I3" s="3"/>
      <c r="J3" s="3"/>
      <c r="K3" s="3"/>
      <c r="L3" s="3"/>
      <c r="M3" s="3"/>
    </row>
    <row r="4" spans="1:13" ht="18" customHeight="1">
      <c r="A4" s="3"/>
      <c r="B4" s="3"/>
      <c r="C4" s="3"/>
      <c r="D4" s="3"/>
      <c r="E4" s="3"/>
      <c r="F4" s="3"/>
      <c r="G4" s="3"/>
      <c r="H4" s="19"/>
      <c r="I4" s="39" t="s">
        <v>39</v>
      </c>
      <c r="J4" s="40"/>
      <c r="K4" s="40"/>
      <c r="L4" s="40"/>
      <c r="M4" s="3"/>
    </row>
    <row r="5" spans="1:13" ht="9.75" customHeight="1">
      <c r="A5" s="31"/>
      <c r="B5" s="31"/>
      <c r="C5" s="31"/>
      <c r="D5" s="31"/>
      <c r="E5" s="31"/>
      <c r="F5" s="31"/>
      <c r="G5" s="31"/>
      <c r="H5" s="31"/>
      <c r="I5" s="31"/>
      <c r="J5" s="31"/>
      <c r="K5" s="31"/>
      <c r="L5" s="31"/>
      <c r="M5" s="32"/>
    </row>
    <row r="6" spans="1:13" ht="18" customHeight="1">
      <c r="A6" s="41" t="s">
        <v>0</v>
      </c>
      <c r="B6" s="42"/>
      <c r="C6" s="4" t="s">
        <v>3</v>
      </c>
      <c r="D6" s="4" t="s">
        <v>14</v>
      </c>
      <c r="E6" s="4" t="s">
        <v>4</v>
      </c>
      <c r="F6" s="4" t="s">
        <v>5</v>
      </c>
      <c r="G6" s="4"/>
      <c r="H6" s="4"/>
      <c r="I6" s="4"/>
      <c r="J6" s="4"/>
      <c r="K6" s="4"/>
      <c r="L6" s="4" t="s">
        <v>19</v>
      </c>
      <c r="M6" s="5"/>
    </row>
    <row r="7" spans="1:13" ht="18" customHeight="1">
      <c r="A7" s="43"/>
      <c r="B7" s="44"/>
      <c r="C7" s="12"/>
      <c r="D7" s="14" t="s">
        <v>15</v>
      </c>
      <c r="E7" s="14"/>
      <c r="F7" s="14" t="s">
        <v>35</v>
      </c>
      <c r="G7" s="14" t="s">
        <v>6</v>
      </c>
      <c r="H7" s="14" t="s">
        <v>7</v>
      </c>
      <c r="I7" s="14" t="s">
        <v>8</v>
      </c>
      <c r="J7" s="14" t="s">
        <v>9</v>
      </c>
      <c r="K7" s="14" t="s">
        <v>17</v>
      </c>
      <c r="L7" s="14" t="s">
        <v>20</v>
      </c>
      <c r="M7" s="35"/>
    </row>
    <row r="8" spans="1:13" ht="18" customHeight="1">
      <c r="A8" s="43"/>
      <c r="B8" s="44"/>
      <c r="C8" s="12"/>
      <c r="D8" s="14" t="s">
        <v>16</v>
      </c>
      <c r="E8" s="12"/>
      <c r="F8" s="12"/>
      <c r="G8" s="12"/>
      <c r="H8" s="12"/>
      <c r="I8" s="12"/>
      <c r="J8" s="12"/>
      <c r="K8" s="12" t="s">
        <v>18</v>
      </c>
      <c r="L8" s="14" t="s">
        <v>21</v>
      </c>
      <c r="M8" s="36"/>
    </row>
    <row r="9" spans="1:13" ht="18" customHeight="1">
      <c r="A9" s="43"/>
      <c r="B9" s="44"/>
      <c r="C9" s="14" t="s">
        <v>24</v>
      </c>
      <c r="D9" s="14" t="s">
        <v>23</v>
      </c>
      <c r="E9" s="14" t="s">
        <v>10</v>
      </c>
      <c r="F9" s="14" t="s">
        <v>25</v>
      </c>
      <c r="G9" s="14" t="s">
        <v>26</v>
      </c>
      <c r="H9" s="14" t="s">
        <v>27</v>
      </c>
      <c r="I9" s="14" t="s">
        <v>29</v>
      </c>
      <c r="J9" s="14" t="s">
        <v>28</v>
      </c>
      <c r="K9" s="14" t="s">
        <v>30</v>
      </c>
      <c r="L9" s="14" t="s">
        <v>31</v>
      </c>
      <c r="M9" s="10"/>
    </row>
    <row r="10" spans="1:13" ht="18" customHeight="1">
      <c r="A10" s="45"/>
      <c r="B10" s="46"/>
      <c r="C10" s="13"/>
      <c r="D10" s="13"/>
      <c r="E10" s="13"/>
      <c r="F10" s="13"/>
      <c r="G10" s="13"/>
      <c r="H10" s="13"/>
      <c r="I10" s="13"/>
      <c r="J10" s="13"/>
      <c r="K10" s="13"/>
      <c r="L10" s="20" t="s">
        <v>22</v>
      </c>
      <c r="M10" s="10"/>
    </row>
    <row r="11" spans="1:13" ht="18" customHeight="1">
      <c r="A11" s="47" t="s">
        <v>40</v>
      </c>
      <c r="B11" s="48"/>
      <c r="C11" s="23" t="s">
        <v>1</v>
      </c>
      <c r="D11" s="23" t="s">
        <v>1</v>
      </c>
      <c r="E11" s="23" t="s">
        <v>1</v>
      </c>
      <c r="F11" s="23" t="s">
        <v>1</v>
      </c>
      <c r="G11" s="23" t="s">
        <v>1</v>
      </c>
      <c r="H11" s="23" t="s">
        <v>1</v>
      </c>
      <c r="I11" s="23" t="s">
        <v>1</v>
      </c>
      <c r="J11" s="23" t="s">
        <v>1</v>
      </c>
      <c r="K11" s="6" t="s">
        <v>1</v>
      </c>
      <c r="L11" s="6" t="s">
        <v>1</v>
      </c>
      <c r="M11" s="11"/>
    </row>
    <row r="12" spans="1:13" ht="18" customHeight="1">
      <c r="A12" s="49"/>
      <c r="B12" s="38"/>
      <c r="C12" s="21"/>
      <c r="D12" s="21"/>
      <c r="E12" s="21"/>
      <c r="F12" s="21"/>
      <c r="G12" s="21"/>
      <c r="H12" s="21"/>
      <c r="I12" s="21"/>
      <c r="J12" s="21"/>
      <c r="K12" s="8"/>
      <c r="L12" s="8"/>
      <c r="M12" s="11"/>
    </row>
    <row r="13" spans="1:13" ht="18" customHeight="1">
      <c r="A13" s="49"/>
      <c r="B13" s="38"/>
      <c r="C13" s="21"/>
      <c r="D13" s="21"/>
      <c r="E13" s="21"/>
      <c r="F13" s="21"/>
      <c r="G13" s="21"/>
      <c r="H13" s="21"/>
      <c r="I13" s="21"/>
      <c r="J13" s="21"/>
      <c r="K13" s="8"/>
      <c r="L13" s="8"/>
      <c r="M13" s="11"/>
    </row>
    <row r="14" spans="1:13" ht="18" customHeight="1">
      <c r="A14" s="24"/>
      <c r="B14" s="25"/>
      <c r="C14" s="21"/>
      <c r="D14" s="21"/>
      <c r="E14" s="21"/>
      <c r="F14" s="21"/>
      <c r="G14" s="21"/>
      <c r="H14" s="21"/>
      <c r="I14" s="21"/>
      <c r="J14" s="21"/>
      <c r="K14" s="8"/>
      <c r="L14" s="8"/>
      <c r="M14" s="11"/>
    </row>
    <row r="15" spans="1:13" ht="18" customHeight="1">
      <c r="A15" s="37" t="s">
        <v>37</v>
      </c>
      <c r="B15" s="38"/>
      <c r="C15" s="21">
        <v>7533200</v>
      </c>
      <c r="D15" s="21">
        <v>0</v>
      </c>
      <c r="E15" s="21">
        <f>C15-D15</f>
        <v>7533200</v>
      </c>
      <c r="F15" s="21">
        <v>7533200</v>
      </c>
      <c r="G15" s="21">
        <v>1490000</v>
      </c>
      <c r="H15" s="21">
        <f>MIN(F15,G15)</f>
        <v>1490000</v>
      </c>
      <c r="I15" s="21">
        <f>MIN(E15,H15)</f>
        <v>1490000</v>
      </c>
      <c r="J15" s="21">
        <v>298000</v>
      </c>
      <c r="K15" s="21">
        <v>298000</v>
      </c>
      <c r="L15" s="22">
        <f>K15-J15</f>
        <v>0</v>
      </c>
      <c r="M15" s="11"/>
    </row>
    <row r="16" spans="1:13" ht="18" customHeight="1">
      <c r="A16" s="24"/>
      <c r="B16" s="25"/>
      <c r="C16" s="21"/>
      <c r="D16" s="21"/>
      <c r="E16" s="21"/>
      <c r="F16" s="21"/>
      <c r="G16" s="21"/>
      <c r="H16" s="21"/>
      <c r="I16" s="21"/>
      <c r="J16" s="21"/>
      <c r="K16" s="8"/>
      <c r="L16" s="8"/>
      <c r="M16" s="11"/>
    </row>
    <row r="17" spans="1:13" ht="18" customHeight="1">
      <c r="A17" s="37"/>
      <c r="B17" s="38"/>
      <c r="C17" s="21"/>
      <c r="D17" s="21"/>
      <c r="E17" s="21"/>
      <c r="F17" s="21"/>
      <c r="G17" s="21"/>
      <c r="H17" s="21"/>
      <c r="I17" s="21"/>
      <c r="J17" s="21"/>
      <c r="K17" s="8"/>
      <c r="L17" s="8"/>
      <c r="M17" s="11"/>
    </row>
    <row r="18" spans="1:13" ht="18" customHeight="1">
      <c r="A18" s="37" t="s">
        <v>38</v>
      </c>
      <c r="B18" s="38"/>
      <c r="C18" s="21">
        <v>107000</v>
      </c>
      <c r="D18" s="21">
        <v>0</v>
      </c>
      <c r="E18" s="21">
        <f>C18-D18</f>
        <v>107000</v>
      </c>
      <c r="F18" s="21">
        <v>107000</v>
      </c>
      <c r="G18" s="21">
        <v>226000</v>
      </c>
      <c r="H18" s="21">
        <f>MIN(F18,G18)</f>
        <v>107000</v>
      </c>
      <c r="I18" s="21">
        <f>MIN(E18,H18)</f>
        <v>107000</v>
      </c>
      <c r="J18" s="21">
        <f>ROUNDDOWN(I18*1/2,-3)</f>
        <v>53000</v>
      </c>
      <c r="K18" s="8">
        <v>53000</v>
      </c>
      <c r="L18" s="22">
        <f>K18-J18</f>
        <v>0</v>
      </c>
      <c r="M18" s="11"/>
    </row>
    <row r="19" spans="1:13" ht="18" customHeight="1">
      <c r="A19" s="37"/>
      <c r="B19" s="38"/>
      <c r="C19" s="21"/>
      <c r="D19" s="21"/>
      <c r="E19" s="21"/>
      <c r="F19" s="21"/>
      <c r="G19" s="21"/>
      <c r="H19" s="21"/>
      <c r="I19" s="21"/>
      <c r="J19" s="21"/>
      <c r="K19" s="8"/>
      <c r="L19" s="8"/>
      <c r="M19" s="11"/>
    </row>
    <row r="20" spans="1:13" ht="18" customHeight="1">
      <c r="A20" s="24"/>
      <c r="B20" s="25"/>
      <c r="C20" s="21"/>
      <c r="D20" s="21"/>
      <c r="E20" s="21"/>
      <c r="F20" s="21"/>
      <c r="G20" s="21"/>
      <c r="H20" s="21"/>
      <c r="I20" s="21"/>
      <c r="J20" s="21"/>
      <c r="K20" s="8"/>
      <c r="L20" s="8"/>
      <c r="M20" s="11"/>
    </row>
    <row r="21" spans="1:13" ht="18" customHeight="1">
      <c r="A21" s="9"/>
      <c r="B21" s="7"/>
      <c r="C21" s="8"/>
      <c r="D21" s="8"/>
      <c r="E21" s="8"/>
      <c r="F21" s="8"/>
      <c r="G21" s="8"/>
      <c r="H21" s="8"/>
      <c r="I21" s="8"/>
      <c r="J21" s="8"/>
      <c r="K21" s="8"/>
      <c r="L21" s="8"/>
      <c r="M21" s="11"/>
    </row>
    <row r="22" spans="1:13" ht="18" customHeight="1">
      <c r="A22" s="30" t="s">
        <v>2</v>
      </c>
      <c r="B22" s="30"/>
      <c r="C22" s="26">
        <f>SUM(C12:C21)</f>
        <v>7640200</v>
      </c>
      <c r="D22" s="26">
        <f>SUM(D12:D21)</f>
        <v>0</v>
      </c>
      <c r="E22" s="27">
        <f>C22-D22</f>
        <v>7640200</v>
      </c>
      <c r="F22" s="26">
        <f>SUM(F12:F21)</f>
        <v>7640200</v>
      </c>
      <c r="G22" s="26">
        <f>SUM(G12:G21)</f>
        <v>1716000</v>
      </c>
      <c r="H22" s="26">
        <f>SUM(H12:H21)</f>
        <v>1597000</v>
      </c>
      <c r="I22" s="26">
        <f>SUM(I12:I21)</f>
        <v>1597000</v>
      </c>
      <c r="J22" s="26">
        <f>SUM(J12:J21)</f>
        <v>351000</v>
      </c>
      <c r="K22" s="28">
        <f>K15+K18</f>
        <v>351000</v>
      </c>
      <c r="L22" s="28">
        <f>K22-J22</f>
        <v>0</v>
      </c>
      <c r="M22" s="11"/>
    </row>
    <row r="23" spans="1:13" ht="18" customHeight="1">
      <c r="A23" s="15"/>
      <c r="B23" s="15"/>
      <c r="C23" s="16"/>
      <c r="D23" s="16"/>
      <c r="E23" s="16"/>
      <c r="F23" s="16"/>
      <c r="G23" s="16"/>
      <c r="H23" s="16"/>
      <c r="I23" s="16"/>
      <c r="J23" s="16"/>
      <c r="K23" s="16"/>
      <c r="L23" s="16"/>
      <c r="M23" s="17"/>
    </row>
    <row r="24" spans="1:13" ht="18" customHeight="1">
      <c r="A24" s="33" t="s">
        <v>11</v>
      </c>
      <c r="B24" s="33"/>
      <c r="C24" s="33"/>
      <c r="D24" s="33"/>
      <c r="E24" s="33"/>
      <c r="F24" s="33"/>
      <c r="G24" s="33"/>
      <c r="H24" s="33"/>
      <c r="I24" s="33"/>
      <c r="J24" s="33"/>
      <c r="K24" s="18"/>
      <c r="L24" s="17"/>
      <c r="M24" s="17"/>
    </row>
    <row r="25" spans="1:13" ht="18" customHeight="1">
      <c r="A25" s="33" t="s">
        <v>12</v>
      </c>
      <c r="B25" s="33"/>
      <c r="C25" s="33"/>
      <c r="D25" s="33"/>
      <c r="E25" s="33"/>
      <c r="F25" s="33"/>
      <c r="G25" s="33"/>
      <c r="H25" s="33"/>
      <c r="I25" s="33"/>
      <c r="J25" s="33"/>
      <c r="K25" s="18"/>
      <c r="L25" s="17"/>
      <c r="M25" s="17"/>
    </row>
    <row r="26" spans="1:13" ht="18" customHeight="1">
      <c r="A26" s="33" t="s">
        <v>13</v>
      </c>
      <c r="B26" s="33"/>
      <c r="C26" s="33"/>
      <c r="D26" s="33"/>
      <c r="E26" s="33"/>
      <c r="F26" s="33"/>
      <c r="G26" s="33"/>
      <c r="H26" s="33"/>
      <c r="I26" s="33"/>
      <c r="J26" s="33"/>
      <c r="K26" s="18"/>
      <c r="L26" s="17"/>
      <c r="M26" s="17"/>
    </row>
    <row r="27" spans="1:11" ht="18" customHeight="1">
      <c r="A27" s="33" t="s">
        <v>34</v>
      </c>
      <c r="B27" s="33"/>
      <c r="C27" s="33"/>
      <c r="D27" s="33"/>
      <c r="E27" s="33"/>
      <c r="F27" s="33"/>
      <c r="G27" s="33"/>
      <c r="H27" s="33"/>
      <c r="I27" s="33"/>
      <c r="J27" s="33"/>
      <c r="K27" s="18"/>
    </row>
    <row r="28" ht="18" customHeight="1"/>
    <row r="29" ht="18" customHeight="1"/>
  </sheetData>
  <sheetProtection/>
  <mergeCells count="16">
    <mergeCell ref="A24:J24"/>
    <mergeCell ref="A25:J25"/>
    <mergeCell ref="A26:J26"/>
    <mergeCell ref="A27:J27"/>
    <mergeCell ref="A11:B13"/>
    <mergeCell ref="A15:B15"/>
    <mergeCell ref="A17:B17"/>
    <mergeCell ref="A18:B18"/>
    <mergeCell ref="A19:B19"/>
    <mergeCell ref="A22:B22"/>
    <mergeCell ref="A1:J1"/>
    <mergeCell ref="A2:M2"/>
    <mergeCell ref="I4:L4"/>
    <mergeCell ref="A5:M5"/>
    <mergeCell ref="A6:B10"/>
    <mergeCell ref="M7:M8"/>
  </mergeCells>
  <printOptions/>
  <pageMargins left="0.5905511811023623" right="0.5905511811023623" top="0.984251968503937" bottom="0.4724409448818898" header="0.5118110236220472" footer="0.5118110236220472"/>
  <pageSetup cellComments="asDisplayed" fitToHeight="1" fitToWidth="1" horizontalDpi="600" verticalDpi="600" orientation="landscape" paperSize="9"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森本泰勝</dc:creator>
  <cp:keywords/>
  <dc:description/>
  <cp:lastModifiedBy>岩井 真奈美</cp:lastModifiedBy>
  <cp:lastPrinted>2023-03-22T02:37:57Z</cp:lastPrinted>
  <dcterms:created xsi:type="dcterms:W3CDTF">2004-12-07T07:09:28Z</dcterms:created>
  <dcterms:modified xsi:type="dcterms:W3CDTF">2024-02-22T09:35:50Z</dcterms:modified>
  <cp:category/>
  <cp:version/>
  <cp:contentType/>
  <cp:contentStatus/>
</cp:coreProperties>
</file>