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V1N4-FLSRV.prefnagasaki2.lan\UserProfiles$\012012\Downloads\★R6.4.1～ 公表用\7月修正\生活介護等\"/>
    </mc:Choice>
  </mc:AlternateContent>
  <xr:revisionPtr revIDLastSave="0" documentId="13_ncr:1_{7DF5A244-4982-4418-8837-3035011B3B4E}" xr6:coauthVersionLast="47" xr6:coauthVersionMax="47" xr10:uidLastSave="{00000000-0000-0000-0000-000000000000}"/>
  <bookViews>
    <workbookView xWindow="-120" yWindow="-120" windowWidth="29040" windowHeight="15840" tabRatio="802" xr2:uid="{00000000-000D-0000-FFFF-FFFF00000000}"/>
  </bookViews>
  <sheets>
    <sheet name="新規・更新指定申請書（様式第1号）" sheetId="45" r:id="rId1"/>
    <sheet name="第1号別紙" sheetId="52" r:id="rId2"/>
    <sheet name="指定変更申請書（第１－２号様式）" sheetId="54" r:id="rId3"/>
    <sheet name="変更届出書（様式第２号）" sheetId="83" r:id="rId4"/>
    <sheet name="付表3（生活介護）" sheetId="55" r:id="rId5"/>
    <sheet name="付表3-2（生活介護）" sheetId="65" r:id="rId6"/>
    <sheet name=" 付表9（自立訓練（機能訓練））" sheetId="66" r:id="rId7"/>
    <sheet name="付表9-2（自立訓練（機能訓練））" sheetId="67" r:id="rId8"/>
    <sheet name="付表10（自立訓練（生活訓練））" sheetId="70" r:id="rId9"/>
    <sheet name="付表10-2（自立訓練（生活訓練））" sheetId="71" r:id="rId10"/>
    <sheet name="付表13その１（多機能型）" sheetId="68" r:id="rId11"/>
    <sheet name="付表13その２（多機能型）" sheetId="69" r:id="rId12"/>
    <sheet name="参考様式１（平面図）" sheetId="72" r:id="rId13"/>
    <sheet name="参考様式２（設備・備品一覧表）" sheetId="73" r:id="rId14"/>
    <sheet name="参考様式３（経歴書）" sheetId="74" r:id="rId15"/>
    <sheet name="参考様式３－２（サビ管兼務調書）" sheetId="75" r:id="rId16"/>
    <sheet name="参考様式４（実務経験証明書）" sheetId="76" r:id="rId17"/>
    <sheet name="参考様式６（苦情解決のための措置）" sheetId="78" r:id="rId18"/>
    <sheet name="参考様式７（主たる対象者特定の理由）" sheetId="79" r:id="rId19"/>
    <sheet name="参考様式８（誓約書）" sheetId="84" r:id="rId20"/>
    <sheet name="勤務形態一覧表（生活介護）" sheetId="91" r:id="rId21"/>
    <sheet name="勤務形態一覧表（機能訓練）" sheetId="92" r:id="rId22"/>
    <sheet name="勤務形態一覧表（生活訓練）" sheetId="93" r:id="rId23"/>
    <sheet name="勤務形態一覧表（就労移行支援）" sheetId="94" r:id="rId24"/>
    <sheet name="勤務形態一覧表（就労継続支援A型・B型）" sheetId="95" r:id="rId25"/>
    <sheet name="選択肢" sheetId="96" state="hidden" r:id="rId26"/>
  </sheets>
  <externalReferences>
    <externalReference r:id="rId27"/>
    <externalReference r:id="rId28"/>
  </externalReferences>
  <definedNames>
    <definedName name="___kk06">#REF!</definedName>
    <definedName name="___kk29">#REF!</definedName>
    <definedName name="__kk06">#REF!</definedName>
    <definedName name="__kk29">#REF!</definedName>
    <definedName name="_kk06">#REF!</definedName>
    <definedName name="_kk1">#REF!</definedName>
    <definedName name="_kk29">#REF!</definedName>
    <definedName name="▼選択してください。">#REF!</definedName>
    <definedName name="Avrg">#REF!</definedName>
    <definedName name="avrg1">#REF!</definedName>
    <definedName name="CSV_サービス情報">#REF!</definedName>
    <definedName name="CSV_口座振込依頼書">#REF!</definedName>
    <definedName name="CSV_追加情報">#REF!</definedName>
    <definedName name="CSV_付表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#REF!</definedName>
    <definedName name="KK_03">#REF!</definedName>
    <definedName name="kk_04">#REF!</definedName>
    <definedName name="KK_06">#REF!</definedName>
    <definedName name="kk_07">#REF!</definedName>
    <definedName name="KK2_3">#REF!</definedName>
    <definedName name="ｋｋｋｋ">#REF!</definedName>
    <definedName name="_xlnm.Print_Area" localSheetId="6">' 付表9（自立訓練（機能訓練））'!$A$1:$T$68</definedName>
    <definedName name="_xlnm.Print_Area" localSheetId="21">'勤務形態一覧表（機能訓練）'!$A$1:$AN$79</definedName>
    <definedName name="_xlnm.Print_Area" localSheetId="23">'勤務形態一覧表（就労移行支援）'!$A$1:$AN$79</definedName>
    <definedName name="_xlnm.Print_Area" localSheetId="24">'勤務形態一覧表（就労継続支援A型・B型）'!$A$1:$AN$80</definedName>
    <definedName name="_xlnm.Print_Area" localSheetId="20">'勤務形態一覧表（生活介護）'!$A$1:$AN$86</definedName>
    <definedName name="_xlnm.Print_Area" localSheetId="22">'勤務形態一覧表（生活訓練）'!$A$1:$AN$81</definedName>
    <definedName name="_xlnm.Print_Area" localSheetId="14">'参考様式３（経歴書）'!$A$1:$I$41</definedName>
    <definedName name="_xlnm.Print_Area" localSheetId="15">'参考様式３－２（サビ管兼務調書）'!$A$1:$G$24</definedName>
    <definedName name="_xlnm.Print_Area" localSheetId="2">'指定変更申請書（第１－２号様式）'!$A$1:$Y$68</definedName>
    <definedName name="_xlnm.Print_Area" localSheetId="0">'新規・更新指定申請書（様式第1号）'!$A$1:$U$52</definedName>
    <definedName name="_xlnm.Print_Area" localSheetId="8">'付表10（自立訓練（生活訓練））'!$A$1:$T$65</definedName>
    <definedName name="_xlnm.Print_Area" localSheetId="9">'付表10-2（自立訓練（生活訓練））'!$A$1:$T$51</definedName>
    <definedName name="_xlnm.Print_Area" localSheetId="10">'付表13その１（多機能型）'!$A$1:$S$63</definedName>
    <definedName name="_xlnm.Print_Area" localSheetId="11">'付表13その２（多機能型）'!$A$1:$T$60</definedName>
    <definedName name="_xlnm.Print_Area" localSheetId="4">'付表3（生活介護）'!$A$1:$T$74</definedName>
    <definedName name="_xlnm.Print_Area" localSheetId="5">'付表3-2（生活介護）'!$A$1:$T$55</definedName>
    <definedName name="_xlnm.Print_Area" localSheetId="7">'付表9-2（自立訓練（機能訓練））'!$A$1:$T$57</definedName>
    <definedName name="_xlnm.Print_Area" localSheetId="3">'変更届出書（様式第２号）'!$A$1:$U$52</definedName>
    <definedName name="Roman_01" localSheetId="3">#REF!</definedName>
    <definedName name="Roman_01">#REF!</definedName>
    <definedName name="Roman_03" localSheetId="3">#REF!</definedName>
    <definedName name="Roman_03">#REF!</definedName>
    <definedName name="Roman_04" localSheetId="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S">#REF!</definedName>
    <definedName name="startNo">[1]main!#REF!</definedName>
    <definedName name="startNumber">[1]main!#REF!</definedName>
    <definedName name="ｔａｂｉｅ＿04">#REF!</definedName>
    <definedName name="table_03" localSheetId="3">#REF!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サービス種類">#REF!</definedName>
    <definedName name="医療型障害児入所施設">選択肢!$B$31:$J$31</definedName>
    <definedName name="一般相談支援事業">選択肢!$B$21:$J$21</definedName>
    <definedName name="機能訓練">選択肢!$B$16:$J$16</definedName>
    <definedName name="居宅介護">選択肢!$B$2:$D$2</definedName>
    <definedName name="居宅介護・重度訪問介護・同行援護・行動援護">選択肢!$B$2:$J$2</definedName>
    <definedName name="居宅訪問型児童発達支援">選択肢!$B$29:$J$29</definedName>
    <definedName name="共同生活援助">選択肢!$B$12:$J$12</definedName>
    <definedName name="共同生活援助・介護サービス包括型">選択肢!$B$12:$J$12</definedName>
    <definedName name="共同生活援助・外部サービス利用型">選択肢!$B$13:$J$13</definedName>
    <definedName name="共同生活援助・日中サービス支援型">選択肢!$B$14:$J$14</definedName>
    <definedName name="行動援護">選択肢!$B$5:$D$5</definedName>
    <definedName name="児童発達支援・児童発達支援センターであるもの">選択肢!$B$27:$K$27</definedName>
    <definedName name="児童発達支援・主として重症心身障害児を対象とする場合">選択肢!$B$26:$J$26</definedName>
    <definedName name="児童発達支援・放課後等デイサービス">選択肢!$B$25:$J$25</definedName>
    <definedName name="自立生活援助">選択肢!$B$23:$J$23</definedName>
    <definedName name="就労移行支援">選択肢!$B$18:$J$18</definedName>
    <definedName name="就労継続支援Ａ型">選択肢!$B$20:$J$20</definedName>
    <definedName name="就労継続支援Ａ型・B型">選択肢!$B$20:$J$20</definedName>
    <definedName name="就労継続支援Ｂ型">[2]選択肢!#REF!</definedName>
    <definedName name="就労定着支援">選択肢!$B$22:$J$22</definedName>
    <definedName name="重度障害者等包括支援">選択肢!$B$11:$J$11</definedName>
    <definedName name="重度訪問介護">選択肢!$B$3:$D$3</definedName>
    <definedName name="障害者支援施設">選択肢!$B$15:$L$15</definedName>
    <definedName name="食事">#REF!</definedName>
    <definedName name="生活介護">選択肢!$B$7:$J$7</definedName>
    <definedName name="生活訓練">選択肢!$B$17:$J$17</definedName>
    <definedName name="短期入所・空床利用型">選択肢!$B$9:$J$9</definedName>
    <definedName name="短期入所・単独型">選択肢!$B$10:$J$10</definedName>
    <definedName name="短期入所・併設型">選択肢!$B$8:$J$8</definedName>
    <definedName name="町っ油">#REF!</definedName>
    <definedName name="同行援護">選択肢!$B$4:$D$4</definedName>
    <definedName name="特定相談支援・障害児相談支援">選択肢!$B$24:$J$24</definedName>
    <definedName name="認定指定就労移行支援">選択肢!$B$19:$E$19</definedName>
    <definedName name="福祉型障害児入所施設">選択肢!$B$30:$K$30</definedName>
    <definedName name="保育所等訪問支援">選択肢!$B$28:$J$28</definedName>
    <definedName name="利用日数記入例">#REF!</definedName>
    <definedName name="療養介護">選択肢!$B$6:$J$6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L47" i="95" l="1"/>
  <c r="AL51" i="95" s="1"/>
  <c r="AG47" i="95"/>
  <c r="AG51" i="95" s="1"/>
  <c r="AA47" i="95"/>
  <c r="AA51" i="95" s="1"/>
  <c r="U47" i="95"/>
  <c r="U51" i="95" s="1"/>
  <c r="O47" i="95"/>
  <c r="R50" i="95" s="1"/>
  <c r="I47" i="95"/>
  <c r="L50" i="95" s="1"/>
  <c r="E47" i="95"/>
  <c r="F50" i="95" s="1"/>
  <c r="C47" i="95"/>
  <c r="D50" i="95" s="1"/>
  <c r="AJ40" i="95"/>
  <c r="AJ39" i="95"/>
  <c r="AL39" i="95" s="1"/>
  <c r="AJ31" i="95"/>
  <c r="AI31" i="95"/>
  <c r="AH31" i="95"/>
  <c r="AG31" i="95"/>
  <c r="AF31" i="95"/>
  <c r="AE31" i="95"/>
  <c r="AD31" i="95"/>
  <c r="AC31" i="95"/>
  <c r="AB31" i="95"/>
  <c r="AA31" i="95"/>
  <c r="Z31" i="95"/>
  <c r="Y31" i="95"/>
  <c r="X31" i="95"/>
  <c r="W31" i="95"/>
  <c r="V31" i="95"/>
  <c r="U31" i="95"/>
  <c r="T31" i="95"/>
  <c r="S31" i="95"/>
  <c r="R31" i="95"/>
  <c r="Q31" i="95"/>
  <c r="P31" i="95"/>
  <c r="O31" i="95"/>
  <c r="N31" i="95"/>
  <c r="M31" i="95"/>
  <c r="L31" i="95"/>
  <c r="K31" i="95"/>
  <c r="J31" i="95"/>
  <c r="I31" i="95"/>
  <c r="H31" i="95"/>
  <c r="G31" i="95"/>
  <c r="F31" i="95"/>
  <c r="AK31" i="95" s="1"/>
  <c r="AL31" i="95" s="1"/>
  <c r="AL30" i="95"/>
  <c r="AK30" i="95"/>
  <c r="AK29" i="95"/>
  <c r="AL29" i="95" s="1"/>
  <c r="AL28" i="95"/>
  <c r="AK28" i="95"/>
  <c r="AK27" i="95"/>
  <c r="AL27" i="95" s="1"/>
  <c r="AL26" i="95"/>
  <c r="AK26" i="95"/>
  <c r="AK25" i="95"/>
  <c r="AL25" i="95" s="1"/>
  <c r="AL24" i="95"/>
  <c r="AK24" i="95"/>
  <c r="AK23" i="95"/>
  <c r="AL23" i="95" s="1"/>
  <c r="AL22" i="95"/>
  <c r="AK22" i="95"/>
  <c r="AK21" i="95"/>
  <c r="AL21" i="95" s="1"/>
  <c r="AL20" i="95"/>
  <c r="AK20" i="95"/>
  <c r="AK19" i="95"/>
  <c r="AL19" i="95" s="1"/>
  <c r="AL18" i="95"/>
  <c r="AK18" i="95"/>
  <c r="AK17" i="95"/>
  <c r="AL17" i="95" s="1"/>
  <c r="AL16" i="95"/>
  <c r="AK16" i="95"/>
  <c r="AK15" i="95"/>
  <c r="AL15" i="95" s="1"/>
  <c r="AL14" i="95"/>
  <c r="AK14" i="95"/>
  <c r="AK13" i="95"/>
  <c r="AL13" i="95" s="1"/>
  <c r="AL12" i="95"/>
  <c r="AK12" i="95"/>
  <c r="AK11" i="95"/>
  <c r="AL11" i="95" s="1"/>
  <c r="AG10" i="95"/>
  <c r="AF10" i="95"/>
  <c r="AE10" i="95"/>
  <c r="AD10" i="95"/>
  <c r="AC10" i="95"/>
  <c r="AB10" i="95"/>
  <c r="AA10" i="95"/>
  <c r="Z10" i="95"/>
  <c r="Y10" i="95"/>
  <c r="X10" i="95"/>
  <c r="W10" i="95"/>
  <c r="V10" i="95"/>
  <c r="U10" i="95"/>
  <c r="T10" i="95"/>
  <c r="S10" i="95"/>
  <c r="R10" i="95"/>
  <c r="Q10" i="95"/>
  <c r="P10" i="95"/>
  <c r="O10" i="95"/>
  <c r="N10" i="95"/>
  <c r="M10" i="95"/>
  <c r="L10" i="95"/>
  <c r="K10" i="95"/>
  <c r="J10" i="95"/>
  <c r="I10" i="95"/>
  <c r="H10" i="95"/>
  <c r="G10" i="95"/>
  <c r="F10" i="95"/>
  <c r="AH10" i="95" s="1"/>
  <c r="AJ9" i="95"/>
  <c r="AH9" i="95"/>
  <c r="AG9" i="95"/>
  <c r="AF9" i="95"/>
  <c r="AE9" i="95"/>
  <c r="AD9" i="95"/>
  <c r="AC9" i="95"/>
  <c r="AB9" i="95"/>
  <c r="AA9" i="95"/>
  <c r="Z9" i="95"/>
  <c r="Y9" i="95"/>
  <c r="X9" i="95"/>
  <c r="W9" i="95"/>
  <c r="V9" i="95"/>
  <c r="U9" i="95"/>
  <c r="T9" i="95"/>
  <c r="S9" i="95"/>
  <c r="R9" i="95"/>
  <c r="Q9" i="95"/>
  <c r="P9" i="95"/>
  <c r="O9" i="95"/>
  <c r="N9" i="95"/>
  <c r="M9" i="95"/>
  <c r="L9" i="95"/>
  <c r="K9" i="95"/>
  <c r="J9" i="95"/>
  <c r="I9" i="95"/>
  <c r="H9" i="95"/>
  <c r="G9" i="95"/>
  <c r="F9" i="95"/>
  <c r="AI9" i="95" s="1"/>
  <c r="AL49" i="94"/>
  <c r="AD49" i="94"/>
  <c r="AA49" i="94"/>
  <c r="F49" i="94"/>
  <c r="E49" i="94"/>
  <c r="AL48" i="94"/>
  <c r="AD48" i="94"/>
  <c r="AA48" i="94"/>
  <c r="F48" i="94"/>
  <c r="E48" i="94"/>
  <c r="AL46" i="94"/>
  <c r="AL50" i="94" s="1"/>
  <c r="AG46" i="94"/>
  <c r="AG50" i="94" s="1"/>
  <c r="AA46" i="94"/>
  <c r="AA50" i="94" s="1"/>
  <c r="U46" i="94"/>
  <c r="X49" i="94" s="1"/>
  <c r="O46" i="94"/>
  <c r="O50" i="94" s="1"/>
  <c r="I46" i="94"/>
  <c r="I50" i="94" s="1"/>
  <c r="E46" i="94"/>
  <c r="E50" i="94" s="1"/>
  <c r="C46" i="94"/>
  <c r="D49" i="94" s="1"/>
  <c r="AJ39" i="94"/>
  <c r="AJ38" i="94"/>
  <c r="AL38" i="94" s="1"/>
  <c r="AJ31" i="94"/>
  <c r="AI31" i="94"/>
  <c r="AH31" i="94"/>
  <c r="AG31" i="94"/>
  <c r="AF31" i="94"/>
  <c r="AE31" i="94"/>
  <c r="AD31" i="94"/>
  <c r="AC31" i="94"/>
  <c r="AB31" i="94"/>
  <c r="AA31" i="94"/>
  <c r="Z31" i="94"/>
  <c r="Y31" i="94"/>
  <c r="X31" i="94"/>
  <c r="W31" i="94"/>
  <c r="V31" i="94"/>
  <c r="U31" i="94"/>
  <c r="T31" i="94"/>
  <c r="S31" i="94"/>
  <c r="R31" i="94"/>
  <c r="Q31" i="94"/>
  <c r="P31" i="94"/>
  <c r="O31" i="94"/>
  <c r="N31" i="94"/>
  <c r="M31" i="94"/>
  <c r="L31" i="94"/>
  <c r="K31" i="94"/>
  <c r="J31" i="94"/>
  <c r="I31" i="94"/>
  <c r="H31" i="94"/>
  <c r="G31" i="94"/>
  <c r="F31" i="94"/>
  <c r="AK31" i="94" s="1"/>
  <c r="AL31" i="94" s="1"/>
  <c r="AK30" i="94"/>
  <c r="AL30" i="94" s="1"/>
  <c r="AL29" i="94"/>
  <c r="AK29" i="94"/>
  <c r="AK28" i="94"/>
  <c r="AL28" i="94" s="1"/>
  <c r="AL27" i="94"/>
  <c r="AK27" i="94"/>
  <c r="AK26" i="94"/>
  <c r="AL26" i="94" s="1"/>
  <c r="AL25" i="94"/>
  <c r="AK25" i="94"/>
  <c r="AK24" i="94"/>
  <c r="AL24" i="94" s="1"/>
  <c r="AL23" i="94"/>
  <c r="AK23" i="94"/>
  <c r="AK22" i="94"/>
  <c r="AL22" i="94" s="1"/>
  <c r="AL21" i="94"/>
  <c r="AK21" i="94"/>
  <c r="AK20" i="94"/>
  <c r="AL20" i="94" s="1"/>
  <c r="AL19" i="94"/>
  <c r="AK19" i="94"/>
  <c r="AK18" i="94"/>
  <c r="AL18" i="94" s="1"/>
  <c r="AL17" i="94"/>
  <c r="AK17" i="94"/>
  <c r="AK16" i="94"/>
  <c r="AL16" i="94" s="1"/>
  <c r="AL15" i="94"/>
  <c r="AK15" i="94"/>
  <c r="AK14" i="94"/>
  <c r="AL14" i="94" s="1"/>
  <c r="AL13" i="94"/>
  <c r="AK13" i="94"/>
  <c r="AK12" i="94"/>
  <c r="AL12" i="94" s="1"/>
  <c r="AL11" i="94"/>
  <c r="AK11" i="94"/>
  <c r="AG10" i="94"/>
  <c r="AF10" i="94"/>
  <c r="AE10" i="94"/>
  <c r="AD10" i="94"/>
  <c r="AC10" i="94"/>
  <c r="AB10" i="94"/>
  <c r="AA10" i="94"/>
  <c r="Z10" i="94"/>
  <c r="Y10" i="94"/>
  <c r="X10" i="94"/>
  <c r="W10" i="94"/>
  <c r="V10" i="94"/>
  <c r="U10" i="94"/>
  <c r="T10" i="94"/>
  <c r="S10" i="94"/>
  <c r="R10" i="94"/>
  <c r="Q10" i="94"/>
  <c r="P10" i="94"/>
  <c r="O10" i="94"/>
  <c r="N10" i="94"/>
  <c r="M10" i="94"/>
  <c r="L10" i="94"/>
  <c r="K10" i="94"/>
  <c r="J10" i="94"/>
  <c r="I10" i="94"/>
  <c r="H10" i="94"/>
  <c r="G10" i="94"/>
  <c r="F10" i="94"/>
  <c r="AJ10" i="94" s="1"/>
  <c r="AG9" i="94"/>
  <c r="AF9" i="94"/>
  <c r="AE9" i="94"/>
  <c r="AD9" i="94"/>
  <c r="AC9" i="94"/>
  <c r="AB9" i="94"/>
  <c r="AA9" i="94"/>
  <c r="Z9" i="94"/>
  <c r="Y9" i="94"/>
  <c r="X9" i="94"/>
  <c r="W9" i="94"/>
  <c r="V9" i="94"/>
  <c r="U9" i="94"/>
  <c r="T9" i="94"/>
  <c r="S9" i="94"/>
  <c r="R9" i="94"/>
  <c r="Q9" i="94"/>
  <c r="P9" i="94"/>
  <c r="O9" i="94"/>
  <c r="N9" i="94"/>
  <c r="M9" i="94"/>
  <c r="L9" i="94"/>
  <c r="K9" i="94"/>
  <c r="J9" i="94"/>
  <c r="I9" i="94"/>
  <c r="H9" i="94"/>
  <c r="G9" i="94"/>
  <c r="F9" i="94"/>
  <c r="AJ9" i="94" s="1"/>
  <c r="AL52" i="93"/>
  <c r="AG52" i="93"/>
  <c r="AA52" i="93"/>
  <c r="U52" i="93"/>
  <c r="O52" i="93"/>
  <c r="I52" i="93"/>
  <c r="E52" i="93"/>
  <c r="C52" i="93"/>
  <c r="AG51" i="93"/>
  <c r="AD51" i="93"/>
  <c r="I51" i="93"/>
  <c r="F51" i="93"/>
  <c r="AG50" i="93"/>
  <c r="AD50" i="93"/>
  <c r="I50" i="93"/>
  <c r="F50" i="93"/>
  <c r="AL48" i="93"/>
  <c r="AM51" i="93" s="1"/>
  <c r="AG48" i="93"/>
  <c r="AJ51" i="93" s="1"/>
  <c r="AA48" i="93"/>
  <c r="AA51" i="93" s="1"/>
  <c r="U48" i="93"/>
  <c r="X51" i="93" s="1"/>
  <c r="O48" i="93"/>
  <c r="R51" i="93" s="1"/>
  <c r="I48" i="93"/>
  <c r="L51" i="93" s="1"/>
  <c r="E48" i="93"/>
  <c r="E51" i="93" s="1"/>
  <c r="C48" i="93"/>
  <c r="C51" i="93" s="1"/>
  <c r="AJ41" i="93"/>
  <c r="AJ40" i="93"/>
  <c r="AL40" i="93" s="1"/>
  <c r="AJ39" i="93"/>
  <c r="AL39" i="93" s="1"/>
  <c r="AG38" i="93"/>
  <c r="AD38" i="93"/>
  <c r="AA38" i="93"/>
  <c r="X38" i="93"/>
  <c r="U38" i="93"/>
  <c r="R38" i="93"/>
  <c r="O38" i="93"/>
  <c r="L38" i="93"/>
  <c r="I38" i="93"/>
  <c r="F38" i="93"/>
  <c r="E38" i="93"/>
  <c r="D38" i="93"/>
  <c r="AJ38" i="93" s="1"/>
  <c r="AL38" i="93" s="1"/>
  <c r="C45" i="93" s="1"/>
  <c r="AJ31" i="93"/>
  <c r="AI31" i="93"/>
  <c r="AH31" i="93"/>
  <c r="AG31" i="93"/>
  <c r="AF31" i="93"/>
  <c r="AE31" i="93"/>
  <c r="AD31" i="93"/>
  <c r="AC31" i="93"/>
  <c r="AB31" i="93"/>
  <c r="AA31" i="93"/>
  <c r="Z31" i="93"/>
  <c r="Y31" i="93"/>
  <c r="X31" i="93"/>
  <c r="W31" i="93"/>
  <c r="V31" i="93"/>
  <c r="U31" i="93"/>
  <c r="T31" i="93"/>
  <c r="S31" i="93"/>
  <c r="R31" i="93"/>
  <c r="Q31" i="93"/>
  <c r="P31" i="93"/>
  <c r="O31" i="93"/>
  <c r="N31" i="93"/>
  <c r="M31" i="93"/>
  <c r="L31" i="93"/>
  <c r="K31" i="93"/>
  <c r="J31" i="93"/>
  <c r="I31" i="93"/>
  <c r="H31" i="93"/>
  <c r="G31" i="93"/>
  <c r="AK31" i="93" s="1"/>
  <c r="AL31" i="93" s="1"/>
  <c r="F31" i="93"/>
  <c r="AK30" i="93"/>
  <c r="AL30" i="93" s="1"/>
  <c r="AK29" i="93"/>
  <c r="AK28" i="93"/>
  <c r="AL28" i="93" s="1"/>
  <c r="AK27" i="93"/>
  <c r="AK26" i="93"/>
  <c r="AL26" i="93" s="1"/>
  <c r="AK25" i="93"/>
  <c r="AK24" i="93"/>
  <c r="AL24" i="93" s="1"/>
  <c r="AK23" i="93"/>
  <c r="AK22" i="93"/>
  <c r="AL22" i="93" s="1"/>
  <c r="AK21" i="93"/>
  <c r="AK20" i="93"/>
  <c r="AL20" i="93" s="1"/>
  <c r="AK19" i="93"/>
  <c r="AK18" i="93"/>
  <c r="AL18" i="93" s="1"/>
  <c r="AK17" i="93"/>
  <c r="AK16" i="93"/>
  <c r="AL16" i="93" s="1"/>
  <c r="AK15" i="93"/>
  <c r="AK14" i="93"/>
  <c r="AL14" i="93" s="1"/>
  <c r="AK13" i="93"/>
  <c r="AK12" i="93"/>
  <c r="AL12" i="93" s="1"/>
  <c r="AK11" i="93"/>
  <c r="AG10" i="93"/>
  <c r="AF10" i="93"/>
  <c r="AE10" i="93"/>
  <c r="AD10" i="93"/>
  <c r="AC10" i="93"/>
  <c r="AB10" i="93"/>
  <c r="AA10" i="93"/>
  <c r="Z10" i="93"/>
  <c r="Y10" i="93"/>
  <c r="X10" i="93"/>
  <c r="W10" i="93"/>
  <c r="V10" i="93"/>
  <c r="U10" i="93"/>
  <c r="T10" i="93"/>
  <c r="S10" i="93"/>
  <c r="R10" i="93"/>
  <c r="Q10" i="93"/>
  <c r="P10" i="93"/>
  <c r="O10" i="93"/>
  <c r="N10" i="93"/>
  <c r="M10" i="93"/>
  <c r="L10" i="93"/>
  <c r="K10" i="93"/>
  <c r="J10" i="93"/>
  <c r="I10" i="93"/>
  <c r="H10" i="93"/>
  <c r="G10" i="93"/>
  <c r="F10" i="93"/>
  <c r="AI10" i="93" s="1"/>
  <c r="AG9" i="93"/>
  <c r="AF9" i="93"/>
  <c r="AE9" i="93"/>
  <c r="AD9" i="93"/>
  <c r="AC9" i="93"/>
  <c r="AB9" i="93"/>
  <c r="AA9" i="93"/>
  <c r="Z9" i="93"/>
  <c r="Y9" i="93"/>
  <c r="X9" i="93"/>
  <c r="W9" i="93"/>
  <c r="V9" i="93"/>
  <c r="U9" i="93"/>
  <c r="T9" i="93"/>
  <c r="S9" i="93"/>
  <c r="R9" i="93"/>
  <c r="Q9" i="93"/>
  <c r="P9" i="93"/>
  <c r="O9" i="93"/>
  <c r="N9" i="93"/>
  <c r="M9" i="93"/>
  <c r="L9" i="93"/>
  <c r="K9" i="93"/>
  <c r="J9" i="93"/>
  <c r="I9" i="93"/>
  <c r="H9" i="93"/>
  <c r="G9" i="93"/>
  <c r="F9" i="93"/>
  <c r="AL29" i="93" s="1"/>
  <c r="AJ49" i="92"/>
  <c r="AG49" i="92"/>
  <c r="AD49" i="92"/>
  <c r="U49" i="92"/>
  <c r="L49" i="92"/>
  <c r="I49" i="92"/>
  <c r="AJ48" i="92"/>
  <c r="AG48" i="92"/>
  <c r="AD48" i="92"/>
  <c r="U48" i="92"/>
  <c r="L48" i="92"/>
  <c r="I48" i="92"/>
  <c r="AL46" i="92"/>
  <c r="AL50" i="92" s="1"/>
  <c r="AG46" i="92"/>
  <c r="AG50" i="92" s="1"/>
  <c r="AA46" i="92"/>
  <c r="AA49" i="92" s="1"/>
  <c r="U46" i="92"/>
  <c r="X49" i="92" s="1"/>
  <c r="O46" i="92"/>
  <c r="O50" i="92" s="1"/>
  <c r="I46" i="92"/>
  <c r="I50" i="92" s="1"/>
  <c r="E46" i="92"/>
  <c r="F49" i="92" s="1"/>
  <c r="C46" i="92"/>
  <c r="D49" i="92" s="1"/>
  <c r="AJ39" i="92"/>
  <c r="AJ38" i="92"/>
  <c r="AL38" i="92" s="1"/>
  <c r="AJ31" i="92"/>
  <c r="AI31" i="92"/>
  <c r="AH31" i="92"/>
  <c r="AG31" i="92"/>
  <c r="AF31" i="92"/>
  <c r="AE31" i="92"/>
  <c r="AD31" i="92"/>
  <c r="AC31" i="92"/>
  <c r="AB31" i="92"/>
  <c r="AA31" i="92"/>
  <c r="Z31" i="92"/>
  <c r="Y31" i="92"/>
  <c r="X31" i="92"/>
  <c r="W31" i="92"/>
  <c r="V31" i="92"/>
  <c r="U31" i="92"/>
  <c r="T31" i="92"/>
  <c r="S31" i="92"/>
  <c r="R31" i="92"/>
  <c r="Q31" i="92"/>
  <c r="P31" i="92"/>
  <c r="O31" i="92"/>
  <c r="N31" i="92"/>
  <c r="M31" i="92"/>
  <c r="L31" i="92"/>
  <c r="K31" i="92"/>
  <c r="J31" i="92"/>
  <c r="I31" i="92"/>
  <c r="H31" i="92"/>
  <c r="G31" i="92"/>
  <c r="AK31" i="92" s="1"/>
  <c r="AL31" i="92" s="1"/>
  <c r="F31" i="92"/>
  <c r="AK30" i="92"/>
  <c r="AL30" i="92" s="1"/>
  <c r="AL29" i="92"/>
  <c r="AK29" i="92"/>
  <c r="AK28" i="92"/>
  <c r="AL28" i="92" s="1"/>
  <c r="AL27" i="92"/>
  <c r="AK27" i="92"/>
  <c r="AK26" i="92"/>
  <c r="AL26" i="92" s="1"/>
  <c r="AL25" i="92"/>
  <c r="AK25" i="92"/>
  <c r="AK24" i="92"/>
  <c r="AL24" i="92" s="1"/>
  <c r="AL23" i="92"/>
  <c r="AK23" i="92"/>
  <c r="AK22" i="92"/>
  <c r="AL22" i="92" s="1"/>
  <c r="AL21" i="92"/>
  <c r="AK21" i="92"/>
  <c r="AK20" i="92"/>
  <c r="AL20" i="92" s="1"/>
  <c r="AL19" i="92"/>
  <c r="AK19" i="92"/>
  <c r="AK18" i="92"/>
  <c r="AL18" i="92" s="1"/>
  <c r="AL17" i="92"/>
  <c r="AK17" i="92"/>
  <c r="AK16" i="92"/>
  <c r="AL16" i="92" s="1"/>
  <c r="AL15" i="92"/>
  <c r="AK15" i="92"/>
  <c r="AK14" i="92"/>
  <c r="AL14" i="92" s="1"/>
  <c r="AL13" i="92"/>
  <c r="AK13" i="92"/>
  <c r="AK12" i="92"/>
  <c r="AL12" i="92" s="1"/>
  <c r="AL11" i="92"/>
  <c r="AK11" i="92"/>
  <c r="AI10" i="92"/>
  <c r="AH10" i="92"/>
  <c r="AG10" i="92"/>
  <c r="AF10" i="92"/>
  <c r="AE10" i="92"/>
  <c r="AD10" i="92"/>
  <c r="AC10" i="92"/>
  <c r="AB10" i="92"/>
  <c r="AA10" i="92"/>
  <c r="Z10" i="92"/>
  <c r="Y10" i="92"/>
  <c r="X10" i="92"/>
  <c r="W10" i="92"/>
  <c r="V10" i="92"/>
  <c r="U10" i="92"/>
  <c r="T10" i="92"/>
  <c r="S10" i="92"/>
  <c r="R10" i="92"/>
  <c r="Q10" i="92"/>
  <c r="P10" i="92"/>
  <c r="O10" i="92"/>
  <c r="N10" i="92"/>
  <c r="M10" i="92"/>
  <c r="L10" i="92"/>
  <c r="K10" i="92"/>
  <c r="J10" i="92"/>
  <c r="I10" i="92"/>
  <c r="H10" i="92"/>
  <c r="G10" i="92"/>
  <c r="F10" i="92"/>
  <c r="AJ10" i="92" s="1"/>
  <c r="AH9" i="92"/>
  <c r="AG9" i="92"/>
  <c r="AF9" i="92"/>
  <c r="AE9" i="92"/>
  <c r="AD9" i="92"/>
  <c r="AC9" i="92"/>
  <c r="AB9" i="92"/>
  <c r="AA9" i="92"/>
  <c r="Z9" i="92"/>
  <c r="Y9" i="92"/>
  <c r="X9" i="92"/>
  <c r="W9" i="92"/>
  <c r="V9" i="92"/>
  <c r="U9" i="92"/>
  <c r="T9" i="92"/>
  <c r="S9" i="92"/>
  <c r="R9" i="92"/>
  <c r="Q9" i="92"/>
  <c r="P9" i="92"/>
  <c r="O9" i="92"/>
  <c r="N9" i="92"/>
  <c r="M9" i="92"/>
  <c r="L9" i="92"/>
  <c r="K9" i="92"/>
  <c r="J9" i="92"/>
  <c r="I9" i="92"/>
  <c r="H9" i="92"/>
  <c r="G9" i="92"/>
  <c r="F9" i="92"/>
  <c r="AJ9" i="92" s="1"/>
  <c r="AJ56" i="91"/>
  <c r="AG56" i="91"/>
  <c r="L56" i="91"/>
  <c r="I56" i="91"/>
  <c r="F56" i="91"/>
  <c r="AJ55" i="91"/>
  <c r="AG55" i="91"/>
  <c r="AD55" i="91"/>
  <c r="L55" i="91"/>
  <c r="I55" i="91"/>
  <c r="F55" i="91"/>
  <c r="AL53" i="91"/>
  <c r="AL56" i="91" s="1"/>
  <c r="AG53" i="91"/>
  <c r="AG57" i="91" s="1"/>
  <c r="AA53" i="91"/>
  <c r="AA57" i="91" s="1"/>
  <c r="U53" i="91"/>
  <c r="U56" i="91" s="1"/>
  <c r="O53" i="91"/>
  <c r="O56" i="91" s="1"/>
  <c r="I53" i="91"/>
  <c r="I57" i="91" s="1"/>
  <c r="E53" i="91"/>
  <c r="E56" i="91" s="1"/>
  <c r="C53" i="91"/>
  <c r="C56" i="91" s="1"/>
  <c r="AJ46" i="91"/>
  <c r="AJ45" i="91"/>
  <c r="AJ44" i="91"/>
  <c r="AJ43" i="91"/>
  <c r="AJ42" i="91"/>
  <c r="AJ41" i="91"/>
  <c r="AJ40" i="91"/>
  <c r="AJ39" i="91"/>
  <c r="AG38" i="91"/>
  <c r="AD38" i="91"/>
  <c r="AA38" i="91"/>
  <c r="X38" i="91"/>
  <c r="U38" i="91"/>
  <c r="R38" i="91"/>
  <c r="O38" i="91"/>
  <c r="L38" i="91"/>
  <c r="AJ38" i="91" s="1"/>
  <c r="I38" i="91"/>
  <c r="F38" i="91"/>
  <c r="E38" i="91"/>
  <c r="D38" i="91"/>
  <c r="AJ31" i="91"/>
  <c r="AI31" i="91"/>
  <c r="AH31" i="91"/>
  <c r="AG31" i="91"/>
  <c r="AF31" i="91"/>
  <c r="AE31" i="91"/>
  <c r="AD31" i="91"/>
  <c r="AC31" i="91"/>
  <c r="AB31" i="91"/>
  <c r="AA31" i="91"/>
  <c r="Z31" i="91"/>
  <c r="Y31" i="91"/>
  <c r="X31" i="91"/>
  <c r="W31" i="91"/>
  <c r="V31" i="91"/>
  <c r="U31" i="91"/>
  <c r="T31" i="91"/>
  <c r="S31" i="91"/>
  <c r="R31" i="91"/>
  <c r="Q31" i="91"/>
  <c r="P31" i="91"/>
  <c r="O31" i="91"/>
  <c r="N31" i="91"/>
  <c r="M31" i="91"/>
  <c r="L31" i="91"/>
  <c r="K31" i="91"/>
  <c r="AK31" i="91" s="1"/>
  <c r="AL31" i="91" s="1"/>
  <c r="J31" i="91"/>
  <c r="I31" i="91"/>
  <c r="H31" i="91"/>
  <c r="G31" i="91"/>
  <c r="F31" i="91"/>
  <c r="AK30" i="91"/>
  <c r="AL30" i="91" s="1"/>
  <c r="AL29" i="91"/>
  <c r="AK29" i="91"/>
  <c r="AK28" i="91"/>
  <c r="AL28" i="91" s="1"/>
  <c r="AL27" i="91"/>
  <c r="AK27" i="91"/>
  <c r="AK26" i="91"/>
  <c r="AL26" i="91" s="1"/>
  <c r="AL25" i="91"/>
  <c r="AK25" i="91"/>
  <c r="AK24" i="91"/>
  <c r="AL24" i="91" s="1"/>
  <c r="AL23" i="91"/>
  <c r="AK23" i="91"/>
  <c r="AK22" i="91"/>
  <c r="AL22" i="91" s="1"/>
  <c r="AL21" i="91"/>
  <c r="AK21" i="91"/>
  <c r="AK20" i="91"/>
  <c r="AL20" i="91" s="1"/>
  <c r="AL19" i="91"/>
  <c r="AK19" i="91"/>
  <c r="AK18" i="91"/>
  <c r="AL18" i="91" s="1"/>
  <c r="AL17" i="91"/>
  <c r="AK17" i="91"/>
  <c r="AK16" i="91"/>
  <c r="AL16" i="91" s="1"/>
  <c r="AL15" i="91"/>
  <c r="AK15" i="91"/>
  <c r="AK14" i="91"/>
  <c r="AL14" i="91" s="1"/>
  <c r="AL13" i="91"/>
  <c r="AK13" i="91"/>
  <c r="AK12" i="91"/>
  <c r="AL12" i="91" s="1"/>
  <c r="AL11" i="91"/>
  <c r="AK11" i="91"/>
  <c r="AJ10" i="91"/>
  <c r="AI10" i="91"/>
  <c r="AH10" i="91"/>
  <c r="AG10" i="91"/>
  <c r="AF10" i="91"/>
  <c r="AE10" i="91"/>
  <c r="AD10" i="91"/>
  <c r="AC10" i="91"/>
  <c r="AB10" i="91"/>
  <c r="AA10" i="91"/>
  <c r="Z10" i="91"/>
  <c r="Y10" i="91"/>
  <c r="X10" i="91"/>
  <c r="W10" i="91"/>
  <c r="V10" i="91"/>
  <c r="U10" i="91"/>
  <c r="T10" i="91"/>
  <c r="S10" i="91"/>
  <c r="R10" i="91"/>
  <c r="Q10" i="91"/>
  <c r="P10" i="91"/>
  <c r="O10" i="91"/>
  <c r="N10" i="91"/>
  <c r="M10" i="91"/>
  <c r="L10" i="91"/>
  <c r="K10" i="91"/>
  <c r="J10" i="91"/>
  <c r="I10" i="91"/>
  <c r="H10" i="91"/>
  <c r="G10" i="91"/>
  <c r="F10" i="91"/>
  <c r="AI9" i="91"/>
  <c r="AH9" i="91"/>
  <c r="AG9" i="91"/>
  <c r="AF9" i="91"/>
  <c r="AE9" i="91"/>
  <c r="AD9" i="91"/>
  <c r="AC9" i="91"/>
  <c r="AB9" i="91"/>
  <c r="AA9" i="91"/>
  <c r="Z9" i="91"/>
  <c r="Y9" i="91"/>
  <c r="X9" i="91"/>
  <c r="W9" i="91"/>
  <c r="V9" i="91"/>
  <c r="U9" i="91"/>
  <c r="T9" i="91"/>
  <c r="S9" i="91"/>
  <c r="R9" i="91"/>
  <c r="Q9" i="91"/>
  <c r="P9" i="91"/>
  <c r="O9" i="91"/>
  <c r="N9" i="91"/>
  <c r="M9" i="91"/>
  <c r="L9" i="91"/>
  <c r="K9" i="91"/>
  <c r="J9" i="91"/>
  <c r="I9" i="91"/>
  <c r="H9" i="91"/>
  <c r="G9" i="91"/>
  <c r="F9" i="91"/>
  <c r="AJ9" i="91" s="1"/>
  <c r="AM38" i="91" l="1"/>
  <c r="E51" i="91" s="1"/>
  <c r="AL38" i="91"/>
  <c r="C51" i="91" s="1"/>
  <c r="E45" i="93"/>
  <c r="I43" i="94"/>
  <c r="E43" i="94"/>
  <c r="C43" i="94"/>
  <c r="E43" i="92"/>
  <c r="C43" i="92"/>
  <c r="E44" i="95"/>
  <c r="C44" i="95"/>
  <c r="C48" i="92"/>
  <c r="R55" i="91"/>
  <c r="R56" i="91"/>
  <c r="AM56" i="91"/>
  <c r="F48" i="92"/>
  <c r="C55" i="91"/>
  <c r="C57" i="91"/>
  <c r="U50" i="93"/>
  <c r="U51" i="93"/>
  <c r="D55" i="91"/>
  <c r="X55" i="91"/>
  <c r="D56" i="91"/>
  <c r="X56" i="91"/>
  <c r="AA50" i="92"/>
  <c r="AI9" i="93"/>
  <c r="AJ10" i="93"/>
  <c r="D50" i="93"/>
  <c r="X50" i="93"/>
  <c r="D51" i="93"/>
  <c r="I48" i="94"/>
  <c r="AG48" i="94"/>
  <c r="I49" i="94"/>
  <c r="AG49" i="94"/>
  <c r="U50" i="94"/>
  <c r="AI10" i="95"/>
  <c r="C49" i="95"/>
  <c r="U49" i="95"/>
  <c r="C50" i="95"/>
  <c r="U50" i="95"/>
  <c r="C51" i="95"/>
  <c r="C49" i="92"/>
  <c r="AM55" i="91"/>
  <c r="AL57" i="91"/>
  <c r="U50" i="92"/>
  <c r="AH9" i="93"/>
  <c r="C50" i="93"/>
  <c r="E57" i="91"/>
  <c r="E55" i="91"/>
  <c r="AA55" i="91"/>
  <c r="AA56" i="91"/>
  <c r="O48" i="92"/>
  <c r="AL48" i="92"/>
  <c r="O49" i="92"/>
  <c r="AL49" i="92"/>
  <c r="AJ9" i="93"/>
  <c r="E50" i="93"/>
  <c r="AA50" i="93"/>
  <c r="L48" i="94"/>
  <c r="AJ48" i="94"/>
  <c r="L49" i="94"/>
  <c r="AJ49" i="94"/>
  <c r="AJ10" i="95"/>
  <c r="D49" i="95"/>
  <c r="X49" i="95"/>
  <c r="X50" i="95"/>
  <c r="E51" i="95"/>
  <c r="AD56" i="91"/>
  <c r="O57" i="91"/>
  <c r="R48" i="92"/>
  <c r="AM48" i="92"/>
  <c r="R49" i="92"/>
  <c r="AM49" i="92"/>
  <c r="AL11" i="93"/>
  <c r="AL15" i="93"/>
  <c r="AL19" i="93"/>
  <c r="AL23" i="93"/>
  <c r="AL27" i="93"/>
  <c r="AH10" i="94"/>
  <c r="O48" i="94"/>
  <c r="O49" i="94"/>
  <c r="E49" i="95"/>
  <c r="AA49" i="95"/>
  <c r="E50" i="95"/>
  <c r="AA50" i="95"/>
  <c r="I51" i="95"/>
  <c r="C50" i="92"/>
  <c r="AH9" i="94"/>
  <c r="AI10" i="94"/>
  <c r="R48" i="94"/>
  <c r="AM48" i="94"/>
  <c r="R49" i="94"/>
  <c r="AM49" i="94"/>
  <c r="F49" i="95"/>
  <c r="AD49" i="95"/>
  <c r="AD50" i="95"/>
  <c r="O51" i="95"/>
  <c r="D48" i="92"/>
  <c r="X48" i="92"/>
  <c r="E50" i="92"/>
  <c r="L50" i="93"/>
  <c r="AJ50" i="93"/>
  <c r="AI9" i="94"/>
  <c r="C48" i="94"/>
  <c r="U48" i="94"/>
  <c r="C49" i="94"/>
  <c r="U49" i="94"/>
  <c r="C50" i="94"/>
  <c r="I49" i="95"/>
  <c r="AG49" i="95"/>
  <c r="I50" i="95"/>
  <c r="AG50" i="95"/>
  <c r="AI9" i="92"/>
  <c r="O55" i="91"/>
  <c r="AL55" i="91"/>
  <c r="E48" i="92"/>
  <c r="AA48" i="92"/>
  <c r="E49" i="92"/>
  <c r="O50" i="93"/>
  <c r="AL50" i="93"/>
  <c r="O51" i="93"/>
  <c r="AL51" i="93"/>
  <c r="D48" i="94"/>
  <c r="X48" i="94"/>
  <c r="L49" i="95"/>
  <c r="AJ49" i="95"/>
  <c r="AJ50" i="95"/>
  <c r="AH10" i="93"/>
  <c r="AL13" i="93"/>
  <c r="AL17" i="93"/>
  <c r="AL21" i="93"/>
  <c r="AL25" i="93"/>
  <c r="R50" i="93"/>
  <c r="AM50" i="93"/>
  <c r="O49" i="95"/>
  <c r="AL49" i="95"/>
  <c r="O50" i="95"/>
  <c r="AL50" i="95"/>
  <c r="U57" i="91"/>
  <c r="U55" i="91"/>
  <c r="R49" i="95"/>
  <c r="AM49" i="95"/>
  <c r="AM50" i="9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池田 陽子</author>
  </authors>
  <commentList>
    <comment ref="P5" authorId="0" shapeId="0" xr:uid="{00000000-0006-0000-0200-000001000000}">
      <text>
        <r>
          <rPr>
            <sz val="9"/>
            <color indexed="81"/>
            <rFont val="MS P ゴシック"/>
            <family val="3"/>
            <charset val="128"/>
          </rPr>
          <t xml:space="preserve">下記のサービスの「利用定員の増加」を行う際は、予め本様式及び添付様式による指定変更申請が必要です。
＜該当サービス＞
生活介護、就労継続支援Ａ型、Ｂ型、障害者入所支援、児童発達支援、放課後等デイサービス、障害児入所支援
</t>
        </r>
      </text>
    </comment>
  </commentList>
</comments>
</file>

<file path=xl/sharedStrings.xml><?xml version="1.0" encoding="utf-8"?>
<sst xmlns="http://schemas.openxmlformats.org/spreadsheetml/2006/main" count="1967" uniqueCount="682">
  <si>
    <t>　　　　年　　　月　　　日</t>
    <phoneticPr fontId="2"/>
  </si>
  <si>
    <t>長崎県知事　　様</t>
    <rPh sb="0" eb="2">
      <t>ナガサキ</t>
    </rPh>
    <rPh sb="2" eb="5">
      <t>ケンチジ</t>
    </rPh>
    <rPh sb="7" eb="8">
      <t>サマ</t>
    </rPh>
    <phoneticPr fontId="2"/>
  </si>
  <si>
    <t>事業所（施設）所在地市町番号</t>
    <rPh sb="0" eb="3">
      <t>ジギョウショ</t>
    </rPh>
    <rPh sb="4" eb="6">
      <t>シセツ</t>
    </rPh>
    <rPh sb="7" eb="10">
      <t>ショザイチ</t>
    </rPh>
    <rPh sb="10" eb="12">
      <t>シチョウ</t>
    </rPh>
    <rPh sb="12" eb="14">
      <t>バンゴウ</t>
    </rPh>
    <phoneticPr fontId="2"/>
  </si>
  <si>
    <t>連絡先</t>
    <rPh sb="0" eb="2">
      <t>レンラク</t>
    </rPh>
    <rPh sb="2" eb="3">
      <t>サキ</t>
    </rPh>
    <phoneticPr fontId="2"/>
  </si>
  <si>
    <t>法人所管庁</t>
    <rPh sb="0" eb="2">
      <t>ホウジン</t>
    </rPh>
    <rPh sb="2" eb="4">
      <t>ショカン</t>
    </rPh>
    <rPh sb="4" eb="5">
      <t>チョウ</t>
    </rPh>
    <phoneticPr fontId="2"/>
  </si>
  <si>
    <t>を受けている事業等の指定年月日　</t>
    <rPh sb="1" eb="2">
      <t>ウ</t>
    </rPh>
    <rPh sb="6" eb="8">
      <t>ジギョウ</t>
    </rPh>
    <rPh sb="8" eb="9">
      <t>トウ</t>
    </rPh>
    <rPh sb="10" eb="12">
      <t>シテイ</t>
    </rPh>
    <rPh sb="12" eb="15">
      <t>ネンガッピ</t>
    </rPh>
    <phoneticPr fontId="2"/>
  </si>
  <si>
    <t>　　２　　「法人の種別」欄には、「社会福祉法人」「医療法人」「社団法人」「財団法人」「株式会社」「有限会社」等の別を記載してください。</t>
    <rPh sb="6" eb="8">
      <t>ホウジン</t>
    </rPh>
    <rPh sb="9" eb="11">
      <t>シュベツ</t>
    </rPh>
    <rPh sb="12" eb="13">
      <t>ラン</t>
    </rPh>
    <rPh sb="17" eb="19">
      <t>シャカイ</t>
    </rPh>
    <rPh sb="19" eb="21">
      <t>フクシ</t>
    </rPh>
    <rPh sb="21" eb="23">
      <t>ホウジン</t>
    </rPh>
    <rPh sb="25" eb="27">
      <t>イリョウ</t>
    </rPh>
    <rPh sb="27" eb="29">
      <t>ホウジン</t>
    </rPh>
    <rPh sb="31" eb="33">
      <t>シャダン</t>
    </rPh>
    <rPh sb="33" eb="35">
      <t>ホウジン</t>
    </rPh>
    <rPh sb="37" eb="39">
      <t>ザイダン</t>
    </rPh>
    <rPh sb="39" eb="41">
      <t>ホウジン</t>
    </rPh>
    <rPh sb="43" eb="47">
      <t>カブシキガイシャ</t>
    </rPh>
    <rPh sb="49" eb="50">
      <t>ユウ</t>
    </rPh>
    <phoneticPr fontId="2"/>
  </si>
  <si>
    <t>　　３　　「法人所管庁」欄には、申請者が認可法人である場合に、その主務官庁の名称を記載してください。</t>
    <rPh sb="6" eb="8">
      <t>ホウジン</t>
    </rPh>
    <rPh sb="8" eb="10">
      <t>ショカン</t>
    </rPh>
    <rPh sb="10" eb="11">
      <t>チョウ</t>
    </rPh>
    <rPh sb="12" eb="13">
      <t>ラン</t>
    </rPh>
    <rPh sb="16" eb="19">
      <t>シンセイシャ</t>
    </rPh>
    <rPh sb="20" eb="22">
      <t>ニンカ</t>
    </rPh>
    <rPh sb="22" eb="24">
      <t>ホウジン</t>
    </rPh>
    <rPh sb="27" eb="29">
      <t>バアイ</t>
    </rPh>
    <rPh sb="33" eb="35">
      <t>シュム</t>
    </rPh>
    <rPh sb="35" eb="37">
      <t>カンチョウ</t>
    </rPh>
    <rPh sb="38" eb="40">
      <t>メイショウ</t>
    </rPh>
    <rPh sb="41" eb="43">
      <t>キサイ</t>
    </rPh>
    <phoneticPr fontId="2"/>
  </si>
  <si>
    <t>法人の種別</t>
    <rPh sb="0" eb="2">
      <t>ホウジン</t>
    </rPh>
    <rPh sb="3" eb="5">
      <t>シュベツ</t>
    </rPh>
    <phoneticPr fontId="2"/>
  </si>
  <si>
    <t>様式第１号（第２条関係）</t>
    <rPh sb="0" eb="2">
      <t>ヨウシキ</t>
    </rPh>
    <rPh sb="2" eb="3">
      <t>ダイ</t>
    </rPh>
    <rPh sb="4" eb="5">
      <t>ゴウ</t>
    </rPh>
    <rPh sb="6" eb="7">
      <t>ダイ</t>
    </rPh>
    <rPh sb="8" eb="9">
      <t>ジョウ</t>
    </rPh>
    <rPh sb="9" eb="11">
      <t>カンケイ</t>
    </rPh>
    <phoneticPr fontId="2"/>
  </si>
  <si>
    <t>（別紙）</t>
    <rPh sb="1" eb="3">
      <t>ベッシ</t>
    </rPh>
    <phoneticPr fontId="2"/>
  </si>
  <si>
    <t>他の法律において既に指定を受けている事業等について</t>
    <rPh sb="0" eb="1">
      <t>タ</t>
    </rPh>
    <rPh sb="2" eb="4">
      <t>ホウリツ</t>
    </rPh>
    <rPh sb="8" eb="9">
      <t>スデ</t>
    </rPh>
    <rPh sb="10" eb="12">
      <t>シテイ</t>
    </rPh>
    <rPh sb="13" eb="14">
      <t>ウ</t>
    </rPh>
    <rPh sb="18" eb="20">
      <t>ジギョウ</t>
    </rPh>
    <rPh sb="20" eb="21">
      <t>トウ</t>
    </rPh>
    <phoneticPr fontId="2"/>
  </si>
  <si>
    <t>指定年月日</t>
    <rPh sb="0" eb="2">
      <t>シテイ</t>
    </rPh>
    <rPh sb="2" eb="5">
      <t>ネンガッピ</t>
    </rPh>
    <phoneticPr fontId="2"/>
  </si>
  <si>
    <t>指定事業所番号</t>
    <rPh sb="0" eb="2">
      <t>シテイ</t>
    </rPh>
    <rPh sb="2" eb="5">
      <t>ジギョウショ</t>
    </rPh>
    <rPh sb="5" eb="7">
      <t>バンゴウ</t>
    </rPh>
    <phoneticPr fontId="2"/>
  </si>
  <si>
    <t>指定相談支援事業所</t>
    <rPh sb="0" eb="2">
      <t>シテイ</t>
    </rPh>
    <rPh sb="2" eb="4">
      <t>ソウダン</t>
    </rPh>
    <rPh sb="4" eb="6">
      <t>シエン</t>
    </rPh>
    <rPh sb="6" eb="9">
      <t>ジギョウショ</t>
    </rPh>
    <phoneticPr fontId="2"/>
  </si>
  <si>
    <t>　に係る指定を受けたいので、下記のとおり、関係書類を添えて申請します。</t>
    <rPh sb="14" eb="16">
      <t>カキ</t>
    </rPh>
    <rPh sb="21" eb="23">
      <t>カンケイ</t>
    </rPh>
    <rPh sb="23" eb="25">
      <t>ショルイ</t>
    </rPh>
    <rPh sb="26" eb="27">
      <t>ソ</t>
    </rPh>
    <rPh sb="29" eb="31">
      <t>シンセイ</t>
    </rPh>
    <phoneticPr fontId="2"/>
  </si>
  <si>
    <r>
      <t>指定</t>
    </r>
    <r>
      <rPr>
        <sz val="11"/>
        <rFont val="ＭＳ Ｐゴシック"/>
        <family val="3"/>
        <charset val="128"/>
      </rPr>
      <t>障害者支援施設</t>
    </r>
    <rPh sb="0" eb="2">
      <t>シテイ</t>
    </rPh>
    <rPh sb="2" eb="5">
      <t>ショウガイシャ</t>
    </rPh>
    <rPh sb="5" eb="7">
      <t>シエン</t>
    </rPh>
    <rPh sb="7" eb="9">
      <t>シセツ</t>
    </rPh>
    <phoneticPr fontId="2"/>
  </si>
  <si>
    <t>フ　　リ　　ガ　　ナ</t>
    <phoneticPr fontId="2"/>
  </si>
  <si>
    <t>フ　リ　ガ　ナ</t>
    <phoneticPr fontId="2"/>
  </si>
  <si>
    <t>指定障害者支援施設</t>
    <rPh sb="0" eb="2">
      <t>シテイ</t>
    </rPh>
    <rPh sb="2" eb="5">
      <t>ショウガイシャ</t>
    </rPh>
    <rPh sb="5" eb="7">
      <t>シエン</t>
    </rPh>
    <rPh sb="7" eb="9">
      <t>シセツ</t>
    </rPh>
    <phoneticPr fontId="2"/>
  </si>
  <si>
    <t>事業等の種類</t>
    <rPh sb="0" eb="2">
      <t>ジギョウ</t>
    </rPh>
    <rPh sb="2" eb="3">
      <t>トウ</t>
    </rPh>
    <rPh sb="4" eb="6">
      <t>シュルイ</t>
    </rPh>
    <phoneticPr fontId="2"/>
  </si>
  <si>
    <t>受付番号</t>
    <rPh sb="0" eb="2">
      <t>ウケツケ</t>
    </rPh>
    <rPh sb="2" eb="4">
      <t>バンゴウ</t>
    </rPh>
    <phoneticPr fontId="2"/>
  </si>
  <si>
    <t>指定障害福祉サービス事業所</t>
    <rPh sb="0" eb="2">
      <t>シテイ</t>
    </rPh>
    <rPh sb="2" eb="4">
      <t>ショウガイ</t>
    </rPh>
    <rPh sb="4" eb="6">
      <t>フクシ</t>
    </rPh>
    <rPh sb="10" eb="13">
      <t>ジギョウショ</t>
    </rPh>
    <phoneticPr fontId="2"/>
  </si>
  <si>
    <t>指定申請書</t>
    <rPh sb="0" eb="2">
      <t>シテイ</t>
    </rPh>
    <rPh sb="2" eb="5">
      <t>シンセイショ</t>
    </rPh>
    <phoneticPr fontId="2"/>
  </si>
  <si>
    <t>　申請者</t>
    <rPh sb="1" eb="4">
      <t>シンセイシャ</t>
    </rPh>
    <phoneticPr fontId="2"/>
  </si>
  <si>
    <t>所在地</t>
    <rPh sb="0" eb="3">
      <t>ショザイチ</t>
    </rPh>
    <phoneticPr fontId="2"/>
  </si>
  <si>
    <t>（設置者）</t>
    <rPh sb="1" eb="4">
      <t>セッチシャ</t>
    </rPh>
    <phoneticPr fontId="2"/>
  </si>
  <si>
    <t>名　称</t>
    <rPh sb="0" eb="1">
      <t>ナ</t>
    </rPh>
    <rPh sb="2" eb="3">
      <t>ショウ</t>
    </rPh>
    <phoneticPr fontId="2"/>
  </si>
  <si>
    <t>代表者</t>
    <rPh sb="0" eb="3">
      <t>ダイヒョウシャ</t>
    </rPh>
    <phoneticPr fontId="2"/>
  </si>
  <si>
    <t>印</t>
    <rPh sb="0" eb="1">
      <t>イン</t>
    </rPh>
    <phoneticPr fontId="2"/>
  </si>
  <si>
    <t>申請者（設置者）</t>
    <rPh sb="0" eb="3">
      <t>シンセイシャ</t>
    </rPh>
    <rPh sb="4" eb="7">
      <t>セッチシャ</t>
    </rPh>
    <phoneticPr fontId="2"/>
  </si>
  <si>
    <t>名　　　　　　　称</t>
    <rPh sb="0" eb="1">
      <t>メイ</t>
    </rPh>
    <rPh sb="8" eb="9">
      <t>ショウ</t>
    </rPh>
    <phoneticPr fontId="2"/>
  </si>
  <si>
    <t>主たる事務所の所在地</t>
    <rPh sb="0" eb="1">
      <t>シュ</t>
    </rPh>
    <rPh sb="3" eb="6">
      <t>ジムショ</t>
    </rPh>
    <rPh sb="7" eb="10">
      <t>ショザイチ</t>
    </rPh>
    <phoneticPr fontId="2"/>
  </si>
  <si>
    <t>電話番号</t>
    <rPh sb="0" eb="2">
      <t>デンワ</t>
    </rPh>
    <rPh sb="2" eb="4">
      <t>バンゴウ</t>
    </rPh>
    <phoneticPr fontId="2"/>
  </si>
  <si>
    <t>代表者の職・氏名</t>
    <rPh sb="0" eb="3">
      <t>ダイヒョウシャ</t>
    </rPh>
    <rPh sb="4" eb="5">
      <t>ショク</t>
    </rPh>
    <rPh sb="6" eb="8">
      <t>シメイ</t>
    </rPh>
    <phoneticPr fontId="2"/>
  </si>
  <si>
    <t>職　　　　　名</t>
    <rPh sb="0" eb="1">
      <t>ショク</t>
    </rPh>
    <rPh sb="6" eb="7">
      <t>メイ</t>
    </rPh>
    <phoneticPr fontId="2"/>
  </si>
  <si>
    <t>氏　　　　　名</t>
    <rPh sb="0" eb="1">
      <t>シ</t>
    </rPh>
    <rPh sb="6" eb="7">
      <t>メイ</t>
    </rPh>
    <phoneticPr fontId="2"/>
  </si>
  <si>
    <t>代 表 者 の 住 所</t>
    <rPh sb="0" eb="1">
      <t>ダイ</t>
    </rPh>
    <rPh sb="2" eb="3">
      <t>ヒョウ</t>
    </rPh>
    <rPh sb="4" eb="5">
      <t>モノ</t>
    </rPh>
    <rPh sb="8" eb="9">
      <t>ジュウ</t>
    </rPh>
    <rPh sb="10" eb="11">
      <t>トコロ</t>
    </rPh>
    <phoneticPr fontId="2"/>
  </si>
  <si>
    <t>指定を受けようとする事業所・施設の種類</t>
    <rPh sb="0" eb="2">
      <t>シテイ</t>
    </rPh>
    <rPh sb="3" eb="4">
      <t>ウ</t>
    </rPh>
    <rPh sb="10" eb="12">
      <t>ジギョウ</t>
    </rPh>
    <rPh sb="12" eb="13">
      <t>ショ</t>
    </rPh>
    <rPh sb="14" eb="16">
      <t>シセツ</t>
    </rPh>
    <rPh sb="17" eb="19">
      <t>シュルイ</t>
    </rPh>
    <phoneticPr fontId="2"/>
  </si>
  <si>
    <t>名　　　　　称</t>
    <rPh sb="0" eb="1">
      <t>メイ</t>
    </rPh>
    <rPh sb="6" eb="7">
      <t>ショウ</t>
    </rPh>
    <phoneticPr fontId="2"/>
  </si>
  <si>
    <t>事業所（施設）の所在地</t>
    <rPh sb="0" eb="3">
      <t>ジギョウショ</t>
    </rPh>
    <rPh sb="4" eb="6">
      <t>シセツ</t>
    </rPh>
    <rPh sb="8" eb="11">
      <t>ショザイチ</t>
    </rPh>
    <phoneticPr fontId="2"/>
  </si>
  <si>
    <t>　同一所在地において</t>
    <rPh sb="1" eb="3">
      <t>ドウイツ</t>
    </rPh>
    <rPh sb="3" eb="6">
      <t>ショザイチ</t>
    </rPh>
    <phoneticPr fontId="2"/>
  </si>
  <si>
    <t>実施</t>
    <rPh sb="0" eb="2">
      <t>ジッシ</t>
    </rPh>
    <phoneticPr fontId="2"/>
  </si>
  <si>
    <t>様　　式</t>
    <rPh sb="0" eb="1">
      <t>サマ</t>
    </rPh>
    <rPh sb="3" eb="4">
      <t>シキ</t>
    </rPh>
    <phoneticPr fontId="2"/>
  </si>
  <si>
    <t>備　考</t>
    <rPh sb="0" eb="1">
      <t>ビ</t>
    </rPh>
    <rPh sb="2" eb="3">
      <t>コウ</t>
    </rPh>
    <phoneticPr fontId="2"/>
  </si>
  <si>
    <t>　行う事業等の種類</t>
    <rPh sb="1" eb="2">
      <t>オコナ</t>
    </rPh>
    <rPh sb="3" eb="5">
      <t>ジギョウ</t>
    </rPh>
    <rPh sb="5" eb="6">
      <t>トウ</t>
    </rPh>
    <rPh sb="7" eb="9">
      <t>シュルイ</t>
    </rPh>
    <phoneticPr fontId="2"/>
  </si>
  <si>
    <t>事業</t>
    <rPh sb="0" eb="2">
      <t>ジギョウ</t>
    </rPh>
    <phoneticPr fontId="2"/>
  </si>
  <si>
    <t>（備考）</t>
    <rPh sb="1" eb="3">
      <t>ビコウ</t>
    </rPh>
    <phoneticPr fontId="2"/>
  </si>
  <si>
    <t>　　１　　「受付番号」「事業所（施設）所在地市町村番号」欄には記載しないでください。</t>
    <rPh sb="6" eb="8">
      <t>ウケツケ</t>
    </rPh>
    <rPh sb="8" eb="10">
      <t>バンゴウ</t>
    </rPh>
    <rPh sb="12" eb="15">
      <t>ジギョウショ</t>
    </rPh>
    <rPh sb="16" eb="18">
      <t>シセツ</t>
    </rPh>
    <rPh sb="19" eb="22">
      <t>ショザイチ</t>
    </rPh>
    <rPh sb="22" eb="25">
      <t>シチョウソン</t>
    </rPh>
    <rPh sb="25" eb="27">
      <t>バンゴウ</t>
    </rPh>
    <rPh sb="28" eb="29">
      <t>ラン</t>
    </rPh>
    <rPh sb="31" eb="33">
      <t>キサイ</t>
    </rPh>
    <phoneticPr fontId="2"/>
  </si>
  <si>
    <t>　　４　　「同一所在地において行う事業等の種類」欄には、今回申請をするもの及び既に指定を受けているものについて事業の種類を記載し、</t>
    <rPh sb="6" eb="8">
      <t>ドウイツ</t>
    </rPh>
    <rPh sb="8" eb="11">
      <t>ショザイチ</t>
    </rPh>
    <rPh sb="15" eb="16">
      <t>オコナ</t>
    </rPh>
    <rPh sb="17" eb="19">
      <t>ジギョウ</t>
    </rPh>
    <rPh sb="19" eb="20">
      <t>トウ</t>
    </rPh>
    <rPh sb="21" eb="23">
      <t>シュルイ</t>
    </rPh>
    <rPh sb="24" eb="25">
      <t>ラン</t>
    </rPh>
    <rPh sb="28" eb="30">
      <t>コンカイ</t>
    </rPh>
    <rPh sb="30" eb="32">
      <t>シンセイ</t>
    </rPh>
    <rPh sb="37" eb="38">
      <t>オヨ</t>
    </rPh>
    <rPh sb="39" eb="40">
      <t>スデ</t>
    </rPh>
    <rPh sb="41" eb="43">
      <t>シテイ</t>
    </rPh>
    <rPh sb="44" eb="45">
      <t>ウ</t>
    </rPh>
    <rPh sb="55" eb="57">
      <t>ジギョウ</t>
    </rPh>
    <rPh sb="58" eb="60">
      <t>シュルイ</t>
    </rPh>
    <rPh sb="61" eb="63">
      <t>キサイ</t>
    </rPh>
    <phoneticPr fontId="2"/>
  </si>
  <si>
    <t>　　　該当する欄には「○」を記載してください。</t>
    <rPh sb="3" eb="4">
      <t>ガイ</t>
    </rPh>
    <rPh sb="4" eb="5">
      <t>トウ</t>
    </rPh>
    <rPh sb="7" eb="8">
      <t>ラン</t>
    </rPh>
    <rPh sb="14" eb="16">
      <t>キサイ</t>
    </rPh>
    <phoneticPr fontId="2"/>
  </si>
  <si>
    <t>ＦＡＸ番号</t>
    <rPh sb="3" eb="5">
      <t>バンゴウ</t>
    </rPh>
    <phoneticPr fontId="2"/>
  </si>
  <si>
    <t>（郵便番号　　　　　―　　　　　　　）　　　　　　　　　　　　県　　　　　　　　　郡 ・市</t>
    <rPh sb="1" eb="3">
      <t>ユウビン</t>
    </rPh>
    <rPh sb="3" eb="5">
      <t>バンゴウ</t>
    </rPh>
    <phoneticPr fontId="2"/>
  </si>
  <si>
    <t>　　の事業開始予定年月日</t>
    <rPh sb="3" eb="5">
      <t>ジギョウ</t>
    </rPh>
    <rPh sb="5" eb="7">
      <t>カイシ</t>
    </rPh>
    <rPh sb="7" eb="9">
      <t>ヨテイ</t>
    </rPh>
    <rPh sb="9" eb="12">
      <t>ネンガッピ</t>
    </rPh>
    <phoneticPr fontId="2"/>
  </si>
  <si>
    <t>　　指定申請をする事業等</t>
    <rPh sb="2" eb="4">
      <t>シテイ</t>
    </rPh>
    <rPh sb="4" eb="6">
      <t>シンセイ</t>
    </rPh>
    <rPh sb="9" eb="11">
      <t>ジギョウ</t>
    </rPh>
    <rPh sb="11" eb="12">
      <t>トウ</t>
    </rPh>
    <phoneticPr fontId="2"/>
  </si>
  <si>
    <t>指定障害福祉
サービス事業所</t>
    <rPh sb="0" eb="2">
      <t>シテイ</t>
    </rPh>
    <rPh sb="2" eb="4">
      <t>ショウガイ</t>
    </rPh>
    <rPh sb="4" eb="6">
      <t>フクシ</t>
    </rPh>
    <rPh sb="11" eb="14">
      <t>ジギョウショ</t>
    </rPh>
    <phoneticPr fontId="2"/>
  </si>
  <si>
    <t>　　障害者総合支援法に規定する指定障害福祉サービス事業所・指定障害者支援施設・指定相談支援事業所</t>
    <rPh sb="2" eb="5">
      <t>ショウガイシャ</t>
    </rPh>
    <rPh sb="5" eb="7">
      <t>ソウゴウ</t>
    </rPh>
    <rPh sb="7" eb="10">
      <t>シエンホウ</t>
    </rPh>
    <rPh sb="11" eb="13">
      <t>キテイ</t>
    </rPh>
    <rPh sb="15" eb="17">
      <t>シテイ</t>
    </rPh>
    <rPh sb="17" eb="19">
      <t>ショウガイ</t>
    </rPh>
    <rPh sb="19" eb="21">
      <t>フクシ</t>
    </rPh>
    <rPh sb="25" eb="28">
      <t>ジギョウショ</t>
    </rPh>
    <rPh sb="29" eb="31">
      <t>シテイ</t>
    </rPh>
    <rPh sb="31" eb="34">
      <t>ショウガイシャ</t>
    </rPh>
    <rPh sb="34" eb="36">
      <t>シエン</t>
    </rPh>
    <rPh sb="36" eb="38">
      <t>シセツ</t>
    </rPh>
    <rPh sb="39" eb="41">
      <t>シテイ</t>
    </rPh>
    <rPh sb="41" eb="43">
      <t>ソウダン</t>
    </rPh>
    <rPh sb="43" eb="45">
      <t>シエン</t>
    </rPh>
    <rPh sb="45" eb="48">
      <t>ジギョウショ</t>
    </rPh>
    <phoneticPr fontId="2"/>
  </si>
  <si>
    <t>障害者総合支援法において既に指定を受けている事業等について</t>
    <rPh sb="0" eb="3">
      <t>ショウガイシャ</t>
    </rPh>
    <rPh sb="3" eb="5">
      <t>ソウゴウ</t>
    </rPh>
    <rPh sb="5" eb="8">
      <t>シエンホウ</t>
    </rPh>
    <rPh sb="12" eb="13">
      <t>スデ</t>
    </rPh>
    <rPh sb="14" eb="16">
      <t>シテイ</t>
    </rPh>
    <rPh sb="17" eb="18">
      <t>ウ</t>
    </rPh>
    <rPh sb="22" eb="24">
      <t>ジギョウ</t>
    </rPh>
    <rPh sb="24" eb="25">
      <t>トウ</t>
    </rPh>
    <phoneticPr fontId="2"/>
  </si>
  <si>
    <t>様式第１－２号</t>
    <rPh sb="0" eb="2">
      <t>ヨウシキ</t>
    </rPh>
    <rPh sb="2" eb="3">
      <t>ダイ</t>
    </rPh>
    <rPh sb="6" eb="7">
      <t>ゴウ</t>
    </rPh>
    <phoneticPr fontId="2"/>
  </si>
  <si>
    <t>特定障害福祉サービス事業所
指定障害者支援施設</t>
    <rPh sb="0" eb="2">
      <t>トクテイ</t>
    </rPh>
    <rPh sb="2" eb="4">
      <t>ショウガイ</t>
    </rPh>
    <rPh sb="4" eb="6">
      <t>フクシ</t>
    </rPh>
    <rPh sb="10" eb="13">
      <t>ジギョウショ</t>
    </rPh>
    <rPh sb="14" eb="16">
      <t>シテイ</t>
    </rPh>
    <rPh sb="16" eb="19">
      <t>ショウガイシャ</t>
    </rPh>
    <rPh sb="19" eb="21">
      <t>シエン</t>
    </rPh>
    <rPh sb="21" eb="23">
      <t>シセツ</t>
    </rPh>
    <phoneticPr fontId="2"/>
  </si>
  <si>
    <t>指定変更申請書</t>
    <rPh sb="2" eb="4">
      <t>ヘンコウ</t>
    </rPh>
    <rPh sb="4" eb="7">
      <t>シンセイショ</t>
    </rPh>
    <phoneticPr fontId="2"/>
  </si>
  <si>
    <t>長崎県知事　様</t>
    <rPh sb="0" eb="2">
      <t>ナガサキ</t>
    </rPh>
    <rPh sb="2" eb="3">
      <t>ケン</t>
    </rPh>
    <rPh sb="3" eb="5">
      <t>チジ</t>
    </rPh>
    <rPh sb="6" eb="7">
      <t>サマ</t>
    </rPh>
    <phoneticPr fontId="2"/>
  </si>
  <si>
    <t>代表者氏名</t>
    <rPh sb="0" eb="3">
      <t>ダイヒョウシャ</t>
    </rPh>
    <rPh sb="3" eb="5">
      <t>シメイ</t>
    </rPh>
    <phoneticPr fontId="2"/>
  </si>
  <si>
    <t>　　障害者の日常生活及び社会生活を総合的に支援するための法律に規定する特定障害福祉サービス</t>
    <rPh sb="35" eb="37">
      <t>トクテイ</t>
    </rPh>
    <rPh sb="37" eb="39">
      <t>ショウガイ</t>
    </rPh>
    <rPh sb="39" eb="41">
      <t>フクシ</t>
    </rPh>
    <phoneticPr fontId="2"/>
  </si>
  <si>
    <t xml:space="preserve"> 受けたいので、下記のとおり、関係書類を添えて申請します。</t>
    <rPh sb="1" eb="2">
      <t>ウ</t>
    </rPh>
    <rPh sb="8" eb="10">
      <t>カキ</t>
    </rPh>
    <rPh sb="15" eb="17">
      <t>カンケイ</t>
    </rPh>
    <rPh sb="17" eb="19">
      <t>ショルイ</t>
    </rPh>
    <rPh sb="20" eb="21">
      <t>ソ</t>
    </rPh>
    <rPh sb="23" eb="25">
      <t>シンセイ</t>
    </rPh>
    <phoneticPr fontId="2"/>
  </si>
  <si>
    <t>事業所（施設）所在地市町村番号</t>
    <rPh sb="0" eb="3">
      <t>ジギョウショ</t>
    </rPh>
    <rPh sb="4" eb="6">
      <t>シセツ</t>
    </rPh>
    <rPh sb="7" eb="10">
      <t>ショザイチ</t>
    </rPh>
    <rPh sb="10" eb="13">
      <t>シチョウソン</t>
    </rPh>
    <rPh sb="13" eb="15">
      <t>バンゴウ</t>
    </rPh>
    <phoneticPr fontId="2"/>
  </si>
  <si>
    <t>フ　　リ　　ガ　　ナ</t>
    <phoneticPr fontId="2"/>
  </si>
  <si>
    <t>（郵便番号　　　　　　―　　　　　　）</t>
    <rPh sb="1" eb="3">
      <t>ユウビン</t>
    </rPh>
    <rPh sb="3" eb="5">
      <t>バンゴウ</t>
    </rPh>
    <phoneticPr fontId="2"/>
  </si>
  <si>
    <t>　　　　　　　　県　　　　　　郡 ・市　　　　　　</t>
    <rPh sb="8" eb="9">
      <t>ケン</t>
    </rPh>
    <rPh sb="15" eb="16">
      <t>グン</t>
    </rPh>
    <rPh sb="18" eb="19">
      <t>シ</t>
    </rPh>
    <phoneticPr fontId="2"/>
  </si>
  <si>
    <t>法人である場合その種別</t>
    <rPh sb="0" eb="2">
      <t>ホウジン</t>
    </rPh>
    <rPh sb="5" eb="7">
      <t>バアイ</t>
    </rPh>
    <rPh sb="9" eb="11">
      <t>シュベツ</t>
    </rPh>
    <phoneticPr fontId="2"/>
  </si>
  <si>
    <t>法人所轄庁</t>
    <rPh sb="0" eb="2">
      <t>ホウジン</t>
    </rPh>
    <rPh sb="2" eb="5">
      <t>ショカツチョウ</t>
    </rPh>
    <phoneticPr fontId="2"/>
  </si>
  <si>
    <t>連絡先</t>
    <rPh sb="0" eb="3">
      <t>レンラクサキ</t>
    </rPh>
    <phoneticPr fontId="2"/>
  </si>
  <si>
    <t>Ｆ Ａ Ｘ 番 号</t>
    <rPh sb="6" eb="7">
      <t>バン</t>
    </rPh>
    <rPh sb="8" eb="9">
      <t>ゴウ</t>
    </rPh>
    <phoneticPr fontId="2"/>
  </si>
  <si>
    <t>職　　名</t>
    <rPh sb="0" eb="1">
      <t>ショク</t>
    </rPh>
    <rPh sb="3" eb="4">
      <t>メイ</t>
    </rPh>
    <phoneticPr fontId="2"/>
  </si>
  <si>
    <t>フ　リ　ガ　ナ</t>
    <phoneticPr fontId="2"/>
  </si>
  <si>
    <t>指定変更を受けようとする事業所・施設の種類</t>
    <rPh sb="0" eb="2">
      <t>シテイ</t>
    </rPh>
    <rPh sb="2" eb="4">
      <t>ヘンコウ</t>
    </rPh>
    <rPh sb="5" eb="6">
      <t>ウ</t>
    </rPh>
    <rPh sb="12" eb="14">
      <t>ジギョウ</t>
    </rPh>
    <rPh sb="14" eb="15">
      <t>ショ</t>
    </rPh>
    <rPh sb="16" eb="18">
      <t>シセツ</t>
    </rPh>
    <rPh sb="19" eb="21">
      <t>シュルイ</t>
    </rPh>
    <phoneticPr fontId="2"/>
  </si>
  <si>
    <t>指定変更を受けようと
する事業所番号</t>
    <rPh sb="0" eb="2">
      <t>シテイ</t>
    </rPh>
    <rPh sb="2" eb="4">
      <t>ヘンコウ</t>
    </rPh>
    <rPh sb="5" eb="6">
      <t>ウ</t>
    </rPh>
    <rPh sb="13" eb="16">
      <t>ジギョウショ</t>
    </rPh>
    <rPh sb="16" eb="18">
      <t>バンゴウ</t>
    </rPh>
    <phoneticPr fontId="2"/>
  </si>
  <si>
    <t>指定変更を受けようとするサービス種類</t>
    <rPh sb="0" eb="2">
      <t>シテイ</t>
    </rPh>
    <rPh sb="2" eb="4">
      <t>ヘンコウ</t>
    </rPh>
    <rPh sb="5" eb="6">
      <t>ウ</t>
    </rPh>
    <rPh sb="16" eb="18">
      <t>シュルイ</t>
    </rPh>
    <phoneticPr fontId="2"/>
  </si>
  <si>
    <t>変更予定
年月日</t>
    <rPh sb="0" eb="2">
      <t>ヘンコウ</t>
    </rPh>
    <rPh sb="2" eb="4">
      <t>ヨテイ</t>
    </rPh>
    <rPh sb="5" eb="8">
      <t>ネンガッピ</t>
    </rPh>
    <phoneticPr fontId="2"/>
  </si>
  <si>
    <t>変更の内容</t>
    <rPh sb="0" eb="2">
      <t>ヘンコウ</t>
    </rPh>
    <rPh sb="3" eb="5">
      <t>ナイヨウ</t>
    </rPh>
    <phoneticPr fontId="2"/>
  </si>
  <si>
    <t>変更前</t>
    <rPh sb="0" eb="2">
      <t>ヘンコウ</t>
    </rPh>
    <rPh sb="2" eb="3">
      <t>マエ</t>
    </rPh>
    <phoneticPr fontId="2"/>
  </si>
  <si>
    <t>変更後</t>
    <rPh sb="0" eb="2">
      <t>ヘンコウ</t>
    </rPh>
    <rPh sb="2" eb="3">
      <t>ゴ</t>
    </rPh>
    <phoneticPr fontId="2"/>
  </si>
  <si>
    <t>　同一所在地において行う事業等の種類</t>
    <rPh sb="1" eb="3">
      <t>ドウイツ</t>
    </rPh>
    <rPh sb="3" eb="6">
      <t>ショザイチ</t>
    </rPh>
    <phoneticPr fontId="2"/>
  </si>
  <si>
    <t>実施
事業</t>
    <rPh sb="0" eb="2">
      <t>ジッシ</t>
    </rPh>
    <rPh sb="3" eb="5">
      <t>ジギョウ</t>
    </rPh>
    <phoneticPr fontId="2"/>
  </si>
  <si>
    <t>指定申請をする事業等の
事業開始予定年月日</t>
    <rPh sb="0" eb="2">
      <t>シテイ</t>
    </rPh>
    <rPh sb="2" eb="4">
      <t>シンセイ</t>
    </rPh>
    <rPh sb="7" eb="9">
      <t>ジギョウ</t>
    </rPh>
    <rPh sb="9" eb="10">
      <t>トウ</t>
    </rPh>
    <phoneticPr fontId="2"/>
  </si>
  <si>
    <t>実施事業</t>
    <rPh sb="0" eb="2">
      <t>ジッシ</t>
    </rPh>
    <rPh sb="2" eb="4">
      <t>ジギョウ</t>
    </rPh>
    <phoneticPr fontId="2"/>
  </si>
  <si>
    <t>他の法律において既に指定を受けている事業等の指定年月日</t>
    <rPh sb="0" eb="1">
      <t>タ</t>
    </rPh>
    <rPh sb="2" eb="4">
      <t>ホウリツ</t>
    </rPh>
    <rPh sb="8" eb="9">
      <t>スデ</t>
    </rPh>
    <rPh sb="10" eb="12">
      <t>シテイ</t>
    </rPh>
    <rPh sb="13" eb="14">
      <t>ウ</t>
    </rPh>
    <phoneticPr fontId="2"/>
  </si>
  <si>
    <t>特定障害福祉サービス事業所</t>
    <rPh sb="0" eb="2">
      <t>トクテイ</t>
    </rPh>
    <rPh sb="2" eb="4">
      <t>ショウガイ</t>
    </rPh>
    <rPh sb="4" eb="6">
      <t>フクシ</t>
    </rPh>
    <rPh sb="10" eb="13">
      <t>ジギョウショ</t>
    </rPh>
    <phoneticPr fontId="2"/>
  </si>
  <si>
    <t>○○事業所番号</t>
    <rPh sb="2" eb="5">
      <t>ジギョウショ</t>
    </rPh>
    <rPh sb="5" eb="7">
      <t>バンゴウ</t>
    </rPh>
    <phoneticPr fontId="2"/>
  </si>
  <si>
    <t>同一の法律において既に指定を受けている場合</t>
    <rPh sb="0" eb="2">
      <t>ドウイツ</t>
    </rPh>
    <rPh sb="3" eb="5">
      <t>ホウリツ</t>
    </rPh>
    <rPh sb="9" eb="10">
      <t>スデ</t>
    </rPh>
    <rPh sb="11" eb="13">
      <t>シテイ</t>
    </rPh>
    <rPh sb="14" eb="15">
      <t>ウ</t>
    </rPh>
    <rPh sb="19" eb="21">
      <t>バアイ</t>
    </rPh>
    <phoneticPr fontId="2"/>
  </si>
  <si>
    <t>　　２　　「法人である場合その種別」欄には、申請者が法人である場合に、「社会福祉法人」、「医療法人」、「一般社団法人」、「一般財団法人」、</t>
    <rPh sb="6" eb="8">
      <t>ホウジン</t>
    </rPh>
    <rPh sb="11" eb="13">
      <t>バアイ</t>
    </rPh>
    <rPh sb="15" eb="17">
      <t>シュベツ</t>
    </rPh>
    <rPh sb="18" eb="19">
      <t>ラン</t>
    </rPh>
    <rPh sb="22" eb="25">
      <t>シンセイシャ</t>
    </rPh>
    <rPh sb="26" eb="28">
      <t>ホウジン</t>
    </rPh>
    <rPh sb="31" eb="33">
      <t>バアイ</t>
    </rPh>
    <rPh sb="36" eb="38">
      <t>シャカイ</t>
    </rPh>
    <rPh sb="38" eb="40">
      <t>フクシ</t>
    </rPh>
    <rPh sb="40" eb="42">
      <t>ホウジン</t>
    </rPh>
    <rPh sb="45" eb="47">
      <t>イリョウ</t>
    </rPh>
    <rPh sb="47" eb="49">
      <t>ホウジン</t>
    </rPh>
    <rPh sb="52" eb="54">
      <t>イッパン</t>
    </rPh>
    <rPh sb="54" eb="56">
      <t>シャダン</t>
    </rPh>
    <rPh sb="56" eb="58">
      <t>ホウジン</t>
    </rPh>
    <rPh sb="61" eb="63">
      <t>イッパン</t>
    </rPh>
    <rPh sb="63" eb="65">
      <t>ザイダン</t>
    </rPh>
    <rPh sb="65" eb="67">
      <t>ホウジン</t>
    </rPh>
    <phoneticPr fontId="2"/>
  </si>
  <si>
    <t>　　　「株式会社」、「特定非営利活動法人」等の別を記載してください。</t>
    <rPh sb="11" eb="13">
      <t>トクテイ</t>
    </rPh>
    <rPh sb="13" eb="14">
      <t>ヒ</t>
    </rPh>
    <rPh sb="14" eb="16">
      <t>エイリ</t>
    </rPh>
    <rPh sb="16" eb="18">
      <t>カツドウ</t>
    </rPh>
    <rPh sb="18" eb="20">
      <t>ホウジン</t>
    </rPh>
    <rPh sb="23" eb="24">
      <t>ベツ</t>
    </rPh>
    <rPh sb="25" eb="27">
      <t>キサイ</t>
    </rPh>
    <phoneticPr fontId="2"/>
  </si>
  <si>
    <t>　　３　　「法人所轄庁」欄には、申請者が認可法人である場合に、その主務官庁の名称を記載してください。</t>
    <rPh sb="6" eb="8">
      <t>ホウジン</t>
    </rPh>
    <rPh sb="8" eb="11">
      <t>ショカツチョウ</t>
    </rPh>
    <rPh sb="12" eb="13">
      <t>ラン</t>
    </rPh>
    <rPh sb="16" eb="19">
      <t>シンセイシャ</t>
    </rPh>
    <rPh sb="20" eb="22">
      <t>ニンカ</t>
    </rPh>
    <rPh sb="22" eb="24">
      <t>ホウジン</t>
    </rPh>
    <rPh sb="27" eb="29">
      <t>バアイ</t>
    </rPh>
    <rPh sb="33" eb="35">
      <t>シュム</t>
    </rPh>
    <rPh sb="35" eb="37">
      <t>カンチョウ</t>
    </rPh>
    <rPh sb="38" eb="40">
      <t>メイショウ</t>
    </rPh>
    <rPh sb="41" eb="43">
      <t>キサイ</t>
    </rPh>
    <phoneticPr fontId="2"/>
  </si>
  <si>
    <t>　　５　　「○○事業所番号」欄には、申請を行う都道府県等において既に事業所としての指定を受け、番号が付番されている場合に、その事業
　　　所番号を記載してください。複数の番号を有する場合には、適宜様式を補正して、その全てを記載してください。</t>
    <rPh sb="8" eb="11">
      <t>ジギョウショ</t>
    </rPh>
    <rPh sb="11" eb="13">
      <t>バンゴウ</t>
    </rPh>
    <rPh sb="14" eb="15">
      <t>ラン</t>
    </rPh>
    <rPh sb="18" eb="20">
      <t>シンセイ</t>
    </rPh>
    <rPh sb="21" eb="22">
      <t>オコナ</t>
    </rPh>
    <rPh sb="23" eb="27">
      <t>トドウフケン</t>
    </rPh>
    <rPh sb="27" eb="28">
      <t>トウ</t>
    </rPh>
    <rPh sb="32" eb="33">
      <t>スデ</t>
    </rPh>
    <rPh sb="34" eb="37">
      <t>ジギョウショ</t>
    </rPh>
    <rPh sb="41" eb="43">
      <t>シテイ</t>
    </rPh>
    <rPh sb="44" eb="45">
      <t>ウ</t>
    </rPh>
    <rPh sb="47" eb="49">
      <t>バンゴウ</t>
    </rPh>
    <rPh sb="50" eb="51">
      <t>フ</t>
    </rPh>
    <rPh sb="51" eb="52">
      <t>バン</t>
    </rPh>
    <rPh sb="57" eb="59">
      <t>バアイ</t>
    </rPh>
    <rPh sb="63" eb="65">
      <t>ジギョウ</t>
    </rPh>
    <phoneticPr fontId="2"/>
  </si>
  <si>
    <r>
      <t xml:space="preserve"> 事業所（指定生活介護事業所・就労継続支援A型・</t>
    </r>
    <r>
      <rPr>
        <sz val="11"/>
        <rFont val="ＭＳ Ｐゴシック"/>
        <family val="3"/>
        <charset val="128"/>
      </rPr>
      <t>Ｂ型事業所）・指定障害者支援施設に係る指定の変更を</t>
    </r>
    <rPh sb="1" eb="3">
      <t>ジギョウ</t>
    </rPh>
    <rPh sb="3" eb="4">
      <t>ショ</t>
    </rPh>
    <rPh sb="5" eb="7">
      <t>シテイ</t>
    </rPh>
    <rPh sb="7" eb="9">
      <t>セイカツ</t>
    </rPh>
    <rPh sb="9" eb="11">
      <t>カイゴ</t>
    </rPh>
    <rPh sb="11" eb="14">
      <t>ジギョウショ</t>
    </rPh>
    <rPh sb="15" eb="17">
      <t>シュウロウ</t>
    </rPh>
    <rPh sb="17" eb="19">
      <t>ケイゾク</t>
    </rPh>
    <rPh sb="19" eb="21">
      <t>シエン</t>
    </rPh>
    <rPh sb="22" eb="23">
      <t>ガタ</t>
    </rPh>
    <rPh sb="25" eb="26">
      <t>ガタ</t>
    </rPh>
    <rPh sb="26" eb="29">
      <t>ジギョウショ</t>
    </rPh>
    <rPh sb="31" eb="33">
      <t>シテイ</t>
    </rPh>
    <rPh sb="33" eb="36">
      <t>ショウガイシャ</t>
    </rPh>
    <rPh sb="36" eb="38">
      <t>シエン</t>
    </rPh>
    <rPh sb="38" eb="40">
      <t>シセツ</t>
    </rPh>
    <rPh sb="41" eb="42">
      <t>カカ</t>
    </rPh>
    <rPh sb="43" eb="45">
      <t>シテイ</t>
    </rPh>
    <rPh sb="46" eb="48">
      <t>ヘンコウ</t>
    </rPh>
    <phoneticPr fontId="2"/>
  </si>
  <si>
    <t>※１　多機能型事業実施時は、各事業の付表と付表１３を併せて提出してください。</t>
    <rPh sb="3" eb="6">
      <t>タキノウ</t>
    </rPh>
    <rPh sb="6" eb="7">
      <t>ガタ</t>
    </rPh>
    <rPh sb="7" eb="9">
      <t>ジギョウ</t>
    </rPh>
    <rPh sb="9" eb="12">
      <t>ジッシジ</t>
    </rPh>
    <rPh sb="14" eb="17">
      <t>カクジギョウ</t>
    </rPh>
    <rPh sb="18" eb="20">
      <t>フヒョウ</t>
    </rPh>
    <rPh sb="21" eb="23">
      <t>フヒョウ</t>
    </rPh>
    <rPh sb="26" eb="27">
      <t>アワ</t>
    </rPh>
    <rPh sb="29" eb="31">
      <t>テイシュツ</t>
    </rPh>
    <phoneticPr fontId="2"/>
  </si>
  <si>
    <t>フリガナ</t>
    <phoneticPr fontId="2"/>
  </si>
  <si>
    <t>施</t>
    <rPh sb="0" eb="1">
      <t>ホドコ</t>
    </rPh>
    <phoneticPr fontId="2"/>
  </si>
  <si>
    <t>名　　称</t>
    <rPh sb="0" eb="1">
      <t>メイ</t>
    </rPh>
    <rPh sb="3" eb="4">
      <t>ショウ</t>
    </rPh>
    <phoneticPr fontId="2"/>
  </si>
  <si>
    <t>（郵便番号　　　　　－　　　　　）</t>
    <rPh sb="1" eb="3">
      <t>ユウビン</t>
    </rPh>
    <rPh sb="3" eb="5">
      <t>バンゴウ</t>
    </rPh>
    <phoneticPr fontId="2"/>
  </si>
  <si>
    <t>設</t>
    <rPh sb="0" eb="1">
      <t>セツ</t>
    </rPh>
    <phoneticPr fontId="2"/>
  </si>
  <si>
    <t>連 絡 先</t>
    <rPh sb="0" eb="1">
      <t>レン</t>
    </rPh>
    <rPh sb="2" eb="3">
      <t>ラク</t>
    </rPh>
    <rPh sb="4" eb="5">
      <t>サキ</t>
    </rPh>
    <phoneticPr fontId="2"/>
  </si>
  <si>
    <t>管理者</t>
    <rPh sb="0" eb="3">
      <t>カンリシャ</t>
    </rPh>
    <phoneticPr fontId="2"/>
  </si>
  <si>
    <t>フリガナ</t>
    <phoneticPr fontId="2"/>
  </si>
  <si>
    <t>住　所</t>
    <rPh sb="0" eb="1">
      <t>ジュウ</t>
    </rPh>
    <rPh sb="2" eb="3">
      <t>トコロ</t>
    </rPh>
    <phoneticPr fontId="2"/>
  </si>
  <si>
    <t>（郵便番号　　　　　－　　　　　）</t>
  </si>
  <si>
    <t>氏　名</t>
    <rPh sb="0" eb="1">
      <t>シ</t>
    </rPh>
    <rPh sb="2" eb="3">
      <t>メイ</t>
    </rPh>
    <phoneticPr fontId="2"/>
  </si>
  <si>
    <t>他の事業所又は施設の従業者との兼務（兼務の場合記入）</t>
    <rPh sb="0" eb="1">
      <t>タ</t>
    </rPh>
    <rPh sb="2" eb="5">
      <t>ジギョウショ</t>
    </rPh>
    <rPh sb="5" eb="6">
      <t>マタ</t>
    </rPh>
    <rPh sb="7" eb="9">
      <t>シセツ</t>
    </rPh>
    <rPh sb="10" eb="13">
      <t>ジュウギョウシャ</t>
    </rPh>
    <rPh sb="15" eb="17">
      <t>ケンム</t>
    </rPh>
    <rPh sb="18" eb="20">
      <t>ケンム</t>
    </rPh>
    <rPh sb="21" eb="23">
      <t>バアイ</t>
    </rPh>
    <rPh sb="23" eb="25">
      <t>キニュウ</t>
    </rPh>
    <phoneticPr fontId="2"/>
  </si>
  <si>
    <t>事業所等の名称</t>
    <rPh sb="0" eb="3">
      <t>ジギョウショ</t>
    </rPh>
    <rPh sb="3" eb="4">
      <t>トウ</t>
    </rPh>
    <rPh sb="5" eb="7">
      <t>メイショウ</t>
    </rPh>
    <phoneticPr fontId="2"/>
  </si>
  <si>
    <t>兼務する職種及び勤務時間等</t>
    <rPh sb="0" eb="2">
      <t>ケンム</t>
    </rPh>
    <rPh sb="4" eb="6">
      <t>ショクシュ</t>
    </rPh>
    <rPh sb="6" eb="7">
      <t>オヨ</t>
    </rPh>
    <rPh sb="8" eb="10">
      <t>キンム</t>
    </rPh>
    <rPh sb="10" eb="12">
      <t>ジカン</t>
    </rPh>
    <rPh sb="12" eb="13">
      <t>トウ</t>
    </rPh>
    <phoneticPr fontId="2"/>
  </si>
  <si>
    <r>
      <rPr>
        <sz val="9"/>
        <color indexed="8"/>
        <rFont val="ＭＳ Ｐゴシック"/>
        <family val="3"/>
        <charset val="128"/>
      </rPr>
      <t>実施主体が地方公共団体である場合は、</t>
    </r>
    <r>
      <rPr>
        <sz val="9"/>
        <rFont val="ＭＳ Ｐゴシック"/>
        <family val="3"/>
        <charset val="128"/>
      </rPr>
      <t>当該事業の実施について定めてある条例等</t>
    </r>
    <rPh sb="0" eb="2">
      <t>ジッシ</t>
    </rPh>
    <rPh sb="2" eb="4">
      <t>シュタイ</t>
    </rPh>
    <rPh sb="5" eb="7">
      <t>チホウ</t>
    </rPh>
    <rPh sb="7" eb="9">
      <t>コウキョウ</t>
    </rPh>
    <rPh sb="9" eb="11">
      <t>ダンタイ</t>
    </rPh>
    <rPh sb="14" eb="16">
      <t>バアイ</t>
    </rPh>
    <rPh sb="18" eb="20">
      <t>トウガイ</t>
    </rPh>
    <rPh sb="20" eb="22">
      <t>ジギョウ</t>
    </rPh>
    <rPh sb="23" eb="25">
      <t>ジッシ</t>
    </rPh>
    <rPh sb="29" eb="30">
      <t>サダ</t>
    </rPh>
    <rPh sb="34" eb="36">
      <t>ジョウレイ</t>
    </rPh>
    <rPh sb="36" eb="37">
      <t>トウ</t>
    </rPh>
    <phoneticPr fontId="2"/>
  </si>
  <si>
    <t>住 所</t>
    <rPh sb="0" eb="1">
      <t>ジュウ</t>
    </rPh>
    <rPh sb="2" eb="3">
      <t>トコロ</t>
    </rPh>
    <phoneticPr fontId="2"/>
  </si>
  <si>
    <t>管理責任者</t>
    <rPh sb="0" eb="2">
      <t>カンリ</t>
    </rPh>
    <rPh sb="2" eb="5">
      <t>セキニンシャ</t>
    </rPh>
    <phoneticPr fontId="2"/>
  </si>
  <si>
    <t>従業者の職種・員数</t>
    <rPh sb="0" eb="3">
      <t>ジュウギョウシャ</t>
    </rPh>
    <rPh sb="4" eb="6">
      <t>ショクシュ</t>
    </rPh>
    <rPh sb="7" eb="9">
      <t>インズウ</t>
    </rPh>
    <phoneticPr fontId="2"/>
  </si>
  <si>
    <t>サービス管理責任者</t>
    <rPh sb="4" eb="6">
      <t>カンリ</t>
    </rPh>
    <rPh sb="6" eb="9">
      <t>セキニンシャ</t>
    </rPh>
    <phoneticPr fontId="2"/>
  </si>
  <si>
    <t>職業指導員</t>
    <rPh sb="0" eb="2">
      <t>ショクギョウ</t>
    </rPh>
    <rPh sb="2" eb="5">
      <t>シドウイン</t>
    </rPh>
    <phoneticPr fontId="2"/>
  </si>
  <si>
    <t>専従</t>
    <rPh sb="0" eb="2">
      <t>センジュウ</t>
    </rPh>
    <phoneticPr fontId="2"/>
  </si>
  <si>
    <t>※兼務</t>
    <rPh sb="1" eb="3">
      <t>ケンム</t>
    </rPh>
    <phoneticPr fontId="2"/>
  </si>
  <si>
    <t>従業者数</t>
    <rPh sb="0" eb="2">
      <t>ジュウギョウ</t>
    </rPh>
    <rPh sb="2" eb="3">
      <t>シャ</t>
    </rPh>
    <rPh sb="3" eb="4">
      <t>カズ</t>
    </rPh>
    <phoneticPr fontId="2"/>
  </si>
  <si>
    <t>常勤（人）</t>
    <rPh sb="0" eb="2">
      <t>ジョウキン</t>
    </rPh>
    <rPh sb="3" eb="4">
      <t>ヒト</t>
    </rPh>
    <phoneticPr fontId="2"/>
  </si>
  <si>
    <t>非常勤（人）</t>
    <rPh sb="0" eb="3">
      <t>ヒジョウキン</t>
    </rPh>
    <rPh sb="4" eb="5">
      <t>ヒト</t>
    </rPh>
    <phoneticPr fontId="2"/>
  </si>
  <si>
    <t>常勤換算後の人数（人）</t>
    <rPh sb="0" eb="2">
      <t>ジョウキン</t>
    </rPh>
    <rPh sb="2" eb="4">
      <t>カンザン</t>
    </rPh>
    <rPh sb="4" eb="5">
      <t>ゴ</t>
    </rPh>
    <rPh sb="6" eb="8">
      <t>ニンズウ</t>
    </rPh>
    <rPh sb="9" eb="10">
      <t>ニン</t>
    </rPh>
    <phoneticPr fontId="2"/>
  </si>
  <si>
    <t>基準上の必要人数（人）</t>
    <rPh sb="0" eb="2">
      <t>キジュン</t>
    </rPh>
    <rPh sb="2" eb="3">
      <t>ジョウ</t>
    </rPh>
    <rPh sb="4" eb="6">
      <t>ヒツヨウ</t>
    </rPh>
    <rPh sb="6" eb="8">
      <t>ニンズウ</t>
    </rPh>
    <rPh sb="9" eb="10">
      <t>ニン</t>
    </rPh>
    <phoneticPr fontId="2"/>
  </si>
  <si>
    <t>就労支援員</t>
    <rPh sb="0" eb="2">
      <t>シュウロウ</t>
    </rPh>
    <rPh sb="2" eb="5">
      <t>シエンイン</t>
    </rPh>
    <phoneticPr fontId="2"/>
  </si>
  <si>
    <t>その他の従業者</t>
    <rPh sb="2" eb="3">
      <t>タ</t>
    </rPh>
    <rPh sb="4" eb="7">
      <t>ジュウギョウシャ</t>
    </rPh>
    <phoneticPr fontId="2"/>
  </si>
  <si>
    <t>前年度の平均利用者数（人）</t>
    <rPh sb="0" eb="3">
      <t>ゼンネンド</t>
    </rPh>
    <rPh sb="4" eb="6">
      <t>ヘイキン</t>
    </rPh>
    <rPh sb="6" eb="8">
      <t>リヨウ</t>
    </rPh>
    <rPh sb="8" eb="9">
      <t>シャ</t>
    </rPh>
    <rPh sb="9" eb="10">
      <t>スウ</t>
    </rPh>
    <rPh sb="11" eb="12">
      <t>ニン</t>
    </rPh>
    <phoneticPr fontId="2"/>
  </si>
  <si>
    <t>主な掲示事項</t>
    <rPh sb="0" eb="1">
      <t>オモ</t>
    </rPh>
    <rPh sb="2" eb="4">
      <t>ケイジ</t>
    </rPh>
    <rPh sb="4" eb="6">
      <t>ジコウ</t>
    </rPh>
    <phoneticPr fontId="2"/>
  </si>
  <si>
    <t>利用定員</t>
    <rPh sb="0" eb="2">
      <t>リヨウ</t>
    </rPh>
    <rPh sb="2" eb="4">
      <t>テイイン</t>
    </rPh>
    <phoneticPr fontId="2"/>
  </si>
  <si>
    <t>基準上の必要定員</t>
    <rPh sb="0" eb="2">
      <t>キジュン</t>
    </rPh>
    <rPh sb="2" eb="3">
      <t>ジョウ</t>
    </rPh>
    <rPh sb="4" eb="6">
      <t>ヒツヨウ</t>
    </rPh>
    <rPh sb="6" eb="8">
      <t>テイイン</t>
    </rPh>
    <phoneticPr fontId="2"/>
  </si>
  <si>
    <t>　　　　　　　　　　人</t>
    <rPh sb="10" eb="11">
      <t>ニン</t>
    </rPh>
    <phoneticPr fontId="2"/>
  </si>
  <si>
    <t>主たる対象者</t>
    <rPh sb="0" eb="1">
      <t>シュ</t>
    </rPh>
    <rPh sb="3" eb="6">
      <t>タイショウシャ</t>
    </rPh>
    <phoneticPr fontId="2"/>
  </si>
  <si>
    <t>特定無し</t>
    <rPh sb="0" eb="2">
      <t>トクテイ</t>
    </rPh>
    <rPh sb="2" eb="3">
      <t>ム</t>
    </rPh>
    <phoneticPr fontId="2"/>
  </si>
  <si>
    <t>身体障害者</t>
    <rPh sb="0" eb="2">
      <t>シンタイ</t>
    </rPh>
    <rPh sb="2" eb="4">
      <t>ショウガイ</t>
    </rPh>
    <rPh sb="4" eb="5">
      <t>シャ</t>
    </rPh>
    <phoneticPr fontId="2"/>
  </si>
  <si>
    <t>細分無し</t>
    <rPh sb="0" eb="2">
      <t>サイブン</t>
    </rPh>
    <rPh sb="2" eb="3">
      <t>ナ</t>
    </rPh>
    <phoneticPr fontId="2"/>
  </si>
  <si>
    <t>肢体不自由</t>
    <rPh sb="0" eb="2">
      <t>シタイ</t>
    </rPh>
    <rPh sb="2" eb="5">
      <t>フジユウ</t>
    </rPh>
    <phoneticPr fontId="2"/>
  </si>
  <si>
    <t>視覚障害</t>
    <rPh sb="0" eb="2">
      <t>シカク</t>
    </rPh>
    <rPh sb="2" eb="4">
      <t>ショウガイ</t>
    </rPh>
    <phoneticPr fontId="2"/>
  </si>
  <si>
    <t>聴覚・言語</t>
    <rPh sb="0" eb="2">
      <t>チョウカク</t>
    </rPh>
    <rPh sb="3" eb="5">
      <t>ゲンゴ</t>
    </rPh>
    <phoneticPr fontId="2"/>
  </si>
  <si>
    <t>内部障害</t>
    <rPh sb="0" eb="2">
      <t>ナイブ</t>
    </rPh>
    <rPh sb="2" eb="4">
      <t>ショウガイ</t>
    </rPh>
    <phoneticPr fontId="2"/>
  </si>
  <si>
    <t>知的障害者</t>
    <rPh sb="0" eb="2">
      <t>チテキ</t>
    </rPh>
    <rPh sb="2" eb="5">
      <t>ショウガイシャ</t>
    </rPh>
    <phoneticPr fontId="2"/>
  </si>
  <si>
    <t>精神障害者</t>
    <rPh sb="0" eb="2">
      <t>セイシン</t>
    </rPh>
    <rPh sb="2" eb="5">
      <t>ショウガイシャ</t>
    </rPh>
    <phoneticPr fontId="2"/>
  </si>
  <si>
    <t>難病等対象者</t>
    <rPh sb="0" eb="2">
      <t>ナンビョウ</t>
    </rPh>
    <rPh sb="2" eb="3">
      <t>トウ</t>
    </rPh>
    <rPh sb="3" eb="6">
      <t>タイショウシャ</t>
    </rPh>
    <phoneticPr fontId="2"/>
  </si>
  <si>
    <t>利用料</t>
    <rPh sb="0" eb="3">
      <t>リヨウリョウ</t>
    </rPh>
    <phoneticPr fontId="2"/>
  </si>
  <si>
    <t>その他の費用</t>
    <rPh sb="2" eb="3">
      <t>タ</t>
    </rPh>
    <rPh sb="4" eb="6">
      <t>ヒヨウ</t>
    </rPh>
    <phoneticPr fontId="2"/>
  </si>
  <si>
    <t>その他参考となる事項</t>
    <rPh sb="2" eb="3">
      <t>タ</t>
    </rPh>
    <rPh sb="3" eb="5">
      <t>サンコウ</t>
    </rPh>
    <rPh sb="8" eb="10">
      <t>ジコウ</t>
    </rPh>
    <phoneticPr fontId="2"/>
  </si>
  <si>
    <t>第三者評価の実施状況</t>
    <rPh sb="0" eb="3">
      <t>ダイサンシャ</t>
    </rPh>
    <rPh sb="3" eb="5">
      <t>ヒョウカ</t>
    </rPh>
    <rPh sb="6" eb="8">
      <t>ジッシ</t>
    </rPh>
    <rPh sb="8" eb="10">
      <t>ジョウキョウ</t>
    </rPh>
    <phoneticPr fontId="2"/>
  </si>
  <si>
    <t>苦情解決の措置概要</t>
    <rPh sb="0" eb="2">
      <t>クジョウ</t>
    </rPh>
    <rPh sb="2" eb="4">
      <t>カイケツ</t>
    </rPh>
    <rPh sb="5" eb="7">
      <t>ソチ</t>
    </rPh>
    <rPh sb="7" eb="9">
      <t>ガイヨウ</t>
    </rPh>
    <phoneticPr fontId="2"/>
  </si>
  <si>
    <t>窓口（連絡先）</t>
    <rPh sb="0" eb="2">
      <t>マドグチ</t>
    </rPh>
    <rPh sb="3" eb="6">
      <t>レンラクサキ</t>
    </rPh>
    <phoneticPr fontId="2"/>
  </si>
  <si>
    <t>担当者</t>
    <rPh sb="0" eb="3">
      <t>タントウシャ</t>
    </rPh>
    <phoneticPr fontId="2"/>
  </si>
  <si>
    <t>その他</t>
    <rPh sb="2" eb="3">
      <t>タ</t>
    </rPh>
    <phoneticPr fontId="2"/>
  </si>
  <si>
    <t>協力医療機関</t>
    <rPh sb="0" eb="2">
      <t>キョウリョク</t>
    </rPh>
    <rPh sb="2" eb="4">
      <t>イリョウ</t>
    </rPh>
    <rPh sb="4" eb="6">
      <t>キカン</t>
    </rPh>
    <phoneticPr fontId="2"/>
  </si>
  <si>
    <t>名　称</t>
    <rPh sb="0" eb="1">
      <t>メイ</t>
    </rPh>
    <rPh sb="2" eb="3">
      <t>ショウ</t>
    </rPh>
    <phoneticPr fontId="2"/>
  </si>
  <si>
    <t>主な診療科名</t>
    <rPh sb="0" eb="1">
      <t>オモ</t>
    </rPh>
    <rPh sb="2" eb="5">
      <t>シンリョウカ</t>
    </rPh>
    <rPh sb="5" eb="6">
      <t>メイ</t>
    </rPh>
    <phoneticPr fontId="2"/>
  </si>
  <si>
    <t>多機能型実施の有無</t>
    <rPh sb="0" eb="3">
      <t>タキノウ</t>
    </rPh>
    <rPh sb="3" eb="4">
      <t>ガタ</t>
    </rPh>
    <rPh sb="4" eb="6">
      <t>ジッシ</t>
    </rPh>
    <rPh sb="7" eb="9">
      <t>ウム</t>
    </rPh>
    <phoneticPr fontId="2"/>
  </si>
  <si>
    <t>一体的に管理運営する
その他の事業所</t>
    <rPh sb="0" eb="3">
      <t>イッタイテキ</t>
    </rPh>
    <rPh sb="4" eb="6">
      <t>カンリ</t>
    </rPh>
    <rPh sb="6" eb="8">
      <t>ウンエイ</t>
    </rPh>
    <rPh sb="13" eb="14">
      <t>タ</t>
    </rPh>
    <rPh sb="15" eb="18">
      <t>ジギョウショ</t>
    </rPh>
    <phoneticPr fontId="2"/>
  </si>
  <si>
    <t>添付書類</t>
    <rPh sb="0" eb="2">
      <t>テンプ</t>
    </rPh>
    <rPh sb="2" eb="4">
      <t>ショルイ</t>
    </rPh>
    <phoneticPr fontId="2"/>
  </si>
  <si>
    <r>
      <t>別添のとおり（</t>
    </r>
    <r>
      <rPr>
        <sz val="8"/>
        <rFont val="ＭＳ Ｐゴシック"/>
        <family val="3"/>
        <charset val="128"/>
      </rPr>
      <t>登記簿謄本又は条例等、事業所平面図、経歴書、運営規程、利用者からの苦情を解決するために講ずる措置の概要、勤務体制・形態一覧表、</t>
    </r>
    <r>
      <rPr>
        <sz val="8"/>
        <rFont val="ＭＳ Ｐゴシック"/>
        <family val="3"/>
        <charset val="128"/>
      </rPr>
      <t>設備・備品等一覧表、協力医療機関との契約内容がわかるもの）</t>
    </r>
    <rPh sb="0" eb="2">
      <t>ベッテン</t>
    </rPh>
    <rPh sb="25" eb="28">
      <t>ケイレキショ</t>
    </rPh>
    <rPh sb="34" eb="37">
      <t>リヨウシャ</t>
    </rPh>
    <rPh sb="80" eb="82">
      <t>キョウリョク</t>
    </rPh>
    <rPh sb="82" eb="84">
      <t>イリョウ</t>
    </rPh>
    <rPh sb="84" eb="86">
      <t>キカン</t>
    </rPh>
    <rPh sb="88" eb="90">
      <t>ケイヤク</t>
    </rPh>
    <rPh sb="90" eb="92">
      <t>ナイヨウ</t>
    </rPh>
    <phoneticPr fontId="2"/>
  </si>
  <si>
    <t>１．「受付番号」「基準上の必要人数」「基準上の必要定員」欄には、記載しないでください。</t>
    <rPh sb="3" eb="5">
      <t>ウケツケ</t>
    </rPh>
    <rPh sb="5" eb="7">
      <t>バンゴウ</t>
    </rPh>
    <rPh sb="9" eb="11">
      <t>キジュン</t>
    </rPh>
    <rPh sb="11" eb="12">
      <t>ジョウ</t>
    </rPh>
    <rPh sb="13" eb="15">
      <t>ヒツヨウ</t>
    </rPh>
    <rPh sb="15" eb="17">
      <t>ニンズウ</t>
    </rPh>
    <rPh sb="28" eb="29">
      <t>ラン</t>
    </rPh>
    <rPh sb="32" eb="34">
      <t>キサイ</t>
    </rPh>
    <phoneticPr fontId="2"/>
  </si>
  <si>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2"/>
  </si>
  <si>
    <t>７．「その他の費用」欄には、入所者に直接金銭の負担を求める場合のサービス内容について記載してください。</t>
    <rPh sb="5" eb="6">
      <t>タ</t>
    </rPh>
    <rPh sb="7" eb="9">
      <t>ヒヨウ</t>
    </rPh>
    <rPh sb="10" eb="11">
      <t>ラン</t>
    </rPh>
    <rPh sb="14" eb="17">
      <t>ニュウショシャ</t>
    </rPh>
    <rPh sb="18" eb="20">
      <t>チョクセツ</t>
    </rPh>
    <rPh sb="20" eb="22">
      <t>キンセン</t>
    </rPh>
    <rPh sb="23" eb="25">
      <t>フタン</t>
    </rPh>
    <rPh sb="26" eb="27">
      <t>モト</t>
    </rPh>
    <rPh sb="29" eb="31">
      <t>バアイ</t>
    </rPh>
    <rPh sb="36" eb="38">
      <t>ナイヨウ</t>
    </rPh>
    <rPh sb="42" eb="44">
      <t>キサイ</t>
    </rPh>
    <phoneticPr fontId="2"/>
  </si>
  <si>
    <t>※多機能型事業実施時は、各事業の付表と付表１３を併せて提出してください。</t>
    <rPh sb="1" eb="4">
      <t>タキノウ</t>
    </rPh>
    <rPh sb="4" eb="5">
      <t>ガタ</t>
    </rPh>
    <rPh sb="5" eb="7">
      <t>ジギョウ</t>
    </rPh>
    <rPh sb="7" eb="10">
      <t>ジッシジ</t>
    </rPh>
    <rPh sb="12" eb="15">
      <t>カクジギョウ</t>
    </rPh>
    <rPh sb="16" eb="18">
      <t>フヒョウ</t>
    </rPh>
    <rPh sb="19" eb="21">
      <t>フヒョウ</t>
    </rPh>
    <rPh sb="24" eb="25">
      <t>アワ</t>
    </rPh>
    <rPh sb="27" eb="29">
      <t>テイシュツ</t>
    </rPh>
    <phoneticPr fontId="2"/>
  </si>
  <si>
    <t>県</t>
    <rPh sb="0" eb="1">
      <t>ケン</t>
    </rPh>
    <phoneticPr fontId="2"/>
  </si>
  <si>
    <t>郡・市</t>
    <rPh sb="0" eb="1">
      <t>グン</t>
    </rPh>
    <rPh sb="2" eb="3">
      <t>シ</t>
    </rPh>
    <phoneticPr fontId="2"/>
  </si>
  <si>
    <t>第　　条第　　項第　　号</t>
    <rPh sb="0" eb="1">
      <t>ダイ</t>
    </rPh>
    <rPh sb="3" eb="4">
      <t>ジョウ</t>
    </rPh>
    <rPh sb="4" eb="5">
      <t>ダイ</t>
    </rPh>
    <rPh sb="7" eb="8">
      <t>コウ</t>
    </rPh>
    <rPh sb="8" eb="9">
      <t>ダイ</t>
    </rPh>
    <rPh sb="11" eb="12">
      <t>ゴウ</t>
    </rPh>
    <phoneticPr fontId="2"/>
  </si>
  <si>
    <t>１．「受付番号」「基準上の必要人数」「基準上の必要値」「基準上の必要定員」欄には、記載しないでください。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37" eb="38">
      <t>ラン</t>
    </rPh>
    <rPh sb="41" eb="43">
      <t>キサイ</t>
    </rPh>
    <phoneticPr fontId="2"/>
  </si>
  <si>
    <t>６．「その他の費用」欄には、入所者に直接金銭の負担を求める場合のサービス内容について記載してください。</t>
    <rPh sb="5" eb="6">
      <t>タ</t>
    </rPh>
    <rPh sb="7" eb="9">
      <t>ヒヨウ</t>
    </rPh>
    <rPh sb="10" eb="11">
      <t>ラン</t>
    </rPh>
    <rPh sb="14" eb="17">
      <t>ニュウショシャ</t>
    </rPh>
    <rPh sb="18" eb="20">
      <t>チョクセツ</t>
    </rPh>
    <rPh sb="20" eb="22">
      <t>キンセン</t>
    </rPh>
    <rPh sb="23" eb="25">
      <t>フタン</t>
    </rPh>
    <rPh sb="26" eb="27">
      <t>モト</t>
    </rPh>
    <rPh sb="29" eb="31">
      <t>バアイ</t>
    </rPh>
    <rPh sb="36" eb="38">
      <t>ナイヨウ</t>
    </rPh>
    <rPh sb="42" eb="44">
      <t>キサイ</t>
    </rPh>
    <phoneticPr fontId="2"/>
  </si>
  <si>
    <t>付表１３</t>
    <rPh sb="0" eb="2">
      <t>フヒョウ</t>
    </rPh>
    <phoneticPr fontId="2"/>
  </si>
  <si>
    <t>指定障害福祉サービス事業所に係る多機能型による</t>
    <rPh sb="0" eb="2">
      <t>シテイ</t>
    </rPh>
    <rPh sb="2" eb="4">
      <t>ショウガイ</t>
    </rPh>
    <rPh sb="4" eb="6">
      <t>フクシ</t>
    </rPh>
    <rPh sb="10" eb="13">
      <t>ジギョウショ</t>
    </rPh>
    <rPh sb="14" eb="15">
      <t>カカ</t>
    </rPh>
    <rPh sb="16" eb="19">
      <t>タキノウ</t>
    </rPh>
    <rPh sb="19" eb="20">
      <t>ガタ</t>
    </rPh>
    <phoneticPr fontId="2"/>
  </si>
  <si>
    <t>事業を実施する場合の記載事項(総括表)　　　その１　</t>
    <phoneticPr fontId="2"/>
  </si>
  <si>
    <t>※多機能型事業実施時は各付表とこの表を併せて提出してください。</t>
    <rPh sb="1" eb="4">
      <t>タキノウ</t>
    </rPh>
    <rPh sb="4" eb="5">
      <t>ガタ</t>
    </rPh>
    <rPh sb="5" eb="7">
      <t>ジギョウ</t>
    </rPh>
    <rPh sb="7" eb="10">
      <t>ジッシジ</t>
    </rPh>
    <rPh sb="11" eb="12">
      <t>カク</t>
    </rPh>
    <rPh sb="12" eb="14">
      <t>フヒョウ</t>
    </rPh>
    <rPh sb="17" eb="18">
      <t>ヒョウ</t>
    </rPh>
    <rPh sb="19" eb="20">
      <t>アワ</t>
    </rPh>
    <rPh sb="22" eb="24">
      <t>テイシュツ</t>
    </rPh>
    <phoneticPr fontId="2"/>
  </si>
  <si>
    <t>主たる事業所</t>
    <rPh sb="0" eb="1">
      <t>シュ</t>
    </rPh>
    <rPh sb="3" eb="6">
      <t>ジギョウショ</t>
    </rPh>
    <phoneticPr fontId="2"/>
  </si>
  <si>
    <t>都・道・府・県</t>
    <rPh sb="0" eb="1">
      <t>ト</t>
    </rPh>
    <rPh sb="2" eb="3">
      <t>ドウ</t>
    </rPh>
    <rPh sb="4" eb="5">
      <t>フ</t>
    </rPh>
    <rPh sb="6" eb="7">
      <t>ケン</t>
    </rPh>
    <phoneticPr fontId="2"/>
  </si>
  <si>
    <t>区・郡・市</t>
    <rPh sb="0" eb="1">
      <t>ク</t>
    </rPh>
    <rPh sb="2" eb="3">
      <t>グン</t>
    </rPh>
    <rPh sb="4" eb="5">
      <t>シ</t>
    </rPh>
    <phoneticPr fontId="2"/>
  </si>
  <si>
    <t>（注）従たる事業所については、下欄に記載すること。</t>
    <rPh sb="15" eb="16">
      <t>シタ</t>
    </rPh>
    <rPh sb="16" eb="17">
      <t>ラン</t>
    </rPh>
    <rPh sb="18" eb="20">
      <t>キサイ</t>
    </rPh>
    <phoneticPr fontId="2"/>
  </si>
  <si>
    <t>従たる事業所Ⅰ</t>
    <rPh sb="0" eb="1">
      <t>ジュウ</t>
    </rPh>
    <rPh sb="3" eb="6">
      <t>ジギョウショ</t>
    </rPh>
    <phoneticPr fontId="2"/>
  </si>
  <si>
    <t>従たる事業所Ⅱ</t>
    <rPh sb="0" eb="1">
      <t>ジュウ</t>
    </rPh>
    <rPh sb="3" eb="6">
      <t>ジギョウショ</t>
    </rPh>
    <phoneticPr fontId="2"/>
  </si>
  <si>
    <t>従たる事業所Ⅲ</t>
    <rPh sb="0" eb="1">
      <t>ジュウ</t>
    </rPh>
    <rPh sb="3" eb="6">
      <t>ジギョウショ</t>
    </rPh>
    <phoneticPr fontId="2"/>
  </si>
  <si>
    <t>従たる事業所Ⅳ</t>
    <rPh sb="0" eb="1">
      <t>ジュウ</t>
    </rPh>
    <rPh sb="3" eb="6">
      <t>ジギョウショ</t>
    </rPh>
    <phoneticPr fontId="2"/>
  </si>
  <si>
    <t>同一敷地内の他の事業所
又は施設の従業者との兼務
（兼務の場合記入）</t>
    <rPh sb="0" eb="2">
      <t>ドウイツ</t>
    </rPh>
    <rPh sb="2" eb="5">
      <t>シキチナイ</t>
    </rPh>
    <rPh sb="6" eb="7">
      <t>タ</t>
    </rPh>
    <rPh sb="8" eb="11">
      <t>ジギョウショ</t>
    </rPh>
    <rPh sb="12" eb="13">
      <t>マタ</t>
    </rPh>
    <rPh sb="14" eb="16">
      <t>シセツ</t>
    </rPh>
    <rPh sb="17" eb="20">
      <t>ジュウギョウシャ</t>
    </rPh>
    <rPh sb="22" eb="24">
      <t>ケンム</t>
    </rPh>
    <rPh sb="26" eb="28">
      <t>ケンム</t>
    </rPh>
    <rPh sb="29" eb="31">
      <t>バアイ</t>
    </rPh>
    <rPh sb="31" eb="33">
      <t>キニュウ</t>
    </rPh>
    <phoneticPr fontId="2"/>
  </si>
  <si>
    <t>兼務する職種
及び勤務時間等</t>
    <rPh sb="0" eb="2">
      <t>ケンム</t>
    </rPh>
    <rPh sb="4" eb="6">
      <t>ショクシュ</t>
    </rPh>
    <rPh sb="7" eb="8">
      <t>オヨ</t>
    </rPh>
    <rPh sb="9" eb="11">
      <t>キンム</t>
    </rPh>
    <rPh sb="11" eb="13">
      <t>ジカン</t>
    </rPh>
    <rPh sb="13" eb="14">
      <t>トウ</t>
    </rPh>
    <phoneticPr fontId="2"/>
  </si>
  <si>
    <t>主たる対象とする障害の種類</t>
    <rPh sb="0" eb="1">
      <t>シュ</t>
    </rPh>
    <rPh sb="3" eb="5">
      <t>タイショウ</t>
    </rPh>
    <rPh sb="8" eb="10">
      <t>ショウガイ</t>
    </rPh>
    <rPh sb="11" eb="13">
      <t>シュルイ</t>
    </rPh>
    <phoneticPr fontId="2"/>
  </si>
  <si>
    <t>無し</t>
    <rPh sb="0" eb="1">
      <t>ム</t>
    </rPh>
    <phoneticPr fontId="2"/>
  </si>
  <si>
    <t>生活介護を行う場合のみ</t>
    <phoneticPr fontId="2"/>
  </si>
  <si>
    <t>事業所が申告する障害程度区分の平均値</t>
    <rPh sb="0" eb="3">
      <t>ジギョウショ</t>
    </rPh>
    <rPh sb="4" eb="6">
      <t>シンコク</t>
    </rPh>
    <rPh sb="8" eb="10">
      <t>ショウガイ</t>
    </rPh>
    <rPh sb="10" eb="12">
      <t>テイド</t>
    </rPh>
    <rPh sb="12" eb="14">
      <t>クブン</t>
    </rPh>
    <rPh sb="15" eb="18">
      <t>ヘイキンチ</t>
    </rPh>
    <phoneticPr fontId="2"/>
  </si>
  <si>
    <t>４未満</t>
    <rPh sb="1" eb="3">
      <t>ミマン</t>
    </rPh>
    <phoneticPr fontId="2"/>
  </si>
  <si>
    <t>４以上５未満</t>
    <rPh sb="1" eb="3">
      <t>イジョウ</t>
    </rPh>
    <rPh sb="4" eb="6">
      <t>ミマン</t>
    </rPh>
    <phoneticPr fontId="2"/>
  </si>
  <si>
    <t>５以上</t>
    <rPh sb="1" eb="3">
      <t>イジョウ</t>
    </rPh>
    <phoneticPr fontId="2"/>
  </si>
  <si>
    <t>前年度の平均
実利用者数（人）</t>
    <rPh sb="13" eb="14">
      <t>ニン</t>
    </rPh>
    <phoneticPr fontId="2"/>
  </si>
  <si>
    <t>サービス単位１</t>
    <rPh sb="4" eb="6">
      <t>タンイ</t>
    </rPh>
    <phoneticPr fontId="2"/>
  </si>
  <si>
    <t>サービス単位２</t>
    <rPh sb="4" eb="6">
      <t>タンイ</t>
    </rPh>
    <phoneticPr fontId="2"/>
  </si>
  <si>
    <t>サービス単位３</t>
    <rPh sb="4" eb="6">
      <t>タンイ</t>
    </rPh>
    <phoneticPr fontId="2"/>
  </si>
  <si>
    <t>実施事業</t>
  </si>
  <si>
    <t>生活介護</t>
    <rPh sb="0" eb="2">
      <t>セイカツ</t>
    </rPh>
    <rPh sb="2" eb="4">
      <t>カイゴ</t>
    </rPh>
    <phoneticPr fontId="2"/>
  </si>
  <si>
    <t>自立訓練
（機能訓練）</t>
    <rPh sb="0" eb="2">
      <t>ジリツ</t>
    </rPh>
    <rPh sb="2" eb="4">
      <t>クンレン</t>
    </rPh>
    <rPh sb="6" eb="8">
      <t>キノウ</t>
    </rPh>
    <rPh sb="8" eb="10">
      <t>クンレン</t>
    </rPh>
    <phoneticPr fontId="2"/>
  </si>
  <si>
    <t>自立訓練
（生活訓練）</t>
    <rPh sb="0" eb="2">
      <t>ジリツ</t>
    </rPh>
    <rPh sb="2" eb="4">
      <t>クンレン</t>
    </rPh>
    <rPh sb="6" eb="8">
      <t>セイカツ</t>
    </rPh>
    <rPh sb="8" eb="10">
      <t>クンレン</t>
    </rPh>
    <phoneticPr fontId="2"/>
  </si>
  <si>
    <t>就労移行支援
（通常）</t>
    <rPh sb="0" eb="2">
      <t>シュウロウ</t>
    </rPh>
    <rPh sb="2" eb="4">
      <t>イコウ</t>
    </rPh>
    <rPh sb="4" eb="6">
      <t>シエン</t>
    </rPh>
    <rPh sb="8" eb="10">
      <t>ツウジョウ</t>
    </rPh>
    <phoneticPr fontId="2"/>
  </si>
  <si>
    <t>就労移行支援
（あはき）</t>
    <rPh sb="0" eb="2">
      <t>シュウロウ</t>
    </rPh>
    <rPh sb="2" eb="4">
      <t>イコウ</t>
    </rPh>
    <rPh sb="4" eb="6">
      <t>シエン</t>
    </rPh>
    <phoneticPr fontId="2"/>
  </si>
  <si>
    <t>就労継続支援
（Ａ型）</t>
    <rPh sb="0" eb="2">
      <t>シュウロウ</t>
    </rPh>
    <rPh sb="2" eb="4">
      <t>ケイゾク</t>
    </rPh>
    <rPh sb="4" eb="6">
      <t>シエン</t>
    </rPh>
    <rPh sb="8" eb="10">
      <t>アガタ</t>
    </rPh>
    <phoneticPr fontId="2"/>
  </si>
  <si>
    <t>就労継続支援
（Ｂ型）</t>
    <rPh sb="0" eb="2">
      <t>シュウロウ</t>
    </rPh>
    <rPh sb="2" eb="4">
      <t>ケイゾク</t>
    </rPh>
    <rPh sb="4" eb="6">
      <t>シエン</t>
    </rPh>
    <rPh sb="9" eb="10">
      <t>ガタ</t>
    </rPh>
    <phoneticPr fontId="2"/>
  </si>
  <si>
    <t>サービス単位</t>
    <rPh sb="4" eb="6">
      <t>タンイ</t>
    </rPh>
    <phoneticPr fontId="2"/>
  </si>
  <si>
    <t>有</t>
    <rPh sb="0" eb="1">
      <t>ア</t>
    </rPh>
    <phoneticPr fontId="2"/>
  </si>
  <si>
    <t>無</t>
    <rPh sb="0" eb="1">
      <t>ム</t>
    </rPh>
    <phoneticPr fontId="2"/>
  </si>
  <si>
    <t>従たる事業所</t>
    <rPh sb="0" eb="1">
      <t>ジュウ</t>
    </rPh>
    <rPh sb="3" eb="6">
      <t>ジギョウショ</t>
    </rPh>
    <phoneticPr fontId="2"/>
  </si>
  <si>
    <t>定員緩和措置の有無</t>
    <rPh sb="0" eb="2">
      <t>テイイン</t>
    </rPh>
    <rPh sb="2" eb="4">
      <t>カンワ</t>
    </rPh>
    <rPh sb="4" eb="6">
      <t>ソチ</t>
    </rPh>
    <rPh sb="7" eb="9">
      <t>ウム</t>
    </rPh>
    <phoneticPr fontId="2"/>
  </si>
  <si>
    <t>有　・　無</t>
    <rPh sb="0" eb="1">
      <t>ウ</t>
    </rPh>
    <rPh sb="4" eb="5">
      <t>ム</t>
    </rPh>
    <phoneticPr fontId="2"/>
  </si>
  <si>
    <t>定員（人）</t>
    <rPh sb="0" eb="2">
      <t>テイイン</t>
    </rPh>
    <rPh sb="3" eb="4">
      <t>ニン</t>
    </rPh>
    <phoneticPr fontId="2"/>
  </si>
  <si>
    <t>合計</t>
    <rPh sb="0" eb="2">
      <t>ゴウケイ</t>
    </rPh>
    <phoneticPr fontId="2"/>
  </si>
  <si>
    <t>付表１３　その２</t>
    <rPh sb="0" eb="2">
      <t>フヒョウ</t>
    </rPh>
    <phoneticPr fontId="2"/>
  </si>
  <si>
    <t>従　業　者　の　職　種　・　員　数</t>
    <rPh sb="0" eb="1">
      <t>ジュウ</t>
    </rPh>
    <rPh sb="2" eb="3">
      <t>ギョウ</t>
    </rPh>
    <rPh sb="4" eb="5">
      <t>シャ</t>
    </rPh>
    <rPh sb="8" eb="9">
      <t>ショク</t>
    </rPh>
    <rPh sb="10" eb="11">
      <t>タネ</t>
    </rPh>
    <rPh sb="14" eb="15">
      <t>イン</t>
    </rPh>
    <rPh sb="16" eb="17">
      <t>カズ</t>
    </rPh>
    <phoneticPr fontId="2"/>
  </si>
  <si>
    <t>サービス
管理責任者</t>
    <rPh sb="5" eb="7">
      <t>カンリ</t>
    </rPh>
    <rPh sb="7" eb="10">
      <t>セキニンシャ</t>
    </rPh>
    <phoneticPr fontId="2"/>
  </si>
  <si>
    <t>医師</t>
    <rPh sb="0" eb="2">
      <t>イシ</t>
    </rPh>
    <phoneticPr fontId="2"/>
  </si>
  <si>
    <t>看護職員</t>
    <rPh sb="0" eb="2">
      <t>カンゴ</t>
    </rPh>
    <rPh sb="2" eb="4">
      <t>ショクイン</t>
    </rPh>
    <phoneticPr fontId="2"/>
  </si>
  <si>
    <t>保健師</t>
    <rPh sb="0" eb="3">
      <t>ホケンシ</t>
    </rPh>
    <phoneticPr fontId="2"/>
  </si>
  <si>
    <t>看護師</t>
    <rPh sb="0" eb="3">
      <t>カンゴシ</t>
    </rPh>
    <phoneticPr fontId="2"/>
  </si>
  <si>
    <t>准看護師</t>
    <rPh sb="0" eb="4">
      <t>ジュンカンゴシ</t>
    </rPh>
    <phoneticPr fontId="2"/>
  </si>
  <si>
    <t>従業者数</t>
    <rPh sb="0" eb="3">
      <t>ジュウギョウシャ</t>
    </rPh>
    <rPh sb="3" eb="4">
      <t>スウ</t>
    </rPh>
    <phoneticPr fontId="2"/>
  </si>
  <si>
    <t>常勤（人）</t>
    <rPh sb="0" eb="2">
      <t>ジョウキン</t>
    </rPh>
    <rPh sb="3" eb="4">
      <t>ニン</t>
    </rPh>
    <phoneticPr fontId="2"/>
  </si>
  <si>
    <t>非常勤（人）</t>
    <rPh sb="0" eb="3">
      <t>ヒジョウキン</t>
    </rPh>
    <rPh sb="4" eb="5">
      <t>ニン</t>
    </rPh>
    <phoneticPr fontId="2"/>
  </si>
  <si>
    <t>常勤換算後の人数（人）</t>
    <rPh sb="0" eb="2">
      <t>ジョウキン</t>
    </rPh>
    <rPh sb="2" eb="4">
      <t>カンサン</t>
    </rPh>
    <rPh sb="4" eb="5">
      <t>ゴ</t>
    </rPh>
    <rPh sb="6" eb="8">
      <t>ニンズウ</t>
    </rPh>
    <rPh sb="9" eb="10">
      <t>ニン</t>
    </rPh>
    <phoneticPr fontId="2"/>
  </si>
  <si>
    <t>理学療法士等</t>
    <rPh sb="0" eb="2">
      <t>リガク</t>
    </rPh>
    <rPh sb="2" eb="5">
      <t>リョウホウシ</t>
    </rPh>
    <rPh sb="5" eb="6">
      <t>トウ</t>
    </rPh>
    <phoneticPr fontId="2"/>
  </si>
  <si>
    <t>生活支援員</t>
    <rPh sb="0" eb="2">
      <t>セイカツ</t>
    </rPh>
    <rPh sb="2" eb="5">
      <t>シエンイン</t>
    </rPh>
    <phoneticPr fontId="2"/>
  </si>
  <si>
    <t>理学療法士</t>
    <rPh sb="0" eb="2">
      <t>リガク</t>
    </rPh>
    <rPh sb="2" eb="5">
      <t>リョウホウシ</t>
    </rPh>
    <phoneticPr fontId="2"/>
  </si>
  <si>
    <t>作業療法士</t>
    <rPh sb="0" eb="2">
      <t>サギョウ</t>
    </rPh>
    <rPh sb="2" eb="5">
      <t>リョウホウシ</t>
    </rPh>
    <phoneticPr fontId="2"/>
  </si>
  <si>
    <t>機能訓練指導員</t>
    <rPh sb="0" eb="2">
      <t>キノウ</t>
    </rPh>
    <rPh sb="2" eb="4">
      <t>クンレン</t>
    </rPh>
    <rPh sb="4" eb="7">
      <t>シドウイン</t>
    </rPh>
    <phoneticPr fontId="2"/>
  </si>
  <si>
    <t>通所</t>
    <rPh sb="0" eb="2">
      <t>ツウショ</t>
    </rPh>
    <phoneticPr fontId="2"/>
  </si>
  <si>
    <t>訪問</t>
    <rPh sb="0" eb="2">
      <t>ホウモン</t>
    </rPh>
    <phoneticPr fontId="2"/>
  </si>
  <si>
    <t>右記以外</t>
    <rPh sb="0" eb="2">
      <t>ウキ</t>
    </rPh>
    <rPh sb="2" eb="4">
      <t>イガイ</t>
    </rPh>
    <phoneticPr fontId="2"/>
  </si>
  <si>
    <t>兼教官</t>
    <rPh sb="0" eb="1">
      <t>ケン</t>
    </rPh>
    <rPh sb="1" eb="3">
      <t>キョウカン</t>
    </rPh>
    <phoneticPr fontId="2"/>
  </si>
  <si>
    <t>１．「受付番号」「基準上の必要人数」欄には、記載しないでください。</t>
    <rPh sb="3" eb="5">
      <t>ウケツケ</t>
    </rPh>
    <rPh sb="5" eb="7">
      <t>バンゴウ</t>
    </rPh>
    <rPh sb="9" eb="11">
      <t>キジュン</t>
    </rPh>
    <rPh sb="11" eb="12">
      <t>ジョウ</t>
    </rPh>
    <rPh sb="13" eb="15">
      <t>ヒツヨウ</t>
    </rPh>
    <rPh sb="15" eb="17">
      <t>ニンズウ</t>
    </rPh>
    <rPh sb="18" eb="19">
      <t>ラン</t>
    </rPh>
    <rPh sb="22" eb="24">
      <t>キサイ</t>
    </rPh>
    <phoneticPr fontId="2"/>
  </si>
  <si>
    <t>３．「定員緩和措置の有無」欄は、指定基準省令第○条に基づく利用定員緩和措置の適用の有無について記載してください。</t>
    <rPh sb="3" eb="5">
      <t>テイイン</t>
    </rPh>
    <rPh sb="5" eb="7">
      <t>カンワ</t>
    </rPh>
    <rPh sb="7" eb="9">
      <t>ソチ</t>
    </rPh>
    <rPh sb="10" eb="12">
      <t>ウム</t>
    </rPh>
    <rPh sb="13" eb="14">
      <t>ラン</t>
    </rPh>
    <rPh sb="16" eb="18">
      <t>シテイ</t>
    </rPh>
    <rPh sb="18" eb="20">
      <t>キジュン</t>
    </rPh>
    <rPh sb="20" eb="22">
      <t>ショウレイ</t>
    </rPh>
    <rPh sb="22" eb="23">
      <t>ダイ</t>
    </rPh>
    <rPh sb="24" eb="25">
      <t>ジョウ</t>
    </rPh>
    <rPh sb="26" eb="27">
      <t>モト</t>
    </rPh>
    <rPh sb="29" eb="31">
      <t>リヨウ</t>
    </rPh>
    <rPh sb="31" eb="33">
      <t>テイイン</t>
    </rPh>
    <rPh sb="33" eb="35">
      <t>カンワ</t>
    </rPh>
    <rPh sb="35" eb="37">
      <t>ソチ</t>
    </rPh>
    <rPh sb="38" eb="40">
      <t>テキヨウ</t>
    </rPh>
    <rPh sb="41" eb="43">
      <t>ウム</t>
    </rPh>
    <rPh sb="47" eb="49">
      <t>キサイ</t>
    </rPh>
    <phoneticPr fontId="2"/>
  </si>
  <si>
    <t>４．生活介護にサービス単位を導入する場合には、適宜欄を設けて記載するか又は別葉にサービス単位ごとの定員を記載してください。</t>
    <rPh sb="44" eb="46">
      <t>タンイ</t>
    </rPh>
    <rPh sb="49" eb="51">
      <t>テイイン</t>
    </rPh>
    <phoneticPr fontId="2"/>
  </si>
  <si>
    <t>５．新設の場合には、「前年度平均入所者数」欄は推定数を記入してください。</t>
    <rPh sb="2" eb="4">
      <t>シンセツ</t>
    </rPh>
    <rPh sb="5" eb="7">
      <t>バアイ</t>
    </rPh>
    <rPh sb="11" eb="14">
      <t>ゼンネンド</t>
    </rPh>
    <rPh sb="14" eb="16">
      <t>ヘイキン</t>
    </rPh>
    <rPh sb="16" eb="19">
      <t>ニュウショシャ</t>
    </rPh>
    <rPh sb="19" eb="20">
      <t>スウ</t>
    </rPh>
    <rPh sb="21" eb="22">
      <t>ラン</t>
    </rPh>
    <rPh sb="23" eb="26">
      <t>スイテイスウ</t>
    </rPh>
    <rPh sb="27" eb="29">
      <t>キニュウ</t>
    </rPh>
    <phoneticPr fontId="2"/>
  </si>
  <si>
    <t>６．「※兼務」欄には、本体施設との兼務を行う職員について記載してください。</t>
    <rPh sb="4" eb="6">
      <t>ケンム</t>
    </rPh>
    <rPh sb="7" eb="8">
      <t>ラン</t>
    </rPh>
    <rPh sb="11" eb="13">
      <t>ホンタイ</t>
    </rPh>
    <rPh sb="13" eb="15">
      <t>シセツ</t>
    </rPh>
    <rPh sb="17" eb="19">
      <t>ケンム</t>
    </rPh>
    <rPh sb="20" eb="21">
      <t>オコナ</t>
    </rPh>
    <rPh sb="22" eb="24">
      <t>ショクイン</t>
    </rPh>
    <rPh sb="28" eb="30">
      <t>キサイ</t>
    </rPh>
    <phoneticPr fontId="2"/>
  </si>
  <si>
    <t>住所</t>
    <rPh sb="0" eb="2">
      <t>ジュウショ</t>
    </rPh>
    <phoneticPr fontId="2"/>
  </si>
  <si>
    <t>氏名</t>
    <rPh sb="0" eb="2">
      <t>シメイ</t>
    </rPh>
    <phoneticPr fontId="2"/>
  </si>
  <si>
    <t>人</t>
    <rPh sb="0" eb="1">
      <t>ニン</t>
    </rPh>
    <phoneticPr fontId="2"/>
  </si>
  <si>
    <t>営業日</t>
    <rPh sb="0" eb="3">
      <t>エイギョウビ</t>
    </rPh>
    <phoneticPr fontId="2"/>
  </si>
  <si>
    <t>営業時間</t>
    <rPh sb="0" eb="2">
      <t>エイギョウ</t>
    </rPh>
    <rPh sb="2" eb="4">
      <t>ジカン</t>
    </rPh>
    <phoneticPr fontId="2"/>
  </si>
  <si>
    <t>（参考様式１）</t>
    <rPh sb="1" eb="3">
      <t>サンコウ</t>
    </rPh>
    <rPh sb="3" eb="5">
      <t>ヨウシキ</t>
    </rPh>
    <phoneticPr fontId="2"/>
  </si>
  <si>
    <t>平面図</t>
    <rPh sb="0" eb="3">
      <t>ヘイメンズ</t>
    </rPh>
    <phoneticPr fontId="2"/>
  </si>
  <si>
    <t>事業所の名称</t>
    <rPh sb="0" eb="3">
      <t>ジギョウショ</t>
    </rPh>
    <rPh sb="4" eb="6">
      <t>メイショウ</t>
    </rPh>
    <phoneticPr fontId="2"/>
  </si>
  <si>
    <t>備考１．各室の用途及び面積を記載してください。</t>
    <rPh sb="0" eb="2">
      <t>ビコウ</t>
    </rPh>
    <rPh sb="4" eb="6">
      <t>カクシツ</t>
    </rPh>
    <rPh sb="7" eb="9">
      <t>ヨウト</t>
    </rPh>
    <rPh sb="9" eb="10">
      <t>オヨ</t>
    </rPh>
    <rPh sb="11" eb="13">
      <t>メンセキ</t>
    </rPh>
    <rPh sb="14" eb="16">
      <t>キサイ</t>
    </rPh>
    <phoneticPr fontId="2"/>
  </si>
  <si>
    <t>　　２．当該事業所の専用部分と他の事業所等との共用部分がある場合はそれぞれ色分けする等して使用関係を分かり易く表示してください。</t>
    <rPh sb="4" eb="6">
      <t>トウガイ</t>
    </rPh>
    <rPh sb="6" eb="9">
      <t>ジギョウショ</t>
    </rPh>
    <rPh sb="10" eb="12">
      <t>センヨウ</t>
    </rPh>
    <rPh sb="12" eb="14">
      <t>ブブン</t>
    </rPh>
    <rPh sb="15" eb="16">
      <t>タ</t>
    </rPh>
    <rPh sb="17" eb="20">
      <t>ジギョウショ</t>
    </rPh>
    <rPh sb="20" eb="21">
      <t>トウ</t>
    </rPh>
    <rPh sb="23" eb="25">
      <t>キョウヨウ</t>
    </rPh>
    <rPh sb="25" eb="27">
      <t>ブブン</t>
    </rPh>
    <rPh sb="30" eb="32">
      <t>バアイ</t>
    </rPh>
    <rPh sb="37" eb="39">
      <t>イロワ</t>
    </rPh>
    <rPh sb="42" eb="43">
      <t>トウ</t>
    </rPh>
    <rPh sb="45" eb="47">
      <t>シヨウ</t>
    </rPh>
    <rPh sb="47" eb="49">
      <t>カンケイ</t>
    </rPh>
    <rPh sb="50" eb="51">
      <t>ワ</t>
    </rPh>
    <rPh sb="53" eb="54">
      <t>ヤス</t>
    </rPh>
    <rPh sb="55" eb="57">
      <t>ヒョウジ</t>
    </rPh>
    <phoneticPr fontId="2"/>
  </si>
  <si>
    <t>（参考様式２）</t>
    <rPh sb="1" eb="3">
      <t>サンコウ</t>
    </rPh>
    <rPh sb="3" eb="5">
      <t>ヨウシキ</t>
    </rPh>
    <phoneticPr fontId="2"/>
  </si>
  <si>
    <t>設備･備品等一覧表</t>
  </si>
  <si>
    <t>サービスの種類</t>
    <phoneticPr fontId="2"/>
  </si>
  <si>
    <t>事業所名</t>
  </si>
  <si>
    <t>設備の概要</t>
    <phoneticPr fontId="2"/>
  </si>
  <si>
    <t>設備基準上適合すべき項目等についての状況</t>
    <rPh sb="12" eb="13">
      <t>トウ</t>
    </rPh>
    <phoneticPr fontId="2"/>
  </si>
  <si>
    <t>適合の可否</t>
    <rPh sb="0" eb="2">
      <t>テキゴウ</t>
    </rPh>
    <rPh sb="3" eb="5">
      <t>カヒ</t>
    </rPh>
    <phoneticPr fontId="2"/>
  </si>
  <si>
    <t>サービス提供上配慮すべき設備の概要</t>
    <rPh sb="4" eb="6">
      <t>テイキョウ</t>
    </rPh>
    <rPh sb="6" eb="7">
      <t>ジョウ</t>
    </rPh>
    <rPh sb="7" eb="9">
      <t>ハイリョ</t>
    </rPh>
    <rPh sb="12" eb="14">
      <t>セツビ</t>
    </rPh>
    <rPh sb="15" eb="17">
      <t>ガイヨウ</t>
    </rPh>
    <phoneticPr fontId="2"/>
  </si>
  <si>
    <t>非常災害設備等</t>
    <rPh sb="0" eb="2">
      <t>ヒジョウ</t>
    </rPh>
    <rPh sb="2" eb="4">
      <t>サイガイ</t>
    </rPh>
    <rPh sb="4" eb="6">
      <t>セツビ</t>
    </rPh>
    <rPh sb="6" eb="7">
      <t>トウ</t>
    </rPh>
    <phoneticPr fontId="2"/>
  </si>
  <si>
    <t>室名</t>
    <rPh sb="0" eb="1">
      <t>シツ</t>
    </rPh>
    <rPh sb="1" eb="2">
      <t>メイ</t>
    </rPh>
    <phoneticPr fontId="2"/>
  </si>
  <si>
    <t>備品の品目及び数量</t>
    <rPh sb="0" eb="2">
      <t>ビヒン</t>
    </rPh>
    <rPh sb="3" eb="5">
      <t>ヒンモク</t>
    </rPh>
    <rPh sb="5" eb="6">
      <t>オヨ</t>
    </rPh>
    <rPh sb="7" eb="9">
      <t>スウリョウ</t>
    </rPh>
    <phoneticPr fontId="2"/>
  </si>
  <si>
    <t>備考１．申請するサービスの種類に関して、基準省令で定められた設備基準上適合すべき項目について
　　　記載してください。</t>
    <phoneticPr fontId="2"/>
  </si>
  <si>
    <t>　　２．必要に応じて写真等を添付し、あわせてその旨を記載してください。</t>
    <phoneticPr fontId="2"/>
  </si>
  <si>
    <t>　　３． ｢適合の可否｣欄には、何も記載しないでください。</t>
    <phoneticPr fontId="2"/>
  </si>
  <si>
    <t>　　</t>
  </si>
  <si>
    <t>（参考様式３）</t>
    <rPh sb="1" eb="3">
      <t>サンコウ</t>
    </rPh>
    <rPh sb="3" eb="5">
      <t>ヨウシキ</t>
    </rPh>
    <phoneticPr fontId="2"/>
  </si>
  <si>
    <t>○　○　○　経　歴　書</t>
    <rPh sb="6" eb="7">
      <t>キョウ</t>
    </rPh>
    <rPh sb="8" eb="9">
      <t>レキ</t>
    </rPh>
    <rPh sb="10" eb="11">
      <t>ショ</t>
    </rPh>
    <phoneticPr fontId="2"/>
  </si>
  <si>
    <t>生年月日</t>
    <rPh sb="0" eb="2">
      <t>セイネン</t>
    </rPh>
    <rPh sb="2" eb="4">
      <t>ガッピ</t>
    </rPh>
    <phoneticPr fontId="2"/>
  </si>
  <si>
    <t>　　年　　月　　日</t>
    <rPh sb="2" eb="3">
      <t>ネン</t>
    </rPh>
    <rPh sb="5" eb="6">
      <t>ガツ</t>
    </rPh>
    <rPh sb="8" eb="9">
      <t>ヒ</t>
    </rPh>
    <phoneticPr fontId="2"/>
  </si>
  <si>
    <t>（郵便番号　　　－　　　）</t>
    <rPh sb="1" eb="3">
      <t>ユウビン</t>
    </rPh>
    <rPh sb="3" eb="5">
      <t>バンゴウ</t>
    </rPh>
    <phoneticPr fontId="2"/>
  </si>
  <si>
    <t>主　な　職　歴　等</t>
    <rPh sb="0" eb="1">
      <t>オモ</t>
    </rPh>
    <rPh sb="4" eb="5">
      <t>ショク</t>
    </rPh>
    <rPh sb="6" eb="7">
      <t>レキ</t>
    </rPh>
    <rPh sb="8" eb="9">
      <t>トウ</t>
    </rPh>
    <phoneticPr fontId="2"/>
  </si>
  <si>
    <t>年　月　～　年　月</t>
    <rPh sb="0" eb="1">
      <t>ネン</t>
    </rPh>
    <rPh sb="2" eb="3">
      <t>ガツ</t>
    </rPh>
    <rPh sb="6" eb="7">
      <t>ネン</t>
    </rPh>
    <rPh sb="8" eb="9">
      <t>ガツ</t>
    </rPh>
    <phoneticPr fontId="2"/>
  </si>
  <si>
    <t>勤務先等</t>
    <rPh sb="0" eb="2">
      <t>キンム</t>
    </rPh>
    <rPh sb="2" eb="3">
      <t>サキ</t>
    </rPh>
    <rPh sb="3" eb="4">
      <t>トウ</t>
    </rPh>
    <phoneticPr fontId="2"/>
  </si>
  <si>
    <t>職務内容</t>
    <rPh sb="0" eb="2">
      <t>ショクム</t>
    </rPh>
    <rPh sb="2" eb="4">
      <t>ナイヨウ</t>
    </rPh>
    <phoneticPr fontId="2"/>
  </si>
  <si>
    <t>職務に関連する資格</t>
    <rPh sb="0" eb="2">
      <t>ショクム</t>
    </rPh>
    <rPh sb="3" eb="5">
      <t>カンレン</t>
    </rPh>
    <rPh sb="7" eb="9">
      <t>シカク</t>
    </rPh>
    <phoneticPr fontId="2"/>
  </si>
  <si>
    <t>資格の種類</t>
    <rPh sb="0" eb="2">
      <t>シカク</t>
    </rPh>
    <rPh sb="3" eb="5">
      <t>シュルイ</t>
    </rPh>
    <phoneticPr fontId="2"/>
  </si>
  <si>
    <t>資格取得年月日</t>
    <rPh sb="0" eb="2">
      <t>シカク</t>
    </rPh>
    <rPh sb="2" eb="4">
      <t>シュトク</t>
    </rPh>
    <rPh sb="4" eb="7">
      <t>ネンガッピ</t>
    </rPh>
    <phoneticPr fontId="2"/>
  </si>
  <si>
    <t>備考（研修の受講の状況等）</t>
    <rPh sb="0" eb="2">
      <t>ビコウ</t>
    </rPh>
    <rPh sb="3" eb="5">
      <t>ケンシュウ</t>
    </rPh>
    <rPh sb="6" eb="8">
      <t>ジュコウ</t>
    </rPh>
    <rPh sb="9" eb="11">
      <t>ジョウキョウ</t>
    </rPh>
    <rPh sb="11" eb="12">
      <t>トウ</t>
    </rPh>
    <phoneticPr fontId="2"/>
  </si>
  <si>
    <t>備考１．「○○○」には、「管理者」、「サービス提供責任者」、「サービス管理責任者」又は</t>
    <rPh sb="0" eb="2">
      <t>ビコウ</t>
    </rPh>
    <rPh sb="13" eb="16">
      <t>カンリシャ</t>
    </rPh>
    <rPh sb="23" eb="25">
      <t>テイキョウ</t>
    </rPh>
    <rPh sb="25" eb="28">
      <t>セキニンシャ</t>
    </rPh>
    <rPh sb="35" eb="37">
      <t>カンリ</t>
    </rPh>
    <rPh sb="37" eb="40">
      <t>セキニンシャ</t>
    </rPh>
    <rPh sb="41" eb="42">
      <t>マタ</t>
    </rPh>
    <phoneticPr fontId="2"/>
  </si>
  <si>
    <t>　　　「相談支援専門員」等と記載してください。</t>
    <rPh sb="12" eb="13">
      <t>トウ</t>
    </rPh>
    <phoneticPr fontId="2"/>
  </si>
  <si>
    <t>　　２．住所・電話番号は、自宅のものを記載してください。</t>
    <rPh sb="4" eb="6">
      <t>ジュウショ</t>
    </rPh>
    <rPh sb="7" eb="9">
      <t>デンワ</t>
    </rPh>
    <rPh sb="9" eb="11">
      <t>バンゴウ</t>
    </rPh>
    <rPh sb="13" eb="15">
      <t>ジタク</t>
    </rPh>
    <rPh sb="19" eb="21">
      <t>キサイ</t>
    </rPh>
    <phoneticPr fontId="2"/>
  </si>
  <si>
    <t>　　３．当該管理者が管理する事業所が複数の場合は、「事業所の名称」欄を適宜拡張して、その全てを</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phoneticPr fontId="2"/>
  </si>
  <si>
    <t>　　　記載してください。</t>
    <phoneticPr fontId="2"/>
  </si>
  <si>
    <t>（参考様式３－２）</t>
    <rPh sb="1" eb="3">
      <t>サンコウ</t>
    </rPh>
    <rPh sb="3" eb="5">
      <t>ヨウシキ</t>
    </rPh>
    <phoneticPr fontId="2"/>
  </si>
  <si>
    <t>サービス管理責任者の兼務に関する調書</t>
    <phoneticPr fontId="2"/>
  </si>
  <si>
    <t>長崎県障害福祉課長　様</t>
    <rPh sb="0" eb="3">
      <t>ナガサキケン</t>
    </rPh>
    <rPh sb="3" eb="5">
      <t>ショウガイ</t>
    </rPh>
    <rPh sb="5" eb="7">
      <t>フクシ</t>
    </rPh>
    <rPh sb="7" eb="9">
      <t>カチョウ</t>
    </rPh>
    <rPh sb="10" eb="11">
      <t>サマ</t>
    </rPh>
    <phoneticPr fontId="2"/>
  </si>
  <si>
    <t>施設又は事業所所在地及び名称</t>
    <rPh sb="0" eb="2">
      <t>シセツ</t>
    </rPh>
    <rPh sb="2" eb="3">
      <t>マタ</t>
    </rPh>
    <rPh sb="4" eb="7">
      <t>ジギョウショ</t>
    </rPh>
    <rPh sb="7" eb="10">
      <t>ショザイチ</t>
    </rPh>
    <rPh sb="10" eb="11">
      <t>オヨ</t>
    </rPh>
    <rPh sb="12" eb="14">
      <t>メイショウ</t>
    </rPh>
    <phoneticPr fontId="2"/>
  </si>
  <si>
    <t>下記の者の兼務状況は、以下のとおりであることを証明します。</t>
    <rPh sb="0" eb="2">
      <t>カキ</t>
    </rPh>
    <rPh sb="3" eb="4">
      <t>モノ</t>
    </rPh>
    <rPh sb="5" eb="7">
      <t>ケンム</t>
    </rPh>
    <rPh sb="7" eb="9">
      <t>ジョウキョウ</t>
    </rPh>
    <rPh sb="11" eb="13">
      <t>イカ</t>
    </rPh>
    <rPh sb="23" eb="25">
      <t>ショウメイ</t>
    </rPh>
    <phoneticPr fontId="2"/>
  </si>
  <si>
    <t>１）今回届出を行うサービス管理責任者の氏名、住所及び事業所並びにサービスの種類</t>
    <rPh sb="2" eb="4">
      <t>コンカイ</t>
    </rPh>
    <rPh sb="4" eb="6">
      <t>トドケデ</t>
    </rPh>
    <rPh sb="7" eb="8">
      <t>オコナ</t>
    </rPh>
    <rPh sb="13" eb="15">
      <t>カンリ</t>
    </rPh>
    <rPh sb="15" eb="17">
      <t>セキニン</t>
    </rPh>
    <rPh sb="17" eb="18">
      <t>シャ</t>
    </rPh>
    <rPh sb="19" eb="21">
      <t>シメイ</t>
    </rPh>
    <rPh sb="22" eb="24">
      <t>ジュウショ</t>
    </rPh>
    <rPh sb="24" eb="25">
      <t>オヨ</t>
    </rPh>
    <rPh sb="26" eb="29">
      <t>ジギョウショ</t>
    </rPh>
    <rPh sb="29" eb="30">
      <t>ナラ</t>
    </rPh>
    <rPh sb="37" eb="39">
      <t>シュルイ</t>
    </rPh>
    <phoneticPr fontId="2"/>
  </si>
  <si>
    <t>氏  名</t>
    <rPh sb="0" eb="1">
      <t>シ</t>
    </rPh>
    <phoneticPr fontId="2"/>
  </si>
  <si>
    <t>（生年月日　　年　月　日）</t>
    <rPh sb="1" eb="3">
      <t>セイネン</t>
    </rPh>
    <rPh sb="3" eb="5">
      <t>ガッピ</t>
    </rPh>
    <rPh sb="7" eb="8">
      <t>ネン</t>
    </rPh>
    <rPh sb="9" eb="10">
      <t>ツキ</t>
    </rPh>
    <rPh sb="11" eb="12">
      <t>ニチ</t>
    </rPh>
    <phoneticPr fontId="2"/>
  </si>
  <si>
    <t>現住所</t>
    <rPh sb="0" eb="3">
      <t>ゲンジュウショ</t>
    </rPh>
    <phoneticPr fontId="2"/>
  </si>
  <si>
    <t>事業所名</t>
    <rPh sb="0" eb="2">
      <t>ジギョウ</t>
    </rPh>
    <rPh sb="2" eb="3">
      <t>ショ</t>
    </rPh>
    <rPh sb="3" eb="4">
      <t>メイ</t>
    </rPh>
    <phoneticPr fontId="2"/>
  </si>
  <si>
    <t>サービスの種類</t>
    <rPh sb="5" eb="7">
      <t>シュルイ</t>
    </rPh>
    <phoneticPr fontId="2"/>
  </si>
  <si>
    <t>２）１）の者の兼務の状況</t>
    <rPh sb="5" eb="6">
      <t>モノ</t>
    </rPh>
    <rPh sb="7" eb="9">
      <t>ケンム</t>
    </rPh>
    <rPh sb="10" eb="12">
      <t>ジョウキョウ</t>
    </rPh>
    <phoneticPr fontId="2"/>
  </si>
  <si>
    <t>区分</t>
    <rPh sb="0" eb="2">
      <t>クブン</t>
    </rPh>
    <phoneticPr fontId="2"/>
  </si>
  <si>
    <t>職種名</t>
    <rPh sb="0" eb="2">
      <t>ショクシュ</t>
    </rPh>
    <rPh sb="2" eb="3">
      <t>メイ</t>
    </rPh>
    <phoneticPr fontId="2"/>
  </si>
  <si>
    <r>
      <t>（記載例①）</t>
    </r>
    <r>
      <rPr>
        <sz val="18"/>
        <rFont val="ＭＳ ゴシック"/>
        <family val="3"/>
        <charset val="128"/>
      </rPr>
      <t>単独事業所の場合
○○○事業所</t>
    </r>
    <rPh sb="1" eb="3">
      <t>キサイ</t>
    </rPh>
    <rPh sb="3" eb="4">
      <t>レイ</t>
    </rPh>
    <rPh sb="6" eb="8">
      <t>タンドク</t>
    </rPh>
    <rPh sb="8" eb="11">
      <t>ジギョウショ</t>
    </rPh>
    <rPh sb="12" eb="14">
      <t>バアイ</t>
    </rPh>
    <rPh sb="18" eb="21">
      <t>ジギョウショ</t>
    </rPh>
    <phoneticPr fontId="2"/>
  </si>
  <si>
    <t xml:space="preserve">
就労継続支援Ｂ型</t>
    <rPh sb="1" eb="3">
      <t>シュウロウ</t>
    </rPh>
    <rPh sb="3" eb="5">
      <t>ケイゾク</t>
    </rPh>
    <rPh sb="5" eb="7">
      <t>シエン</t>
    </rPh>
    <rPh sb="8" eb="9">
      <t>カタ</t>
    </rPh>
    <phoneticPr fontId="2"/>
  </si>
  <si>
    <t>サービス管理責任者</t>
    <rPh sb="4" eb="6">
      <t>カンリ</t>
    </rPh>
    <rPh sb="6" eb="8">
      <t>セキニン</t>
    </rPh>
    <rPh sb="8" eb="9">
      <t>シャ</t>
    </rPh>
    <phoneticPr fontId="2"/>
  </si>
  <si>
    <r>
      <t>（記載例②）</t>
    </r>
    <r>
      <rPr>
        <sz val="18"/>
        <rFont val="ＭＳ ゴシック"/>
        <family val="3"/>
        <charset val="128"/>
      </rPr>
      <t xml:space="preserve">多機能型の場合
◆◆◆事業所
</t>
    </r>
    <rPh sb="1" eb="3">
      <t>キサイ</t>
    </rPh>
    <rPh sb="3" eb="4">
      <t>レイ</t>
    </rPh>
    <rPh sb="6" eb="10">
      <t>タキノウガタ</t>
    </rPh>
    <rPh sb="11" eb="13">
      <t>バアイ</t>
    </rPh>
    <rPh sb="17" eb="20">
      <t>ジギョウショ</t>
    </rPh>
    <phoneticPr fontId="2"/>
  </si>
  <si>
    <t>多機能型</t>
    <rPh sb="0" eb="4">
      <t>タキノウガタ</t>
    </rPh>
    <phoneticPr fontId="2"/>
  </si>
  <si>
    <t xml:space="preserve">
就労継続支援Ｂ型
生活介護</t>
    <rPh sb="1" eb="3">
      <t>シュウロウ</t>
    </rPh>
    <rPh sb="3" eb="5">
      <t>ケイゾク</t>
    </rPh>
    <rPh sb="5" eb="7">
      <t>シエン</t>
    </rPh>
    <rPh sb="8" eb="9">
      <t>カタ</t>
    </rPh>
    <rPh sb="10" eb="12">
      <t>セイカツ</t>
    </rPh>
    <rPh sb="12" eb="14">
      <t>カイゴ</t>
    </rPh>
    <phoneticPr fontId="2"/>
  </si>
  <si>
    <t>【記載要領】</t>
    <rPh sb="1" eb="3">
      <t>キサイ</t>
    </rPh>
    <rPh sb="3" eb="5">
      <t>ヨウリョウ</t>
    </rPh>
    <phoneticPr fontId="2"/>
  </si>
  <si>
    <t>・兼務していない場合は「該当無し」と記載してください。</t>
    <rPh sb="1" eb="3">
      <t>ケンム</t>
    </rPh>
    <rPh sb="8" eb="10">
      <t>バアイ</t>
    </rPh>
    <rPh sb="12" eb="14">
      <t>ガイトウ</t>
    </rPh>
    <rPh sb="14" eb="15">
      <t>ナ</t>
    </rPh>
    <rPh sb="18" eb="20">
      <t>キサイ</t>
    </rPh>
    <phoneticPr fontId="2"/>
  </si>
  <si>
    <t>（参考様式４）</t>
    <rPh sb="1" eb="3">
      <t>サンコウ</t>
    </rPh>
    <rPh sb="3" eb="5">
      <t>ヨウシキ</t>
    </rPh>
    <phoneticPr fontId="2"/>
  </si>
  <si>
    <t>実 務 経 験 証 明 書</t>
    <rPh sb="0" eb="1">
      <t>ジツ</t>
    </rPh>
    <rPh sb="2" eb="3">
      <t>ツトム</t>
    </rPh>
    <rPh sb="4" eb="5">
      <t>キョウ</t>
    </rPh>
    <rPh sb="6" eb="7">
      <t>シルシ</t>
    </rPh>
    <rPh sb="8" eb="9">
      <t>アカシ</t>
    </rPh>
    <rPh sb="10" eb="11">
      <t>メイ</t>
    </rPh>
    <rPh sb="12" eb="13">
      <t>ショ</t>
    </rPh>
    <phoneticPr fontId="2"/>
  </si>
  <si>
    <t>番　　　　　号</t>
    <rPh sb="0" eb="1">
      <t>バン</t>
    </rPh>
    <rPh sb="6" eb="7">
      <t>ゴウ</t>
    </rPh>
    <phoneticPr fontId="2"/>
  </si>
  <si>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2"/>
  </si>
  <si>
    <t>氏　　名</t>
    <rPh sb="0" eb="1">
      <t>シ</t>
    </rPh>
    <rPh sb="3" eb="4">
      <t>メイ</t>
    </rPh>
    <phoneticPr fontId="2"/>
  </si>
  <si>
    <t>（生年月日　　年　　月　　日）</t>
    <rPh sb="1" eb="3">
      <t>セイネン</t>
    </rPh>
    <rPh sb="3" eb="5">
      <t>ガッピ</t>
    </rPh>
    <rPh sb="7" eb="8">
      <t>ネン</t>
    </rPh>
    <rPh sb="10" eb="11">
      <t>ガツ</t>
    </rPh>
    <rPh sb="13" eb="14">
      <t>ニチ</t>
    </rPh>
    <phoneticPr fontId="2"/>
  </si>
  <si>
    <t>現　住　所</t>
    <rPh sb="0" eb="1">
      <t>ウツツ</t>
    </rPh>
    <rPh sb="2" eb="3">
      <t>ジュウ</t>
    </rPh>
    <rPh sb="4" eb="5">
      <t>ショ</t>
    </rPh>
    <phoneticPr fontId="2"/>
  </si>
  <si>
    <t>施設又は事業所名</t>
    <rPh sb="0" eb="2">
      <t>シセツ</t>
    </rPh>
    <rPh sb="2" eb="3">
      <t>マタ</t>
    </rPh>
    <rPh sb="4" eb="6">
      <t>ジギョウ</t>
    </rPh>
    <rPh sb="6" eb="7">
      <t>ショ</t>
    </rPh>
    <rPh sb="7" eb="8">
      <t>メイ</t>
    </rPh>
    <phoneticPr fontId="2"/>
  </si>
  <si>
    <t>施設・事業所の種別（　　　　　　　　　　　　　　　　　　　　　）</t>
    <rPh sb="0" eb="2">
      <t>シセツ</t>
    </rPh>
    <rPh sb="3" eb="6">
      <t>ジギョウショ</t>
    </rPh>
    <rPh sb="7" eb="9">
      <t>シュベツ</t>
    </rPh>
    <phoneticPr fontId="2"/>
  </si>
  <si>
    <t>業　務　期　間</t>
    <rPh sb="0" eb="1">
      <t>ギョウ</t>
    </rPh>
    <rPh sb="2" eb="3">
      <t>ツトム</t>
    </rPh>
    <rPh sb="4" eb="5">
      <t>キ</t>
    </rPh>
    <rPh sb="6" eb="7">
      <t>アイダ</t>
    </rPh>
    <phoneticPr fontId="2"/>
  </si>
  <si>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2"/>
  </si>
  <si>
    <t>※上記の期間中、実際に業務に従事した日数</t>
    <rPh sb="1" eb="3">
      <t>ジョウキ</t>
    </rPh>
    <rPh sb="4" eb="7">
      <t>キカンチュウ</t>
    </rPh>
    <rPh sb="8" eb="10">
      <t>ジッサイ</t>
    </rPh>
    <rPh sb="11" eb="13">
      <t>ギョウム</t>
    </rPh>
    <rPh sb="14" eb="16">
      <t>ジュウジ</t>
    </rPh>
    <rPh sb="18" eb="20">
      <t>ニッスウ</t>
    </rPh>
    <phoneticPr fontId="2"/>
  </si>
  <si>
    <t>（　　　　　日間）</t>
    <rPh sb="6" eb="7">
      <t>ニチ</t>
    </rPh>
    <rPh sb="7" eb="8">
      <t>カン</t>
    </rPh>
    <phoneticPr fontId="2"/>
  </si>
  <si>
    <t>業　務　内　容</t>
    <rPh sb="0" eb="1">
      <t>ギョウ</t>
    </rPh>
    <rPh sb="2" eb="3">
      <t>ツトム</t>
    </rPh>
    <rPh sb="4" eb="5">
      <t>ナイ</t>
    </rPh>
    <rPh sb="6" eb="7">
      <t>カタチ</t>
    </rPh>
    <phoneticPr fontId="2"/>
  </si>
  <si>
    <t>職名（　　　　　　　　　　　　　　　）</t>
    <rPh sb="0" eb="2">
      <t>ショクメイ</t>
    </rPh>
    <phoneticPr fontId="2"/>
  </si>
  <si>
    <t>（注）</t>
    <rPh sb="1" eb="2">
      <t>チュウ</t>
    </rPh>
    <phoneticPr fontId="2"/>
  </si>
  <si>
    <t>１．</t>
    <phoneticPr fontId="2"/>
  </si>
  <si>
    <t>施設又は事業所名欄には、知的障害者更生施設等の施設種別も記入すること。</t>
    <rPh sb="0" eb="2">
      <t>シセツ</t>
    </rPh>
    <rPh sb="2" eb="3">
      <t>マタ</t>
    </rPh>
    <rPh sb="4" eb="7">
      <t>ジギョウショ</t>
    </rPh>
    <rPh sb="7" eb="8">
      <t>メイ</t>
    </rPh>
    <rPh sb="8" eb="9">
      <t>ラン</t>
    </rPh>
    <rPh sb="12" eb="14">
      <t>チテキ</t>
    </rPh>
    <rPh sb="14" eb="17">
      <t>ショウガイシャ</t>
    </rPh>
    <rPh sb="17" eb="19">
      <t>コウセイ</t>
    </rPh>
    <rPh sb="19" eb="22">
      <t>シセツナド</t>
    </rPh>
    <rPh sb="23" eb="25">
      <t>シセツ</t>
    </rPh>
    <rPh sb="25" eb="27">
      <t>シュベツ</t>
    </rPh>
    <rPh sb="28" eb="30">
      <t>キニュウ</t>
    </rPh>
    <phoneticPr fontId="2"/>
  </si>
  <si>
    <t>２．</t>
    <phoneticPr fontId="2"/>
  </si>
  <si>
    <t>業務期間欄は、証明を受ける者が当該申請に関して実務経験として認められる業務に従事した期間を記入してください（産休・育休、療養休暇や長期研修期間等は業務期間となりません）。</t>
    <rPh sb="0" eb="2">
      <t>ギョウム</t>
    </rPh>
    <rPh sb="2" eb="4">
      <t>キカン</t>
    </rPh>
    <rPh sb="4" eb="5">
      <t>ラン</t>
    </rPh>
    <rPh sb="7" eb="9">
      <t>ショウメイ</t>
    </rPh>
    <rPh sb="10" eb="11">
      <t>ウ</t>
    </rPh>
    <rPh sb="13" eb="14">
      <t>モノ</t>
    </rPh>
    <rPh sb="15" eb="17">
      <t>トウガイ</t>
    </rPh>
    <rPh sb="17" eb="19">
      <t>シンセイ</t>
    </rPh>
    <rPh sb="20" eb="21">
      <t>カン</t>
    </rPh>
    <rPh sb="23" eb="25">
      <t>ジツム</t>
    </rPh>
    <rPh sb="25" eb="27">
      <t>ケイケン</t>
    </rPh>
    <rPh sb="30" eb="31">
      <t>ミト</t>
    </rPh>
    <rPh sb="35" eb="37">
      <t>ギョウム</t>
    </rPh>
    <rPh sb="38" eb="40">
      <t>ジュウジ</t>
    </rPh>
    <rPh sb="42" eb="44">
      <t>キカン</t>
    </rPh>
    <rPh sb="45" eb="47">
      <t>キニュウ</t>
    </rPh>
    <rPh sb="54" eb="56">
      <t>サンキュウ</t>
    </rPh>
    <rPh sb="57" eb="58">
      <t>イク</t>
    </rPh>
    <rPh sb="58" eb="59">
      <t>キュウ</t>
    </rPh>
    <rPh sb="60" eb="62">
      <t>リョウヨウ</t>
    </rPh>
    <rPh sb="62" eb="64">
      <t>キュウカ</t>
    </rPh>
    <rPh sb="65" eb="67">
      <t>チョウキ</t>
    </rPh>
    <rPh sb="67" eb="69">
      <t>ケンシュウ</t>
    </rPh>
    <rPh sb="69" eb="72">
      <t>キカントウ</t>
    </rPh>
    <rPh sb="73" eb="75">
      <t>ギョウム</t>
    </rPh>
    <rPh sb="75" eb="77">
      <t>キカン</t>
    </rPh>
    <phoneticPr fontId="2"/>
  </si>
  <si>
    <t>３．</t>
    <phoneticPr fontId="2"/>
  </si>
  <si>
    <t>業務内容欄は、看護師、生活指導員等の職名を記入し、証明を受ける者の本来業務について、「児童デイサービス事業における○○業務」、「○○実施要綱の○○事業の○○業務」等具体的に記入すること。</t>
    <rPh sb="0" eb="2">
      <t>ギョウム</t>
    </rPh>
    <rPh sb="2" eb="4">
      <t>ナイヨウ</t>
    </rPh>
    <rPh sb="4" eb="5">
      <t>ラン</t>
    </rPh>
    <rPh sb="7" eb="10">
      <t>カンゴシ</t>
    </rPh>
    <rPh sb="11" eb="13">
      <t>セイカツ</t>
    </rPh>
    <rPh sb="13" eb="16">
      <t>シドウイン</t>
    </rPh>
    <rPh sb="16" eb="17">
      <t>トウ</t>
    </rPh>
    <rPh sb="18" eb="20">
      <t>ショクメイ</t>
    </rPh>
    <rPh sb="21" eb="23">
      <t>キニュウ</t>
    </rPh>
    <rPh sb="25" eb="27">
      <t>ショウメイ</t>
    </rPh>
    <rPh sb="28" eb="29">
      <t>ウ</t>
    </rPh>
    <rPh sb="31" eb="32">
      <t>モノ</t>
    </rPh>
    <rPh sb="33" eb="35">
      <t>ホンライ</t>
    </rPh>
    <rPh sb="35" eb="37">
      <t>ギョウム</t>
    </rPh>
    <rPh sb="43" eb="45">
      <t>ジドウ</t>
    </rPh>
    <rPh sb="51" eb="53">
      <t>ジギョウ</t>
    </rPh>
    <rPh sb="59" eb="61">
      <t>ギョウム</t>
    </rPh>
    <rPh sb="66" eb="68">
      <t>ジッシ</t>
    </rPh>
    <rPh sb="68" eb="70">
      <t>ヨウコウ</t>
    </rPh>
    <rPh sb="73" eb="75">
      <t>ジギョウ</t>
    </rPh>
    <rPh sb="78" eb="80">
      <t>ギョウム</t>
    </rPh>
    <rPh sb="81" eb="82">
      <t>ナド</t>
    </rPh>
    <rPh sb="82" eb="85">
      <t>グタイテキ</t>
    </rPh>
    <rPh sb="86" eb="88">
      <t>キニュウ</t>
    </rPh>
    <phoneticPr fontId="2"/>
  </si>
  <si>
    <t>４．</t>
    <phoneticPr fontId="2"/>
  </si>
  <si>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2"/>
  </si>
  <si>
    <t>（参考様式６）</t>
    <rPh sb="1" eb="3">
      <t>サンコウ</t>
    </rPh>
    <rPh sb="3" eb="5">
      <t>ヨウシキ</t>
    </rPh>
    <phoneticPr fontId="2"/>
  </si>
  <si>
    <t>利用者またはその家族からの苦情を解決するために講ずる措置の概要</t>
    <rPh sb="0" eb="3">
      <t>リヨウシャ</t>
    </rPh>
    <rPh sb="8" eb="10">
      <t>カゾク</t>
    </rPh>
    <rPh sb="13" eb="15">
      <t>クジョウ</t>
    </rPh>
    <rPh sb="16" eb="18">
      <t>カイケツ</t>
    </rPh>
    <rPh sb="23" eb="24">
      <t>コウ</t>
    </rPh>
    <rPh sb="26" eb="28">
      <t>ソチ</t>
    </rPh>
    <rPh sb="29" eb="31">
      <t>ガイヨウ</t>
    </rPh>
    <phoneticPr fontId="2"/>
  </si>
  <si>
    <t>事業所名</t>
    <rPh sb="0" eb="3">
      <t>ジギョウショ</t>
    </rPh>
    <rPh sb="3" eb="4">
      <t>メイ</t>
    </rPh>
    <phoneticPr fontId="2"/>
  </si>
  <si>
    <t>申請するサービス種類</t>
    <rPh sb="0" eb="2">
      <t>シンセイ</t>
    </rPh>
    <rPh sb="8" eb="10">
      <t>シュルイ</t>
    </rPh>
    <phoneticPr fontId="2"/>
  </si>
  <si>
    <t>措　置　の　概　要</t>
    <rPh sb="0" eb="1">
      <t>ソ</t>
    </rPh>
    <rPh sb="2" eb="3">
      <t>チ</t>
    </rPh>
    <rPh sb="6" eb="7">
      <t>オオムネ</t>
    </rPh>
    <rPh sb="8" eb="9">
      <t>ヨウ</t>
    </rPh>
    <phoneticPr fontId="2"/>
  </si>
  <si>
    <t>１．利用者又はその家族からの相談又は苦情等に対応する常設の窓口（連絡先）、担当者</t>
    <rPh sb="2" eb="5">
      <t>リヨウシャ</t>
    </rPh>
    <rPh sb="5" eb="6">
      <t>マタ</t>
    </rPh>
    <rPh sb="9" eb="11">
      <t>カゾク</t>
    </rPh>
    <rPh sb="14" eb="16">
      <t>ソウダン</t>
    </rPh>
    <rPh sb="16" eb="17">
      <t>マタ</t>
    </rPh>
    <rPh sb="18" eb="20">
      <t>クジョウ</t>
    </rPh>
    <rPh sb="20" eb="21">
      <t>トウ</t>
    </rPh>
    <rPh sb="22" eb="24">
      <t>タイオウ</t>
    </rPh>
    <rPh sb="26" eb="28">
      <t>ジョウセツ</t>
    </rPh>
    <rPh sb="29" eb="31">
      <t>マドグチ</t>
    </rPh>
    <rPh sb="32" eb="35">
      <t>レンラクサキ</t>
    </rPh>
    <rPh sb="37" eb="40">
      <t>タントウシャ</t>
    </rPh>
    <phoneticPr fontId="2"/>
  </si>
  <si>
    <t>２．円滑かつ迅速に苦情を解決するための処理体制・手順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2"/>
  </si>
  <si>
    <t>　※具体的な対応方針</t>
    <rPh sb="2" eb="5">
      <t>グタイテキ</t>
    </rPh>
    <rPh sb="6" eb="8">
      <t>タイオウ</t>
    </rPh>
    <rPh sb="8" eb="10">
      <t>ホウシン</t>
    </rPh>
    <phoneticPr fontId="2"/>
  </si>
  <si>
    <t>３．その他参考事項</t>
    <rPh sb="4" eb="5">
      <t>タ</t>
    </rPh>
    <rPh sb="5" eb="7">
      <t>サンコウ</t>
    </rPh>
    <rPh sb="7" eb="9">
      <t>ジコウ</t>
    </rPh>
    <phoneticPr fontId="2"/>
  </si>
  <si>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2"/>
  </si>
  <si>
    <t>　　に記載してください。</t>
    <rPh sb="3" eb="5">
      <t>キサイ</t>
    </rPh>
    <phoneticPr fontId="2"/>
  </si>
  <si>
    <t>（参考様式７）</t>
    <rPh sb="1" eb="3">
      <t>サンコウ</t>
    </rPh>
    <rPh sb="3" eb="5">
      <t>ヨウシキ</t>
    </rPh>
    <phoneticPr fontId="2"/>
  </si>
  <si>
    <t>指定障害福祉サービス等の主たる対象者を特定する理由等</t>
    <rPh sb="0" eb="2">
      <t>シテイ</t>
    </rPh>
    <rPh sb="2" eb="4">
      <t>ショウガイ</t>
    </rPh>
    <rPh sb="4" eb="6">
      <t>フクシ</t>
    </rPh>
    <rPh sb="10" eb="11">
      <t>トウ</t>
    </rPh>
    <rPh sb="12" eb="13">
      <t>シュ</t>
    </rPh>
    <rPh sb="15" eb="17">
      <t>タイショウ</t>
    </rPh>
    <rPh sb="17" eb="18">
      <t>シャ</t>
    </rPh>
    <rPh sb="19" eb="21">
      <t>トクテイ</t>
    </rPh>
    <rPh sb="23" eb="25">
      <t>リユウ</t>
    </rPh>
    <rPh sb="25" eb="26">
      <t>トウ</t>
    </rPh>
    <phoneticPr fontId="2"/>
  </si>
  <si>
    <t>申請するサービスの種類</t>
    <rPh sb="0" eb="2">
      <t>シンセイ</t>
    </rPh>
    <rPh sb="9" eb="11">
      <t>シュルイ</t>
    </rPh>
    <phoneticPr fontId="2"/>
  </si>
  <si>
    <t>１．申請に係る指定障害福祉サービス等の主たる対象者</t>
    <rPh sb="2" eb="4">
      <t>シンセイ</t>
    </rPh>
    <rPh sb="5" eb="6">
      <t>カカ</t>
    </rPh>
    <rPh sb="7" eb="9">
      <t>シテイ</t>
    </rPh>
    <rPh sb="9" eb="11">
      <t>ショウガイ</t>
    </rPh>
    <rPh sb="11" eb="13">
      <t>フクシ</t>
    </rPh>
    <rPh sb="17" eb="18">
      <t>トウ</t>
    </rPh>
    <rPh sb="19" eb="20">
      <t>シュ</t>
    </rPh>
    <rPh sb="22" eb="24">
      <t>タイショウ</t>
    </rPh>
    <rPh sb="24" eb="25">
      <t>シャ</t>
    </rPh>
    <phoneticPr fontId="2"/>
  </si>
  <si>
    <t>※該当するものを○で囲むこと。</t>
    <rPh sb="1" eb="3">
      <t>ガイトウ</t>
    </rPh>
    <rPh sb="10" eb="11">
      <t>カコ</t>
    </rPh>
    <phoneticPr fontId="2"/>
  </si>
  <si>
    <t>２　主たる対象者を１のとおりとする理由</t>
    <rPh sb="2" eb="3">
      <t>シュ</t>
    </rPh>
    <rPh sb="5" eb="7">
      <t>タイショウ</t>
    </rPh>
    <rPh sb="7" eb="8">
      <t>シャ</t>
    </rPh>
    <rPh sb="17" eb="19">
      <t>リユウ</t>
    </rPh>
    <phoneticPr fontId="2"/>
  </si>
  <si>
    <t>３　今後における主たる対象者の拡充の予定</t>
    <rPh sb="2" eb="4">
      <t>コンゴ</t>
    </rPh>
    <rPh sb="8" eb="9">
      <t>シュ</t>
    </rPh>
    <rPh sb="11" eb="14">
      <t>タイショウシャ</t>
    </rPh>
    <rPh sb="15" eb="17">
      <t>カクジュウ</t>
    </rPh>
    <rPh sb="18" eb="20">
      <t>ヨテイ</t>
    </rPh>
    <phoneticPr fontId="2"/>
  </si>
  <si>
    <t>（１）拡充予定の有無</t>
    <rPh sb="3" eb="5">
      <t>カクジュウ</t>
    </rPh>
    <rPh sb="5" eb="7">
      <t>ヨテイ</t>
    </rPh>
    <rPh sb="8" eb="10">
      <t>ウム</t>
    </rPh>
    <phoneticPr fontId="2"/>
  </si>
  <si>
    <t>あり</t>
    <phoneticPr fontId="2"/>
  </si>
  <si>
    <t>・</t>
    <phoneticPr fontId="2"/>
  </si>
  <si>
    <t>なし</t>
    <phoneticPr fontId="2"/>
  </si>
  <si>
    <t>（２）拡充予定の内容及び予定時期</t>
    <rPh sb="3" eb="5">
      <t>カクジュウ</t>
    </rPh>
    <rPh sb="5" eb="7">
      <t>ヨテイ</t>
    </rPh>
    <rPh sb="8" eb="10">
      <t>ナイヨウ</t>
    </rPh>
    <rPh sb="10" eb="11">
      <t>オヨ</t>
    </rPh>
    <rPh sb="12" eb="14">
      <t>ヨテイ</t>
    </rPh>
    <rPh sb="14" eb="16">
      <t>ジキ</t>
    </rPh>
    <phoneticPr fontId="2"/>
  </si>
  <si>
    <t>（３）拡充のための方策</t>
    <rPh sb="3" eb="5">
      <t>カクジュウ</t>
    </rPh>
    <rPh sb="9" eb="11">
      <t>ホウサク</t>
    </rPh>
    <phoneticPr fontId="2"/>
  </si>
  <si>
    <t>（参考様式８）</t>
    <rPh sb="1" eb="3">
      <t>サンコウ</t>
    </rPh>
    <rPh sb="3" eb="5">
      <t>ヨウシキ</t>
    </rPh>
    <phoneticPr fontId="2"/>
  </si>
  <si>
    <t>申請者</t>
    <rPh sb="0" eb="3">
      <t>シンセイシャ</t>
    </rPh>
    <phoneticPr fontId="2"/>
  </si>
  <si>
    <t>記</t>
    <rPh sb="0" eb="1">
      <t>キ</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</si>
  <si>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</si>
  <si>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</si>
  <si>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</si>
  <si>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</si>
  <si>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サービス提供時間</t>
    <rPh sb="4" eb="6">
      <t>テイキョウ</t>
    </rPh>
    <rPh sb="6" eb="8">
      <t>ジカン</t>
    </rPh>
    <phoneticPr fontId="2"/>
  </si>
  <si>
    <t>第２号様式（第２条関係）</t>
    <rPh sb="0" eb="1">
      <t>ダイ</t>
    </rPh>
    <rPh sb="2" eb="3">
      <t>ゴウ</t>
    </rPh>
    <rPh sb="3" eb="5">
      <t>ヨウシキ</t>
    </rPh>
    <rPh sb="6" eb="7">
      <t>ダイ</t>
    </rPh>
    <rPh sb="8" eb="9">
      <t>ジョウ</t>
    </rPh>
    <rPh sb="9" eb="11">
      <t>カンケイ</t>
    </rPh>
    <phoneticPr fontId="2"/>
  </si>
  <si>
    <t>指定障害福祉サービス事業者</t>
    <rPh sb="4" eb="6">
      <t>フクシ</t>
    </rPh>
    <rPh sb="10" eb="13">
      <t>ジギョウシャ</t>
    </rPh>
    <phoneticPr fontId="2"/>
  </si>
  <si>
    <t>指定内容変更届出書</t>
    <rPh sb="0" eb="2">
      <t>シテイ</t>
    </rPh>
    <rPh sb="2" eb="4">
      <t>ナイヨウ</t>
    </rPh>
    <rPh sb="4" eb="7">
      <t>ヘンコウトドケ</t>
    </rPh>
    <rPh sb="7" eb="8">
      <t>デ</t>
    </rPh>
    <rPh sb="8" eb="9">
      <t>ショ</t>
    </rPh>
    <phoneticPr fontId="2"/>
  </si>
  <si>
    <t>指定障害者支援施設</t>
    <rPh sb="2" eb="5">
      <t>ショウガイシャ</t>
    </rPh>
    <rPh sb="5" eb="7">
      <t>シエン</t>
    </rPh>
    <rPh sb="7" eb="9">
      <t>シセツ</t>
    </rPh>
    <phoneticPr fontId="2"/>
  </si>
  <si>
    <t>指定一般相談支援事業者</t>
    <phoneticPr fontId="2"/>
  </si>
  <si>
    <t>指定特定相談支援事業者</t>
    <rPh sb="2" eb="4">
      <t>トクテイ</t>
    </rPh>
    <phoneticPr fontId="2"/>
  </si>
  <si>
    <t>　　　　　年　　月　　日</t>
    <rPh sb="5" eb="6">
      <t>ネン</t>
    </rPh>
    <rPh sb="8" eb="9">
      <t>ツキ</t>
    </rPh>
    <rPh sb="11" eb="12">
      <t>ニチ</t>
    </rPh>
    <phoneticPr fontId="2"/>
  </si>
  <si>
    <t>届出者　</t>
    <rPh sb="0" eb="1">
      <t>トド</t>
    </rPh>
    <rPh sb="1" eb="2">
      <t>デ</t>
    </rPh>
    <rPh sb="2" eb="3">
      <t>シャ</t>
    </rPh>
    <phoneticPr fontId="2"/>
  </si>
  <si>
    <t>主たる事務所の所在地</t>
    <rPh sb="0" eb="1">
      <t>シュ</t>
    </rPh>
    <rPh sb="3" eb="5">
      <t>ジム</t>
    </rPh>
    <rPh sb="5" eb="6">
      <t>ジョ</t>
    </rPh>
    <rPh sb="7" eb="10">
      <t>ショザイチ</t>
    </rPh>
    <phoneticPr fontId="2"/>
  </si>
  <si>
    <t>代表者の氏名</t>
    <rPh sb="0" eb="3">
      <t>ダイヒョウシャ</t>
    </rPh>
    <rPh sb="4" eb="6">
      <t>シメイ</t>
    </rPh>
    <phoneticPr fontId="2"/>
  </si>
  <si>
    <t>　次のとおり指定を受けた内容に変更があったので，障害者の日常生活及び社会生活を総合的に支援するための法律
第46条第１項　第46条第３項　第51条の25第１項　第51条の25第３項の規定により届け出ます。</t>
    <rPh sb="1" eb="2">
      <t>ツギ</t>
    </rPh>
    <rPh sb="6" eb="8">
      <t>シテイ</t>
    </rPh>
    <rPh sb="9" eb="10">
      <t>ウ</t>
    </rPh>
    <rPh sb="12" eb="14">
      <t>ナイヨウ</t>
    </rPh>
    <rPh sb="15" eb="17">
      <t>ヘンコウ</t>
    </rPh>
    <rPh sb="43" eb="45">
      <t>シエン</t>
    </rPh>
    <rPh sb="50" eb="52">
      <t>ホウリツ</t>
    </rPh>
    <rPh sb="91" eb="93">
      <t>キテイ</t>
    </rPh>
    <phoneticPr fontId="2"/>
  </si>
  <si>
    <t>事 業 所 番 号</t>
    <rPh sb="0" eb="1">
      <t>コト</t>
    </rPh>
    <rPh sb="2" eb="3">
      <t>ギョウ</t>
    </rPh>
    <rPh sb="4" eb="5">
      <t>ショ</t>
    </rPh>
    <rPh sb="6" eb="7">
      <t>バン</t>
    </rPh>
    <rPh sb="8" eb="9">
      <t>ゴウ</t>
    </rPh>
    <phoneticPr fontId="2"/>
  </si>
  <si>
    <t>指定内容を変更した事業所（施設）</t>
    <rPh sb="0" eb="2">
      <t>シテイ</t>
    </rPh>
    <rPh sb="2" eb="4">
      <t>ナイヨウ</t>
    </rPh>
    <rPh sb="5" eb="7">
      <t>ヘンコウ</t>
    </rPh>
    <rPh sb="9" eb="12">
      <t>ジギョウショ</t>
    </rPh>
    <rPh sb="13" eb="15">
      <t>シセツ</t>
    </rPh>
    <phoneticPr fontId="2"/>
  </si>
  <si>
    <t>所　　在　　地</t>
    <rPh sb="0" eb="1">
      <t>トコロ</t>
    </rPh>
    <rPh sb="3" eb="4">
      <t>ザイ</t>
    </rPh>
    <rPh sb="6" eb="7">
      <t>チ</t>
    </rPh>
    <phoneticPr fontId="2"/>
  </si>
  <si>
    <t>変 更 が あ っ た 事 項</t>
    <rPh sb="0" eb="1">
      <t>ヘン</t>
    </rPh>
    <rPh sb="2" eb="3">
      <t>サラ</t>
    </rPh>
    <rPh sb="12" eb="13">
      <t>コト</t>
    </rPh>
    <rPh sb="14" eb="15">
      <t>コウ</t>
    </rPh>
    <phoneticPr fontId="2"/>
  </si>
  <si>
    <t>変 　更　 の　 内 　容</t>
    <rPh sb="0" eb="1">
      <t>ヘン</t>
    </rPh>
    <rPh sb="3" eb="4">
      <t>サラ</t>
    </rPh>
    <rPh sb="9" eb="10">
      <t>ナイ</t>
    </rPh>
    <rPh sb="12" eb="13">
      <t>カタチ</t>
    </rPh>
    <phoneticPr fontId="2"/>
  </si>
  <si>
    <t>事業所（施設）の名称</t>
    <rPh sb="0" eb="3">
      <t>ジギョウショ</t>
    </rPh>
    <rPh sb="4" eb="6">
      <t>シセツ</t>
    </rPh>
    <rPh sb="8" eb="10">
      <t>メイショウ</t>
    </rPh>
    <phoneticPr fontId="2"/>
  </si>
  <si>
    <t>（変更前）</t>
    <rPh sb="1" eb="3">
      <t>ヘンコウ</t>
    </rPh>
    <rPh sb="3" eb="4">
      <t>マエ</t>
    </rPh>
    <phoneticPr fontId="2"/>
  </si>
  <si>
    <t>事業所（施設）の所在地（設置の場所）</t>
    <rPh sb="0" eb="3">
      <t>ジギョウショ</t>
    </rPh>
    <rPh sb="4" eb="6">
      <t>シセツ</t>
    </rPh>
    <rPh sb="8" eb="11">
      <t>ショザイチ</t>
    </rPh>
    <rPh sb="12" eb="14">
      <t>セッチ</t>
    </rPh>
    <rPh sb="15" eb="17">
      <t>バショ</t>
    </rPh>
    <phoneticPr fontId="2"/>
  </si>
  <si>
    <t>申請者（設置者）の名称</t>
    <rPh sb="0" eb="3">
      <t>シンセイシャ</t>
    </rPh>
    <rPh sb="4" eb="7">
      <t>セッチシャ</t>
    </rPh>
    <rPh sb="9" eb="11">
      <t>メイショウ</t>
    </rPh>
    <phoneticPr fontId="2"/>
  </si>
  <si>
    <t>代表者の氏名，生年月日，住所又は職名</t>
    <rPh sb="0" eb="3">
      <t>ダイヒョウシャ</t>
    </rPh>
    <rPh sb="4" eb="6">
      <t>シメイ</t>
    </rPh>
    <rPh sb="7" eb="9">
      <t>セイネン</t>
    </rPh>
    <rPh sb="9" eb="11">
      <t>ガッピ</t>
    </rPh>
    <rPh sb="12" eb="14">
      <t>ジュウショ</t>
    </rPh>
    <rPh sb="14" eb="15">
      <t>マタ</t>
    </rPh>
    <rPh sb="16" eb="18">
      <t>ショクメイ</t>
    </rPh>
    <phoneticPr fontId="2"/>
  </si>
  <si>
    <t>※定款等若しくはその登記事項証明書又は条例等（当該指定に係る事業に関するものに限る。）
「※定款等」は就労継続支援A型事業所のみ</t>
    <rPh sb="46" eb="48">
      <t>テイカン</t>
    </rPh>
    <rPh sb="48" eb="49">
      <t>トウ</t>
    </rPh>
    <rPh sb="53" eb="55">
      <t>ケイゾク</t>
    </rPh>
    <phoneticPr fontId="2"/>
  </si>
  <si>
    <t>提供する障害福祉サービスの種類</t>
    <rPh sb="0" eb="2">
      <t>テイキョウ</t>
    </rPh>
    <rPh sb="4" eb="6">
      <t>ショウガイ</t>
    </rPh>
    <rPh sb="6" eb="8">
      <t>フクシ</t>
    </rPh>
    <rPh sb="13" eb="15">
      <t>シュルイ</t>
    </rPh>
    <phoneticPr fontId="2"/>
  </si>
  <si>
    <t>第三者に委託することにより提供する障害福祉サービスの種類又は第三者の事業所の名称若しくは所在地</t>
    <rPh sb="0" eb="3">
      <t>ダイサンシャ</t>
    </rPh>
    <rPh sb="4" eb="6">
      <t>イタク</t>
    </rPh>
    <rPh sb="13" eb="15">
      <t>テイキョウ</t>
    </rPh>
    <rPh sb="17" eb="19">
      <t>ショウガイ</t>
    </rPh>
    <rPh sb="19" eb="21">
      <t>フクシ</t>
    </rPh>
    <rPh sb="26" eb="28">
      <t>シュルイ</t>
    </rPh>
    <rPh sb="28" eb="29">
      <t>マタ</t>
    </rPh>
    <rPh sb="30" eb="33">
      <t>ダイサンシャ</t>
    </rPh>
    <rPh sb="34" eb="37">
      <t>ジギョウショ</t>
    </rPh>
    <rPh sb="38" eb="40">
      <t>メイショウ</t>
    </rPh>
    <rPh sb="40" eb="41">
      <t>モ</t>
    </rPh>
    <rPh sb="44" eb="47">
      <t>ショザイチ</t>
    </rPh>
    <phoneticPr fontId="2"/>
  </si>
  <si>
    <t>事業所（施設）の平面図又は設備の概要</t>
    <rPh sb="0" eb="3">
      <t>ジギョウショ</t>
    </rPh>
    <rPh sb="4" eb="6">
      <t>シセツ</t>
    </rPh>
    <rPh sb="8" eb="11">
      <t>ヘイメンズ</t>
    </rPh>
    <rPh sb="11" eb="12">
      <t>マタ</t>
    </rPh>
    <rPh sb="13" eb="15">
      <t>セツビ</t>
    </rPh>
    <rPh sb="16" eb="18">
      <t>ガイヨウ</t>
    </rPh>
    <phoneticPr fontId="2"/>
  </si>
  <si>
    <t>事業所（施設）の管理者の氏名，生年月日，住所又は経歴</t>
    <rPh sb="0" eb="3">
      <t>ジギョウショ</t>
    </rPh>
    <rPh sb="4" eb="6">
      <t>シセツ</t>
    </rPh>
    <rPh sb="8" eb="11">
      <t>カンリシャ</t>
    </rPh>
    <rPh sb="12" eb="14">
      <t>シメイ</t>
    </rPh>
    <rPh sb="22" eb="23">
      <t>マタ</t>
    </rPh>
    <rPh sb="24" eb="26">
      <t>ケイレキ</t>
    </rPh>
    <phoneticPr fontId="2"/>
  </si>
  <si>
    <t>事業所のサービス提供責任者の氏名，生年月日，住所又は経歴</t>
    <rPh sb="0" eb="3">
      <t>ジギョウショ</t>
    </rPh>
    <rPh sb="8" eb="10">
      <t>テイキョウ</t>
    </rPh>
    <rPh sb="10" eb="13">
      <t>セキニンシャ</t>
    </rPh>
    <rPh sb="14" eb="16">
      <t>シメイ</t>
    </rPh>
    <rPh sb="24" eb="25">
      <t>マタ</t>
    </rPh>
    <phoneticPr fontId="2"/>
  </si>
  <si>
    <t>事業所（施設）のサービス管理責任者の氏名，生年月日，住所又は経歴</t>
    <rPh sb="0" eb="3">
      <t>ジギョウショ</t>
    </rPh>
    <rPh sb="4" eb="6">
      <t>シセツ</t>
    </rPh>
    <rPh sb="12" eb="14">
      <t>カンリ</t>
    </rPh>
    <rPh sb="14" eb="17">
      <t>セキニンシャ</t>
    </rPh>
    <rPh sb="18" eb="20">
      <t>シメイ</t>
    </rPh>
    <rPh sb="28" eb="29">
      <t>マタ</t>
    </rPh>
    <rPh sb="30" eb="32">
      <t>ケイレキ</t>
    </rPh>
    <phoneticPr fontId="2"/>
  </si>
  <si>
    <t>（変更後）</t>
    <rPh sb="1" eb="4">
      <t>ヘンコウゴ</t>
    </rPh>
    <phoneticPr fontId="2"/>
  </si>
  <si>
    <t>事業所の相談支援専門員の氏名，生年月日，住所又は経歴</t>
    <rPh sb="0" eb="3">
      <t>ジギョウショ</t>
    </rPh>
    <rPh sb="4" eb="6">
      <t>ソウダン</t>
    </rPh>
    <rPh sb="6" eb="8">
      <t>シエン</t>
    </rPh>
    <rPh sb="8" eb="11">
      <t>センモンイン</t>
    </rPh>
    <rPh sb="12" eb="14">
      <t>シメイ</t>
    </rPh>
    <rPh sb="22" eb="23">
      <t>マタ</t>
    </rPh>
    <phoneticPr fontId="2"/>
  </si>
  <si>
    <t>主たる対象者</t>
    <rPh sb="0" eb="1">
      <t>シュ</t>
    </rPh>
    <rPh sb="3" eb="5">
      <t>タイショウ</t>
    </rPh>
    <rPh sb="5" eb="6">
      <t>シャ</t>
    </rPh>
    <phoneticPr fontId="2"/>
  </si>
  <si>
    <t>運営規程</t>
    <rPh sb="0" eb="2">
      <t>ウンエイ</t>
    </rPh>
    <rPh sb="2" eb="4">
      <t>キテイ</t>
    </rPh>
    <phoneticPr fontId="2"/>
  </si>
  <si>
    <t>事業所の種別（併設型・空床型の別）</t>
    <rPh sb="0" eb="3">
      <t>ジギョウショ</t>
    </rPh>
    <rPh sb="4" eb="6">
      <t>シュベツ</t>
    </rPh>
    <rPh sb="7" eb="9">
      <t>ヘイセツ</t>
    </rPh>
    <rPh sb="9" eb="10">
      <t>カタ</t>
    </rPh>
    <rPh sb="11" eb="12">
      <t>クウ</t>
    </rPh>
    <rPh sb="12" eb="13">
      <t>ユカ</t>
    </rPh>
    <rPh sb="13" eb="14">
      <t>カタ</t>
    </rPh>
    <rPh sb="15" eb="16">
      <t>ベツ</t>
    </rPh>
    <phoneticPr fontId="2"/>
  </si>
  <si>
    <t>併設型における利用者の推定数又は空床型における当該施設の入所定員</t>
    <rPh sb="0" eb="3">
      <t>ヘイセツガタ</t>
    </rPh>
    <rPh sb="7" eb="9">
      <t>リヨウ</t>
    </rPh>
    <rPh sb="9" eb="10">
      <t>シャ</t>
    </rPh>
    <rPh sb="11" eb="13">
      <t>スイテイ</t>
    </rPh>
    <rPh sb="13" eb="14">
      <t>カズ</t>
    </rPh>
    <rPh sb="14" eb="15">
      <t>マタ</t>
    </rPh>
    <rPh sb="16" eb="17">
      <t>クウ</t>
    </rPh>
    <rPh sb="17" eb="18">
      <t>トコ</t>
    </rPh>
    <rPh sb="18" eb="19">
      <t>ガタ</t>
    </rPh>
    <rPh sb="23" eb="25">
      <t>トウガイ</t>
    </rPh>
    <rPh sb="25" eb="27">
      <t>シセツ</t>
    </rPh>
    <rPh sb="28" eb="30">
      <t>ニュウショ</t>
    </rPh>
    <rPh sb="30" eb="32">
      <t>テイイン</t>
    </rPh>
    <phoneticPr fontId="2"/>
  </si>
  <si>
    <t>協力医療機関の名称若しくは診療科名又は当該協力医療機関との契約の内容</t>
    <rPh sb="0" eb="2">
      <t>キョウリョク</t>
    </rPh>
    <rPh sb="2" eb="4">
      <t>イリョウ</t>
    </rPh>
    <rPh sb="4" eb="6">
      <t>キカン</t>
    </rPh>
    <rPh sb="7" eb="9">
      <t>メイショウ</t>
    </rPh>
    <rPh sb="9" eb="10">
      <t>モ</t>
    </rPh>
    <rPh sb="13" eb="15">
      <t>シンリョウ</t>
    </rPh>
    <rPh sb="15" eb="17">
      <t>カメイ</t>
    </rPh>
    <rPh sb="17" eb="18">
      <t>マタ</t>
    </rPh>
    <rPh sb="19" eb="21">
      <t>トウガイ</t>
    </rPh>
    <rPh sb="21" eb="23">
      <t>キョウリョク</t>
    </rPh>
    <rPh sb="23" eb="25">
      <t>イリョウ</t>
    </rPh>
    <rPh sb="25" eb="27">
      <t>キカン</t>
    </rPh>
    <rPh sb="29" eb="31">
      <t>ケイヤク</t>
    </rPh>
    <rPh sb="32" eb="34">
      <t>ナイヨウ</t>
    </rPh>
    <phoneticPr fontId="2"/>
  </si>
  <si>
    <t>他の障害福祉サービス事業者等との連携体制又は支援体制の概要</t>
    <rPh sb="0" eb="1">
      <t>タ</t>
    </rPh>
    <rPh sb="2" eb="4">
      <t>ショウガイ</t>
    </rPh>
    <rPh sb="4" eb="6">
      <t>フクシ</t>
    </rPh>
    <rPh sb="10" eb="13">
      <t>ジギョウシャ</t>
    </rPh>
    <rPh sb="13" eb="14">
      <t>トウ</t>
    </rPh>
    <rPh sb="16" eb="18">
      <t>レンケイ</t>
    </rPh>
    <rPh sb="18" eb="20">
      <t>タイセイ</t>
    </rPh>
    <rPh sb="20" eb="21">
      <t>マタ</t>
    </rPh>
    <rPh sb="22" eb="24">
      <t>シエン</t>
    </rPh>
    <rPh sb="24" eb="26">
      <t>タイセイ</t>
    </rPh>
    <rPh sb="27" eb="29">
      <t>ガイヨウ</t>
    </rPh>
    <phoneticPr fontId="2"/>
  </si>
  <si>
    <t>連携する公共職業安定所等の名称</t>
    <rPh sb="0" eb="2">
      <t>レンケイ</t>
    </rPh>
    <rPh sb="4" eb="6">
      <t>コウキョウ</t>
    </rPh>
    <rPh sb="6" eb="8">
      <t>ショクギョウ</t>
    </rPh>
    <rPh sb="8" eb="10">
      <t>アンテイ</t>
    </rPh>
    <rPh sb="10" eb="12">
      <t>ショトウ</t>
    </rPh>
    <rPh sb="13" eb="15">
      <t>メイショウ</t>
    </rPh>
    <phoneticPr fontId="2"/>
  </si>
  <si>
    <t>変 　 更　  年　  月    日</t>
    <rPh sb="0" eb="1">
      <t>ヘン</t>
    </rPh>
    <rPh sb="4" eb="5">
      <t>サラ</t>
    </rPh>
    <rPh sb="8" eb="9">
      <t>トシ</t>
    </rPh>
    <rPh sb="12" eb="13">
      <t>ツキ</t>
    </rPh>
    <rPh sb="17" eb="18">
      <t>ヒ</t>
    </rPh>
    <phoneticPr fontId="2"/>
  </si>
  <si>
    <t>注 １</t>
    <rPh sb="0" eb="1">
      <t>チュウ</t>
    </rPh>
    <phoneticPr fontId="2"/>
  </si>
  <si>
    <t>　該当する事項の番号を「○」で囲むこと。</t>
    <rPh sb="1" eb="3">
      <t>ガイトウ</t>
    </rPh>
    <rPh sb="5" eb="7">
      <t>ジコウ</t>
    </rPh>
    <rPh sb="8" eb="10">
      <t>バンゴウ</t>
    </rPh>
    <rPh sb="15" eb="16">
      <t>カコ</t>
    </rPh>
    <phoneticPr fontId="2"/>
  </si>
  <si>
    <t>２</t>
    <phoneticPr fontId="2"/>
  </si>
  <si>
    <t>　変更の内容が確認できる書類その他知事が別に定める書類を添付すること。</t>
    <rPh sb="1" eb="3">
      <t>ヘンコウ</t>
    </rPh>
    <rPh sb="4" eb="6">
      <t>ナイヨウ</t>
    </rPh>
    <rPh sb="7" eb="9">
      <t>カクニン</t>
    </rPh>
    <rPh sb="12" eb="14">
      <t>ショルイ</t>
    </rPh>
    <rPh sb="16" eb="17">
      <t>タ</t>
    </rPh>
    <rPh sb="17" eb="19">
      <t>チジ</t>
    </rPh>
    <rPh sb="20" eb="21">
      <t>ベツ</t>
    </rPh>
    <rPh sb="22" eb="23">
      <t>サダ</t>
    </rPh>
    <rPh sb="25" eb="27">
      <t>ショルイ</t>
    </rPh>
    <rPh sb="28" eb="30">
      <t>テンプ</t>
    </rPh>
    <phoneticPr fontId="2"/>
  </si>
  <si>
    <t>　なお，当該変更が利用者の定員の増加に伴うものである場合は，従業者の勤務の体制及び勤務形態を記載した書類を併せて添付すること。</t>
    <rPh sb="4" eb="6">
      <t>トウガイ</t>
    </rPh>
    <rPh sb="6" eb="8">
      <t>ヘンコウ</t>
    </rPh>
    <rPh sb="9" eb="12">
      <t>リヨウシャ</t>
    </rPh>
    <rPh sb="13" eb="15">
      <t>テイイン</t>
    </rPh>
    <rPh sb="16" eb="18">
      <t>ゾウカ</t>
    </rPh>
    <rPh sb="19" eb="20">
      <t>トモナ</t>
    </rPh>
    <rPh sb="26" eb="28">
      <t>バアイ</t>
    </rPh>
    <rPh sb="30" eb="33">
      <t>ジュウギョウシャ</t>
    </rPh>
    <rPh sb="34" eb="36">
      <t>キンム</t>
    </rPh>
    <rPh sb="37" eb="39">
      <t>タイセイ</t>
    </rPh>
    <rPh sb="39" eb="40">
      <t>オヨ</t>
    </rPh>
    <rPh sb="41" eb="43">
      <t>キンム</t>
    </rPh>
    <rPh sb="43" eb="45">
      <t>ケイタイ</t>
    </rPh>
    <rPh sb="46" eb="48">
      <t>キサイ</t>
    </rPh>
    <rPh sb="50" eb="52">
      <t>ショルイ</t>
    </rPh>
    <rPh sb="53" eb="54">
      <t>アワ</t>
    </rPh>
    <rPh sb="56" eb="58">
      <t>テンプ</t>
    </rPh>
    <phoneticPr fontId="2"/>
  </si>
  <si>
    <t>３</t>
    <phoneticPr fontId="2"/>
  </si>
  <si>
    <t>　変更の日から１０日以内に届け出ること。</t>
    <rPh sb="1" eb="3">
      <t>ヘンコウ</t>
    </rPh>
    <rPh sb="4" eb="5">
      <t>ヒ</t>
    </rPh>
    <rPh sb="9" eb="10">
      <t>ヒ</t>
    </rPh>
    <rPh sb="10" eb="12">
      <t>イナイ</t>
    </rPh>
    <rPh sb="13" eb="14">
      <t>トド</t>
    </rPh>
    <rPh sb="15" eb="16">
      <t>デ</t>
    </rPh>
    <phoneticPr fontId="2"/>
  </si>
  <si>
    <t>付表３　生活介護事業所の指定に係る記載事項</t>
    <rPh sb="0" eb="2">
      <t>フヒョウ</t>
    </rPh>
    <rPh sb="4" eb="6">
      <t>セイカツ</t>
    </rPh>
    <rPh sb="6" eb="8">
      <t>カイゴ</t>
    </rPh>
    <rPh sb="8" eb="11">
      <t>ジギョウショ</t>
    </rPh>
    <rPh sb="12" eb="14">
      <t>シテイ</t>
    </rPh>
    <rPh sb="15" eb="16">
      <t>カカ</t>
    </rPh>
    <rPh sb="17" eb="19">
      <t>キサイ</t>
    </rPh>
    <rPh sb="19" eb="21">
      <t>ジコウ</t>
    </rPh>
    <phoneticPr fontId="2"/>
  </si>
  <si>
    <t>※１　従たる事業所のある場合は、付表３－２を併せて提出してください。</t>
    <rPh sb="3" eb="4">
      <t>ジュウ</t>
    </rPh>
    <rPh sb="6" eb="9">
      <t>ジギョウショ</t>
    </rPh>
    <rPh sb="12" eb="14">
      <t>バアイ</t>
    </rPh>
    <rPh sb="16" eb="18">
      <t>フヒョウ</t>
    </rPh>
    <rPh sb="22" eb="23">
      <t>アワ</t>
    </rPh>
    <rPh sb="25" eb="27">
      <t>テイシュツ</t>
    </rPh>
    <phoneticPr fontId="2"/>
  </si>
  <si>
    <t>※２　多機能型事業実施時は、各事業の付表と付表１３を併せて提出してください。</t>
    <rPh sb="3" eb="6">
      <t>タキノウ</t>
    </rPh>
    <rPh sb="6" eb="7">
      <t>ガタ</t>
    </rPh>
    <rPh sb="7" eb="9">
      <t>ジギョウ</t>
    </rPh>
    <rPh sb="9" eb="12">
      <t>ジッシジ</t>
    </rPh>
    <rPh sb="14" eb="17">
      <t>カクジギョウ</t>
    </rPh>
    <rPh sb="18" eb="20">
      <t>フヒョウ</t>
    </rPh>
    <rPh sb="21" eb="23">
      <t>フヒョウ</t>
    </rPh>
    <rPh sb="26" eb="27">
      <t>アワ</t>
    </rPh>
    <rPh sb="29" eb="31">
      <t>テイシュツ</t>
    </rPh>
    <phoneticPr fontId="2"/>
  </si>
  <si>
    <t>フリガナ</t>
    <phoneticPr fontId="2"/>
  </si>
  <si>
    <t>メールアドレス</t>
    <phoneticPr fontId="2"/>
  </si>
  <si>
    <t>＠</t>
    <phoneticPr fontId="2"/>
  </si>
  <si>
    <t>フリガナ</t>
    <phoneticPr fontId="2"/>
  </si>
  <si>
    <t>当該生活介護事業所で兼務する他の職種（兼務の場合のみ記入）</t>
    <rPh sb="0" eb="2">
      <t>トウガイ</t>
    </rPh>
    <rPh sb="2" eb="4">
      <t>セイカツ</t>
    </rPh>
    <rPh sb="4" eb="6">
      <t>カイゴ</t>
    </rPh>
    <rPh sb="6" eb="9">
      <t>ジギョウショ</t>
    </rPh>
    <rPh sb="10" eb="12">
      <t>ケンム</t>
    </rPh>
    <rPh sb="14" eb="15">
      <t>タ</t>
    </rPh>
    <rPh sb="16" eb="18">
      <t>ショクシュ</t>
    </rPh>
    <rPh sb="19" eb="21">
      <t>ケンム</t>
    </rPh>
    <rPh sb="22" eb="24">
      <t>バアイ</t>
    </rPh>
    <rPh sb="26" eb="28">
      <t>キニュウ</t>
    </rPh>
    <phoneticPr fontId="2"/>
  </si>
  <si>
    <t>共生型サービスの指定</t>
    <rPh sb="0" eb="2">
      <t>キョウセイ</t>
    </rPh>
    <rPh sb="2" eb="3">
      <t>カタ</t>
    </rPh>
    <rPh sb="8" eb="10">
      <t>シテイ</t>
    </rPh>
    <phoneticPr fontId="2"/>
  </si>
  <si>
    <t>介護保険・障害児通所支援事業所番号</t>
    <rPh sb="0" eb="2">
      <t>カイゴ</t>
    </rPh>
    <rPh sb="2" eb="4">
      <t>ホケン</t>
    </rPh>
    <rPh sb="5" eb="7">
      <t>ショウガイ</t>
    </rPh>
    <rPh sb="7" eb="8">
      <t>ジ</t>
    </rPh>
    <rPh sb="8" eb="10">
      <t>ツウショ</t>
    </rPh>
    <rPh sb="10" eb="12">
      <t>シエン</t>
    </rPh>
    <rPh sb="12" eb="14">
      <t>ジギョウ</t>
    </rPh>
    <rPh sb="14" eb="15">
      <t>ショ</t>
    </rPh>
    <rPh sb="15" eb="17">
      <t>バンゴウ</t>
    </rPh>
    <phoneticPr fontId="2"/>
  </si>
  <si>
    <t>サービス</t>
    <phoneticPr fontId="2"/>
  </si>
  <si>
    <t>医　師</t>
    <rPh sb="0" eb="1">
      <t>イ</t>
    </rPh>
    <rPh sb="2" eb="3">
      <t>シ</t>
    </rPh>
    <phoneticPr fontId="2"/>
  </si>
  <si>
    <t>精神保健福祉士</t>
    <rPh sb="0" eb="2">
      <t>セイシン</t>
    </rPh>
    <rPh sb="2" eb="4">
      <t>ホケン</t>
    </rPh>
    <rPh sb="4" eb="7">
      <t>フクシシ</t>
    </rPh>
    <phoneticPr fontId="2"/>
  </si>
  <si>
    <t>前年度の平均
実利用者数（人）</t>
    <phoneticPr fontId="2"/>
  </si>
  <si>
    <t>施設が申告する障害程度区分の平均値</t>
    <rPh sb="0" eb="2">
      <t>シセツ</t>
    </rPh>
    <rPh sb="3" eb="5">
      <t>シンコク</t>
    </rPh>
    <rPh sb="7" eb="9">
      <t>ショウガイ</t>
    </rPh>
    <rPh sb="9" eb="11">
      <t>テイド</t>
    </rPh>
    <rPh sb="11" eb="13">
      <t>クブン</t>
    </rPh>
    <rPh sb="14" eb="17">
      <t>ヘイキンチ</t>
    </rPh>
    <phoneticPr fontId="2"/>
  </si>
  <si>
    <t>人（単位ごとの定員）（①　　　　　　　　②　　　　　　　　　）</t>
    <phoneticPr fontId="2"/>
  </si>
  <si>
    <t>有　　・　　無</t>
    <rPh sb="0" eb="1">
      <t>ア</t>
    </rPh>
    <rPh sb="6" eb="7">
      <t>ナ</t>
    </rPh>
    <phoneticPr fontId="2"/>
  </si>
  <si>
    <t>している　・　していない</t>
    <phoneticPr fontId="2"/>
  </si>
  <si>
    <t>一体的に管理運営する
他の事業所</t>
    <rPh sb="0" eb="3">
      <t>イッタイテキ</t>
    </rPh>
    <rPh sb="4" eb="6">
      <t>カンリ</t>
    </rPh>
    <rPh sb="6" eb="8">
      <t>ウンエイ</t>
    </rPh>
    <rPh sb="11" eb="12">
      <t>タ</t>
    </rPh>
    <rPh sb="13" eb="16">
      <t>ジギョウショ</t>
    </rPh>
    <phoneticPr fontId="2"/>
  </si>
  <si>
    <r>
      <t>別添のとおり（</t>
    </r>
    <r>
      <rPr>
        <sz val="8"/>
        <rFont val="ＭＳ Ｐゴシック"/>
        <family val="3"/>
        <charset val="128"/>
      </rPr>
      <t>登記簿謄本又は条例等、事業所平面図、経歴書、運営規程、利用者からの苦情を解決するために講ずる措置の概要、勤務体制・形態一覧表、設備・備品等一覧表、協力医療機関との契約内容がわかるもの）</t>
    </r>
    <rPh sb="0" eb="2">
      <t>ベッテン</t>
    </rPh>
    <rPh sb="25" eb="28">
      <t>ケイレキショ</t>
    </rPh>
    <rPh sb="34" eb="37">
      <t>リヨウシャ</t>
    </rPh>
    <rPh sb="80" eb="82">
      <t>キョウリョク</t>
    </rPh>
    <rPh sb="82" eb="84">
      <t>イリョウ</t>
    </rPh>
    <rPh sb="84" eb="86">
      <t>キカン</t>
    </rPh>
    <rPh sb="88" eb="90">
      <t>ケイヤク</t>
    </rPh>
    <rPh sb="90" eb="92">
      <t>ナイヨウ</t>
    </rPh>
    <phoneticPr fontId="2"/>
  </si>
  <si>
    <t>３．「看護職員」とは保健師、看護師、准看護師のことを言います。</t>
    <rPh sb="3" eb="5">
      <t>カンゴ</t>
    </rPh>
    <rPh sb="5" eb="7">
      <t>ショクイン</t>
    </rPh>
    <rPh sb="10" eb="13">
      <t>ホケンシ</t>
    </rPh>
    <rPh sb="14" eb="17">
      <t>カンゴシ</t>
    </rPh>
    <rPh sb="18" eb="22">
      <t>ジュンカンゴシ</t>
    </rPh>
    <rPh sb="26" eb="27">
      <t>イ</t>
    </rPh>
    <phoneticPr fontId="2"/>
  </si>
  <si>
    <t>４．新設の場合には、「前年度の平均利用者数」欄は推定数を記入してください。</t>
    <rPh sb="2" eb="4">
      <t>シンセツ</t>
    </rPh>
    <rPh sb="5" eb="7">
      <t>バアイ</t>
    </rPh>
    <rPh sb="11" eb="14">
      <t>ゼンネンド</t>
    </rPh>
    <rPh sb="15" eb="17">
      <t>ヘイキン</t>
    </rPh>
    <rPh sb="17" eb="20">
      <t>リヨウシャ</t>
    </rPh>
    <rPh sb="20" eb="21">
      <t>スウ</t>
    </rPh>
    <rPh sb="22" eb="23">
      <t>ラン</t>
    </rPh>
    <rPh sb="24" eb="27">
      <t>スイテイスウ</t>
    </rPh>
    <rPh sb="28" eb="30">
      <t>キニュウ</t>
    </rPh>
    <phoneticPr fontId="2"/>
  </si>
  <si>
    <t>５．「主な掲示事項」欄には、その内容を簡潔に記載してください。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2"/>
  </si>
  <si>
    <t>６．「※兼務」欄は、施設入所支援事業以外との兼務を行う職員について記載してください。</t>
    <rPh sb="4" eb="6">
      <t>ケンム</t>
    </rPh>
    <rPh sb="7" eb="8">
      <t>ラン</t>
    </rPh>
    <rPh sb="10" eb="12">
      <t>シセツ</t>
    </rPh>
    <rPh sb="12" eb="14">
      <t>ニュウショ</t>
    </rPh>
    <rPh sb="14" eb="16">
      <t>シエン</t>
    </rPh>
    <rPh sb="16" eb="18">
      <t>ジギョウ</t>
    </rPh>
    <rPh sb="18" eb="20">
      <t>イガイ</t>
    </rPh>
    <rPh sb="22" eb="24">
      <t>ケンム</t>
    </rPh>
    <rPh sb="25" eb="26">
      <t>オコナ</t>
    </rPh>
    <rPh sb="27" eb="29">
      <t>ショクイン</t>
    </rPh>
    <rPh sb="33" eb="35">
      <t>キサイ</t>
    </rPh>
    <phoneticPr fontId="2"/>
  </si>
  <si>
    <t>付表９　自立訓練（機能訓練）事業所の指定に係る記載事項</t>
    <rPh sb="0" eb="2">
      <t>フヒョウ</t>
    </rPh>
    <rPh sb="4" eb="6">
      <t>ジリツ</t>
    </rPh>
    <rPh sb="6" eb="8">
      <t>クンレン</t>
    </rPh>
    <rPh sb="9" eb="11">
      <t>キノウ</t>
    </rPh>
    <rPh sb="11" eb="13">
      <t>クンレン</t>
    </rPh>
    <rPh sb="14" eb="17">
      <t>ジギョウショ</t>
    </rPh>
    <rPh sb="18" eb="20">
      <t>シテイ</t>
    </rPh>
    <rPh sb="21" eb="22">
      <t>カカ</t>
    </rPh>
    <rPh sb="23" eb="25">
      <t>キサイ</t>
    </rPh>
    <rPh sb="25" eb="27">
      <t>ジコウ</t>
    </rPh>
    <phoneticPr fontId="2"/>
  </si>
  <si>
    <t>※２　従たる事業所のある場合は、付表９－２を併せて提出してください。</t>
    <rPh sb="3" eb="4">
      <t>ジュウ</t>
    </rPh>
    <rPh sb="6" eb="9">
      <t>ジギョウショ</t>
    </rPh>
    <rPh sb="12" eb="14">
      <t>バアイ</t>
    </rPh>
    <rPh sb="16" eb="18">
      <t>フヒョウ</t>
    </rPh>
    <rPh sb="22" eb="23">
      <t>アワ</t>
    </rPh>
    <rPh sb="25" eb="27">
      <t>テイシュツ</t>
    </rPh>
    <phoneticPr fontId="2"/>
  </si>
  <si>
    <t>当該自立訓練事業所で兼務する他の職種（兼務の場合のみ記入）</t>
    <rPh sb="0" eb="2">
      <t>トウガイ</t>
    </rPh>
    <rPh sb="2" eb="4">
      <t>ジリツ</t>
    </rPh>
    <rPh sb="4" eb="6">
      <t>クンレン</t>
    </rPh>
    <rPh sb="6" eb="9">
      <t>ジギョウショ</t>
    </rPh>
    <rPh sb="10" eb="12">
      <t>ケンム</t>
    </rPh>
    <rPh sb="14" eb="15">
      <t>タ</t>
    </rPh>
    <rPh sb="16" eb="18">
      <t>ショクシュ</t>
    </rPh>
    <rPh sb="19" eb="21">
      <t>ケンム</t>
    </rPh>
    <rPh sb="22" eb="24">
      <t>バアイ</t>
    </rPh>
    <rPh sb="26" eb="28">
      <t>キニュウ</t>
    </rPh>
    <phoneticPr fontId="2"/>
  </si>
  <si>
    <t>第　  　条  第　  　項  第　  　号</t>
    <rPh sb="0" eb="1">
      <t>ダイ</t>
    </rPh>
    <rPh sb="5" eb="6">
      <t>ジョウ</t>
    </rPh>
    <rPh sb="8" eb="9">
      <t>ダイ</t>
    </rPh>
    <rPh sb="13" eb="14">
      <t>コウ</t>
    </rPh>
    <rPh sb="16" eb="17">
      <t>ダイ</t>
    </rPh>
    <rPh sb="21" eb="22">
      <t>ゴウ</t>
    </rPh>
    <phoneticPr fontId="2"/>
  </si>
  <si>
    <t>介護保険事業所番号</t>
    <rPh sb="0" eb="2">
      <t>カイゴ</t>
    </rPh>
    <rPh sb="2" eb="4">
      <t>ホケン</t>
    </rPh>
    <rPh sb="4" eb="6">
      <t>ジギョウ</t>
    </rPh>
    <rPh sb="6" eb="7">
      <t>ショ</t>
    </rPh>
    <rPh sb="7" eb="9">
      <t>バンゴウ</t>
    </rPh>
    <phoneticPr fontId="2"/>
  </si>
  <si>
    <t>訪問事業の実施の有無</t>
    <rPh sb="0" eb="2">
      <t>ホウモン</t>
    </rPh>
    <rPh sb="2" eb="4">
      <t>ジギョウ</t>
    </rPh>
    <rPh sb="5" eb="7">
      <t>ジッシ</t>
    </rPh>
    <rPh sb="8" eb="10">
      <t>ウム</t>
    </rPh>
    <phoneticPr fontId="2"/>
  </si>
  <si>
    <t>有　・　無</t>
    <rPh sb="0" eb="1">
      <t>ユウ</t>
    </rPh>
    <rPh sb="4" eb="5">
      <t>ム</t>
    </rPh>
    <phoneticPr fontId="2"/>
  </si>
  <si>
    <t>作業療法士</t>
    <phoneticPr fontId="2"/>
  </si>
  <si>
    <t>兼務</t>
    <rPh sb="0" eb="2">
      <t>ケンム</t>
    </rPh>
    <phoneticPr fontId="2"/>
  </si>
  <si>
    <t>訪問支援員</t>
    <rPh sb="0" eb="2">
      <t>ホウモン</t>
    </rPh>
    <rPh sb="2" eb="5">
      <t>シエンイン</t>
    </rPh>
    <phoneticPr fontId="2"/>
  </si>
  <si>
    <t>　　　　　　　　　　人</t>
    <phoneticPr fontId="2"/>
  </si>
  <si>
    <t>通常の事業の実施地域</t>
    <rPh sb="0" eb="2">
      <t>ツウジョウ</t>
    </rPh>
    <rPh sb="3" eb="5">
      <t>ジギョウ</t>
    </rPh>
    <rPh sb="6" eb="8">
      <t>ジッシ</t>
    </rPh>
    <rPh sb="8" eb="10">
      <t>チイキ</t>
    </rPh>
    <phoneticPr fontId="2"/>
  </si>
  <si>
    <t>している　・　していない</t>
    <phoneticPr fontId="2"/>
  </si>
  <si>
    <t>有　　　　・　　　　無</t>
    <phoneticPr fontId="2"/>
  </si>
  <si>
    <t>７．「通常の事業の実施地域」欄には、市区町村名を記載することとし、当該区域の全部又は一部の別を記載してく</t>
    <rPh sb="3" eb="5">
      <t>ツウジョウ</t>
    </rPh>
    <rPh sb="6" eb="8">
      <t>ジギョウ</t>
    </rPh>
    <rPh sb="9" eb="11">
      <t>ジッシ</t>
    </rPh>
    <rPh sb="11" eb="13">
      <t>チイキ</t>
    </rPh>
    <rPh sb="14" eb="15">
      <t>ラン</t>
    </rPh>
    <rPh sb="18" eb="22">
      <t>シクチョウソン</t>
    </rPh>
    <rPh sb="22" eb="23">
      <t>メイ</t>
    </rPh>
    <rPh sb="24" eb="26">
      <t>キサイ</t>
    </rPh>
    <rPh sb="33" eb="35">
      <t>トウガイ</t>
    </rPh>
    <rPh sb="35" eb="37">
      <t>クイキ</t>
    </rPh>
    <rPh sb="38" eb="40">
      <t>ゼンブ</t>
    </rPh>
    <rPh sb="40" eb="41">
      <t>マタ</t>
    </rPh>
    <rPh sb="42" eb="44">
      <t>イチブ</t>
    </rPh>
    <rPh sb="45" eb="46">
      <t>ベツ</t>
    </rPh>
    <rPh sb="47" eb="49">
      <t>キサイ</t>
    </rPh>
    <phoneticPr fontId="2"/>
  </si>
  <si>
    <t>ださい。なお、一部の地域が実施地域である場合は、適宜地図を添付してください。</t>
    <rPh sb="7" eb="9">
      <t>イチブ</t>
    </rPh>
    <rPh sb="10" eb="12">
      <t>チイキ</t>
    </rPh>
    <rPh sb="13" eb="15">
      <t>ジッシ</t>
    </rPh>
    <rPh sb="15" eb="17">
      <t>チイキ</t>
    </rPh>
    <rPh sb="20" eb="22">
      <t>バアイ</t>
    </rPh>
    <rPh sb="24" eb="26">
      <t>テキギ</t>
    </rPh>
    <rPh sb="26" eb="28">
      <t>チズ</t>
    </rPh>
    <rPh sb="29" eb="31">
      <t>テンプ</t>
    </rPh>
    <phoneticPr fontId="2"/>
  </si>
  <si>
    <t>付表９－２　一体的に実施する従たる事業所の指定に係る記載事項</t>
    <rPh sb="0" eb="2">
      <t>フヒョウ</t>
    </rPh>
    <rPh sb="6" eb="9">
      <t>イッタイテキ</t>
    </rPh>
    <rPh sb="10" eb="12">
      <t>ジッシ</t>
    </rPh>
    <rPh sb="14" eb="15">
      <t>ジュウ</t>
    </rPh>
    <rPh sb="17" eb="20">
      <t>ジギョウショ</t>
    </rPh>
    <rPh sb="21" eb="23">
      <t>シテイ</t>
    </rPh>
    <rPh sb="24" eb="25">
      <t>カカワ</t>
    </rPh>
    <rPh sb="26" eb="28">
      <t>キサイ</t>
    </rPh>
    <rPh sb="28" eb="30">
      <t>ジコウ</t>
    </rPh>
    <phoneticPr fontId="2"/>
  </si>
  <si>
    <t>実施主体が地方公共団体である場合は、当該事業の実施について定めてある条例等</t>
    <phoneticPr fontId="2"/>
  </si>
  <si>
    <t>サービス</t>
    <phoneticPr fontId="2"/>
  </si>
  <si>
    <t>フリガナ</t>
    <phoneticPr fontId="2"/>
  </si>
  <si>
    <t>作業療法士</t>
    <phoneticPr fontId="2"/>
  </si>
  <si>
    <t>歩行訓練士</t>
    <rPh sb="0" eb="2">
      <t>ホコウ</t>
    </rPh>
    <rPh sb="2" eb="5">
      <t>クンレンシ</t>
    </rPh>
    <phoneticPr fontId="2"/>
  </si>
  <si>
    <t>別添のとおり（定款、寄付行為及び登記簿謄本又は条例等、事業所平面図、経歴書、運営規程、利用者からの苦情を解決するために講ずる措置の概要、勤務体制・形態一覧表、資産状況（貸借対照表・財産目録等）、設備・備品等一覧表、協力医療機関との契約内容がわかるもの、主たるサービス対象者を特定する理由等）</t>
    <rPh sb="0" eb="2">
      <t>ベッテン</t>
    </rPh>
    <rPh sb="10" eb="12">
      <t>キフ</t>
    </rPh>
    <rPh sb="12" eb="14">
      <t>コウイ</t>
    </rPh>
    <rPh sb="34" eb="37">
      <t>ケイレキショ</t>
    </rPh>
    <rPh sb="43" eb="46">
      <t>リヨウシャ</t>
    </rPh>
    <rPh sb="107" eb="109">
      <t>キョウリョク</t>
    </rPh>
    <rPh sb="109" eb="111">
      <t>イリョウ</t>
    </rPh>
    <rPh sb="111" eb="113">
      <t>キカン</t>
    </rPh>
    <rPh sb="115" eb="117">
      <t>ケイヤク</t>
    </rPh>
    <rPh sb="117" eb="119">
      <t>ナイヨウ</t>
    </rPh>
    <rPh sb="126" eb="127">
      <t>シュ</t>
    </rPh>
    <rPh sb="133" eb="136">
      <t>タイショウシャ</t>
    </rPh>
    <rPh sb="137" eb="139">
      <t>トクテイ</t>
    </rPh>
    <rPh sb="141" eb="143">
      <t>リユウ</t>
    </rPh>
    <rPh sb="143" eb="144">
      <t>トウ</t>
    </rPh>
    <phoneticPr fontId="2"/>
  </si>
  <si>
    <t>付表１０　自立訓練（生活訓練）事業所の指定に係る記載事項</t>
    <rPh sb="0" eb="2">
      <t>フヒョウ</t>
    </rPh>
    <rPh sb="5" eb="7">
      <t>ジリツ</t>
    </rPh>
    <rPh sb="7" eb="9">
      <t>クンレン</t>
    </rPh>
    <rPh sb="10" eb="12">
      <t>セイカツ</t>
    </rPh>
    <rPh sb="12" eb="14">
      <t>クンレン</t>
    </rPh>
    <rPh sb="15" eb="18">
      <t>ジギョウショ</t>
    </rPh>
    <rPh sb="19" eb="21">
      <t>シテイ</t>
    </rPh>
    <rPh sb="22" eb="23">
      <t>カカ</t>
    </rPh>
    <rPh sb="24" eb="26">
      <t>キサイ</t>
    </rPh>
    <rPh sb="26" eb="28">
      <t>ジコウ</t>
    </rPh>
    <phoneticPr fontId="2"/>
  </si>
  <si>
    <t>※２　従たる事業所のある場合は、付表１０－２を併せて提出してください。</t>
    <rPh sb="3" eb="4">
      <t>ジュウ</t>
    </rPh>
    <rPh sb="6" eb="9">
      <t>ジギョウショ</t>
    </rPh>
    <rPh sb="12" eb="14">
      <t>バアイ</t>
    </rPh>
    <rPh sb="16" eb="18">
      <t>フヒョウ</t>
    </rPh>
    <rPh sb="23" eb="24">
      <t>アワ</t>
    </rPh>
    <rPh sb="26" eb="28">
      <t>テイシュツ</t>
    </rPh>
    <phoneticPr fontId="2"/>
  </si>
  <si>
    <t>宿泊型事業の実施の有無</t>
    <rPh sb="0" eb="2">
      <t>シュクハク</t>
    </rPh>
    <rPh sb="2" eb="3">
      <t>ガタ</t>
    </rPh>
    <rPh sb="3" eb="5">
      <t>ジギョウ</t>
    </rPh>
    <rPh sb="6" eb="8">
      <t>ジッシ</t>
    </rPh>
    <rPh sb="9" eb="11">
      <t>ウム</t>
    </rPh>
    <phoneticPr fontId="2"/>
  </si>
  <si>
    <t>サービス</t>
    <phoneticPr fontId="2"/>
  </si>
  <si>
    <t>居室（宿泊型実施の場合）</t>
    <rPh sb="3" eb="5">
      <t>シュクハク</t>
    </rPh>
    <rPh sb="5" eb="6">
      <t>ガタ</t>
    </rPh>
    <rPh sb="6" eb="8">
      <t>ジッシ</t>
    </rPh>
    <rPh sb="9" eb="11">
      <t>バアイ</t>
    </rPh>
    <phoneticPr fontId="2"/>
  </si>
  <si>
    <t>１室の最大定員</t>
    <rPh sb="1" eb="2">
      <t>シツ</t>
    </rPh>
    <rPh sb="3" eb="5">
      <t>サイダイ</t>
    </rPh>
    <rPh sb="5" eb="7">
      <t>テイイン</t>
    </rPh>
    <phoneticPr fontId="2"/>
  </si>
  <si>
    <t>人以下</t>
    <rPh sb="0" eb="1">
      <t>ニン</t>
    </rPh>
    <rPh sb="1" eb="3">
      <t>イカ</t>
    </rPh>
    <phoneticPr fontId="2"/>
  </si>
  <si>
    <t>入所者１人あたりの最小床面積</t>
    <rPh sb="0" eb="2">
      <t>ニュウショ</t>
    </rPh>
    <rPh sb="2" eb="3">
      <t>シャ</t>
    </rPh>
    <rPh sb="9" eb="11">
      <t>サイショウ</t>
    </rPh>
    <rPh sb="11" eb="12">
      <t>ユカ</t>
    </rPh>
    <rPh sb="12" eb="14">
      <t>メンセキ</t>
    </rPh>
    <phoneticPr fontId="2"/>
  </si>
  <si>
    <t>㎡</t>
    <phoneticPr fontId="2"/>
  </si>
  <si>
    <t>　　　　　　　　　　人</t>
    <phoneticPr fontId="2"/>
  </si>
  <si>
    <t>している　・　していない</t>
    <phoneticPr fontId="2"/>
  </si>
  <si>
    <t>付表１０－２　一体的に実施する従たる事業所の指定に係る記載事項</t>
    <rPh sb="0" eb="2">
      <t>フヒョウ</t>
    </rPh>
    <rPh sb="7" eb="10">
      <t>イッタイテキ</t>
    </rPh>
    <rPh sb="11" eb="13">
      <t>ジッシ</t>
    </rPh>
    <rPh sb="15" eb="16">
      <t>ジュウ</t>
    </rPh>
    <rPh sb="18" eb="21">
      <t>ジギョウショ</t>
    </rPh>
    <rPh sb="22" eb="24">
      <t>シテイ</t>
    </rPh>
    <rPh sb="25" eb="26">
      <t>カカワ</t>
    </rPh>
    <rPh sb="27" eb="29">
      <t>キサイ</t>
    </rPh>
    <rPh sb="29" eb="31">
      <t>ジコウ</t>
    </rPh>
    <phoneticPr fontId="2"/>
  </si>
  <si>
    <t>付表３－２　一体的に実施する従たる事業所の指定に係る記載事項</t>
    <rPh sb="0" eb="2">
      <t>フヒョウ</t>
    </rPh>
    <rPh sb="6" eb="9">
      <t>イッタイテキ</t>
    </rPh>
    <rPh sb="10" eb="12">
      <t>ジッシ</t>
    </rPh>
    <rPh sb="14" eb="15">
      <t>ジュウ</t>
    </rPh>
    <rPh sb="17" eb="20">
      <t>ジギョウショ</t>
    </rPh>
    <rPh sb="21" eb="23">
      <t>シテイ</t>
    </rPh>
    <rPh sb="24" eb="25">
      <t>カカ</t>
    </rPh>
    <rPh sb="26" eb="28">
      <t>キサイ</t>
    </rPh>
    <rPh sb="28" eb="30">
      <t>ジコウ</t>
    </rPh>
    <phoneticPr fontId="2"/>
  </si>
  <si>
    <t>身体障害者　・　知的障害者　・　障害児　・　精神障害者　・　難病等対象者</t>
    <rPh sb="0" eb="2">
      <t>シンタイ</t>
    </rPh>
    <rPh sb="2" eb="5">
      <t>ショウガイシャ</t>
    </rPh>
    <rPh sb="30" eb="32">
      <t>ナンビョウ</t>
    </rPh>
    <rPh sb="32" eb="33">
      <t>トウ</t>
    </rPh>
    <rPh sb="33" eb="35">
      <t>タイショウ</t>
    </rPh>
    <rPh sb="35" eb="36">
      <t>シャ</t>
    </rPh>
    <phoneticPr fontId="2"/>
  </si>
  <si>
    <t>メールアドレス</t>
    <phoneticPr fontId="2"/>
  </si>
  <si>
    <t>＠</t>
    <phoneticPr fontId="2"/>
  </si>
  <si>
    <t>フリガナ</t>
    <phoneticPr fontId="2"/>
  </si>
  <si>
    <t>単位ごとの営業日</t>
    <phoneticPr fontId="2"/>
  </si>
  <si>
    <t>単位ごとのサービス提供時間（送迎時間を除く）（①　　：　　～　　：　　②　　：　　～　　：　　）</t>
    <phoneticPr fontId="2"/>
  </si>
  <si>
    <t>実施主体が地方公共団体である場合は、当該事業の実施について定めてある条例等</t>
    <phoneticPr fontId="2"/>
  </si>
  <si>
    <t>サービス</t>
    <phoneticPr fontId="2"/>
  </si>
  <si>
    <t>フリガナ</t>
    <phoneticPr fontId="2"/>
  </si>
  <si>
    <t>単位ごとの営業日</t>
    <phoneticPr fontId="2"/>
  </si>
  <si>
    <t>単位ごとのサービス提供時間（送迎時間を除く）（①　　：　　～　　：　　②　　：　　～　　：　　）</t>
    <phoneticPr fontId="2"/>
  </si>
  <si>
    <t>人（単位ごとの定員）（①　　　　　　　　②　　　　　　　　　）</t>
    <phoneticPr fontId="2"/>
  </si>
  <si>
    <t>している　・　していない</t>
    <phoneticPr fontId="2"/>
  </si>
  <si>
    <t>別添のとおり（登記簿謄本又は条例等、事業所平面図、経歴書、運営規程、利用者からの苦情を解決するために講ずる措置の概要、勤務体制・形態一覧表、設備・備品等一覧表、協力医療機関との契約内容がわかるもの）</t>
    <phoneticPr fontId="2"/>
  </si>
  <si>
    <t>８．共生型生活介護の申請の場合、以下の書類の提出を省略することができます。
（１）登記事項証明書又は条例等
（２）事業所の平面図及び概要
（３）管理者及びサービス管理責任者の氏名、生年月日、住所及び経歴
（４）利用者からの苦情を解決するために講ずる措置の概要</t>
    <rPh sb="81" eb="83">
      <t>カンリ</t>
    </rPh>
    <phoneticPr fontId="2"/>
  </si>
  <si>
    <r>
      <t xml:space="preserve"> </t>
    </r>
    <r>
      <rPr>
        <sz val="11"/>
        <rFont val="ＭＳ Ｐゴシック"/>
        <family val="3"/>
        <charset val="128"/>
      </rPr>
      <t xml:space="preserve">  </t>
    </r>
    <r>
      <rPr>
        <sz val="11"/>
        <rFont val="ＭＳ Ｐゴシック"/>
        <family val="3"/>
        <charset val="128"/>
      </rPr>
      <t>年　</t>
    </r>
    <r>
      <rPr>
        <sz val="11"/>
        <rFont val="ＭＳ Ｐゴシック"/>
        <family val="3"/>
        <charset val="128"/>
      </rPr>
      <t xml:space="preserve">  </t>
    </r>
    <r>
      <rPr>
        <sz val="11"/>
        <rFont val="ＭＳ Ｐゴシック"/>
        <family val="3"/>
        <charset val="128"/>
      </rPr>
      <t>月　</t>
    </r>
    <r>
      <rPr>
        <sz val="11"/>
        <rFont val="ＭＳ Ｐゴシック"/>
        <family val="3"/>
        <charset val="128"/>
      </rPr>
      <t xml:space="preserve">  </t>
    </r>
    <r>
      <rPr>
        <sz val="11"/>
        <rFont val="ＭＳ Ｐゴシック"/>
        <family val="3"/>
        <charset val="128"/>
      </rPr>
      <t>日</t>
    </r>
    <rPh sb="3" eb="4">
      <t>ネン</t>
    </rPh>
    <rPh sb="7" eb="8">
      <t>ツキ</t>
    </rPh>
    <rPh sb="11" eb="12">
      <t>ニチ</t>
    </rPh>
    <phoneticPr fontId="2"/>
  </si>
  <si>
    <t>　年　月　日</t>
    <rPh sb="1" eb="2">
      <t>ネン</t>
    </rPh>
    <rPh sb="3" eb="4">
      <t>ツキ</t>
    </rPh>
    <rPh sb="5" eb="6">
      <t>ニチ</t>
    </rPh>
    <phoneticPr fontId="2"/>
  </si>
  <si>
    <t>　　　　年　　　　月　　　　日</t>
    <rPh sb="4" eb="5">
      <t>ネン</t>
    </rPh>
    <rPh sb="9" eb="10">
      <t>ガツ</t>
    </rPh>
    <rPh sb="14" eb="15">
      <t>ニチ</t>
    </rPh>
    <phoneticPr fontId="2"/>
  </si>
  <si>
    <t>　　年　　月　　日　</t>
    <rPh sb="2" eb="3">
      <t>ネン</t>
    </rPh>
    <rPh sb="5" eb="6">
      <t>ガツ</t>
    </rPh>
    <rPh sb="8" eb="9">
      <t>ニチ</t>
    </rPh>
    <phoneticPr fontId="2"/>
  </si>
  <si>
    <t>障害者総合支援法において既に指定</t>
    <rPh sb="0" eb="3">
      <t>ショウガイシャ</t>
    </rPh>
    <rPh sb="3" eb="5">
      <t>ソウゴウ</t>
    </rPh>
    <rPh sb="5" eb="8">
      <t>シエンホウ</t>
    </rPh>
    <rPh sb="12" eb="13">
      <t>スデ</t>
    </rPh>
    <rPh sb="14" eb="16">
      <t>シテイ</t>
    </rPh>
    <phoneticPr fontId="2"/>
  </si>
  <si>
    <t>障害者総合支援法第３６条第３項各号の規定に該当しない旨の誓約書</t>
    <phoneticPr fontId="2"/>
  </si>
  <si>
    <t>住　所</t>
    <rPh sb="0" eb="1">
      <t>じゅう</t>
    </rPh>
    <rPh sb="2" eb="3">
      <t>しょ</t>
    </rPh>
    <phoneticPr fontId="2" type="Hiragana" alignment="distributed"/>
  </si>
  <si>
    <t>　</t>
    <phoneticPr fontId="2"/>
  </si>
  <si>
    <t>　当法人（役員等を含む。）は、下記に掲げる障害者総合支援法第３６条第３項各号の規定のいずれにも該当しないことを誓約します。</t>
    <rPh sb="1" eb="2">
      <t>トウ</t>
    </rPh>
    <rPh sb="2" eb="4">
      <t>ホウジン</t>
    </rPh>
    <rPh sb="5" eb="7">
      <t>ヤクイン</t>
    </rPh>
    <rPh sb="7" eb="8">
      <t>トウ</t>
    </rPh>
    <rPh sb="9" eb="10">
      <t>フク</t>
    </rPh>
    <rPh sb="15" eb="17">
      <t>カキ</t>
    </rPh>
    <rPh sb="18" eb="19">
      <t>カカ</t>
    </rPh>
    <rPh sb="47" eb="49">
      <t>ガイトウ</t>
    </rPh>
    <rPh sb="55" eb="57">
      <t>セイヤク</t>
    </rPh>
    <phoneticPr fontId="2"/>
  </si>
  <si>
    <t>【障害者の日常生活及び社会生活を総合的に支援するための法律第36条第３項各号の規定】　（一部要約）</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phoneticPr fontId="41"/>
  </si>
  <si>
    <t>１</t>
    <phoneticPr fontId="41"/>
  </si>
  <si>
    <t>　 申請者が都道府県の条例で定める者でないとき。</t>
    <rPh sb="6" eb="10">
      <t>トドウフケン</t>
    </rPh>
    <rPh sb="11" eb="13">
      <t>ジョウレイ</t>
    </rPh>
    <rPh sb="14" eb="15">
      <t>サダ</t>
    </rPh>
    <rPh sb="17" eb="18">
      <t>モノ</t>
    </rPh>
    <phoneticPr fontId="41"/>
  </si>
  <si>
    <t>２</t>
    <phoneticPr fontId="41"/>
  </si>
  <si>
    <t xml:space="preserve"> 　当該申請に係るサービス事業所の従業者の知識及び技能並びに人員が、第43条第１項の都道府県の条例で定める基準を満たしていないとき。</t>
    <rPh sb="42" eb="46">
      <t>トドウフケン</t>
    </rPh>
    <rPh sb="47" eb="49">
      <t>ジョウレイ</t>
    </rPh>
    <rPh sb="56" eb="57">
      <t>ミ</t>
    </rPh>
    <phoneticPr fontId="41"/>
  </si>
  <si>
    <t>３</t>
    <phoneticPr fontId="41"/>
  </si>
  <si>
    <t xml:space="preserve"> 　申請者が、第43条第２項の都道府県の条例で定める指定障害福祉サービスの事業の設備及び運営に関する基準に従って適正な障害福祉サービス事業の運営をすることができないと認められるとき。</t>
    <rPh sb="15" eb="19">
      <t>トドウフケン</t>
    </rPh>
    <rPh sb="20" eb="22">
      <t>ジョウレイ</t>
    </rPh>
    <phoneticPr fontId="41"/>
  </si>
  <si>
    <t>４</t>
    <phoneticPr fontId="41"/>
  </si>
  <si>
    <t>　 申請者が、禁錮以上の刑に処せられ、その執行を終わり、又は執行を受けることがなくなるまでの者であるとき。</t>
    <phoneticPr fontId="41"/>
  </si>
  <si>
    <t>５</t>
    <phoneticPr fontId="41"/>
  </si>
  <si>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t>
    <phoneticPr fontId="41"/>
  </si>
  <si>
    <t>　</t>
    <phoneticPr fontId="41"/>
  </si>
  <si>
    <t>　　</t>
    <phoneticPr fontId="41"/>
  </si>
  <si>
    <t>（※）児童福祉法、身体障害者福祉法、精神保健及び精神障害者福祉に関する法律、社会福祉法、</t>
    <phoneticPr fontId="41"/>
  </si>
  <si>
    <t>　　　老人福祉法、社会福祉士及び介護福祉士法、介護保険法、精神保健福祉士法</t>
    <phoneticPr fontId="41"/>
  </si>
  <si>
    <t>　　　障害者虐待の防止、障害者の養護者に対する支援等に関する法律</t>
    <phoneticPr fontId="42"/>
  </si>
  <si>
    <t>　　これらのほか、療養介護を提供するものにあっては、次の法律も含む。</t>
    <rPh sb="14" eb="16">
      <t>テイキョウ</t>
    </rPh>
    <phoneticPr fontId="2"/>
  </si>
  <si>
    <t>　　　医師法、歯科医師法、保健師助産師看護師法、医療法、薬事法、薬剤師法</t>
    <phoneticPr fontId="2"/>
  </si>
  <si>
    <t>５の２</t>
    <phoneticPr fontId="41"/>
  </si>
  <si>
    <t>　申請者が、労働に関する法律の規定であって政令で定めるものにより罰金の刑に処せられ、その執行を終わり、又は執行を受けることがなくなるまでの者であるとき。</t>
    <rPh sb="1" eb="4">
      <t>シンセイシャ</t>
    </rPh>
    <rPh sb="6" eb="8">
      <t>ロウドウ</t>
    </rPh>
    <rPh sb="9" eb="10">
      <t>カン</t>
    </rPh>
    <rPh sb="12" eb="14">
      <t>ホウリツ</t>
    </rPh>
    <rPh sb="15" eb="17">
      <t>キテイ</t>
    </rPh>
    <rPh sb="21" eb="23">
      <t>セイレイ</t>
    </rPh>
    <rPh sb="24" eb="25">
      <t>サダ</t>
    </rPh>
    <rPh sb="32" eb="34">
      <t>バッキン</t>
    </rPh>
    <rPh sb="35" eb="36">
      <t>ケイ</t>
    </rPh>
    <rPh sb="37" eb="38">
      <t>ショ</t>
    </rPh>
    <rPh sb="44" eb="46">
      <t>シッコウ</t>
    </rPh>
    <rPh sb="47" eb="48">
      <t>オ</t>
    </rPh>
    <phoneticPr fontId="41"/>
  </si>
  <si>
    <t>６</t>
    <phoneticPr fontId="41"/>
  </si>
  <si>
    <t>　 申請者が、第50条第１項（同条第３項において準用する場合を含む。以下この項において同じ。）、第51条の29第１項若しくは第２項又は第76条の３第６項の規定により指定を取り消され、その取消しの日から起算して５年を経過しない者（当該指定を取り消された者が法人である場合においては、当該取消しの処分に係る行政手続法（平成５年法律第88号）第15条の規定による通知があった日前60日以内に当該法人の役員又はそのサービス事業所を管理する者その他の政令で定める使用人（以下「役員等」という。）であった者で当該取消しの日から起算して５年を経過しないものを含み、当該指定を取り消された者が法人でない場合においては、当該通知があった日前60日以内に当該者の管理者であった者で当該取消しの日から起算して５年を経過しないものを含む。）である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48" eb="49">
      <t>ダイ</t>
    </rPh>
    <rPh sb="51" eb="52">
      <t>ジョウ</t>
    </rPh>
    <rPh sb="55" eb="56">
      <t>ダイ</t>
    </rPh>
    <rPh sb="57" eb="58">
      <t>コウ</t>
    </rPh>
    <rPh sb="58" eb="59">
      <t>モ</t>
    </rPh>
    <rPh sb="62" eb="63">
      <t>ダイ</t>
    </rPh>
    <rPh sb="64" eb="65">
      <t>コウ</t>
    </rPh>
    <rPh sb="65" eb="66">
      <t>マタ</t>
    </rPh>
    <rPh sb="67" eb="68">
      <t>ダイ</t>
    </rPh>
    <rPh sb="70" eb="71">
      <t>ジョウ</t>
    </rPh>
    <rPh sb="73" eb="74">
      <t>ダイ</t>
    </rPh>
    <rPh sb="75" eb="76">
      <t>コウ</t>
    </rPh>
    <rPh sb="125" eb="126">
      <t>モノ</t>
    </rPh>
    <rPh sb="157" eb="159">
      <t>ヘイセイ</t>
    </rPh>
    <rPh sb="160" eb="161">
      <t>ネン</t>
    </rPh>
    <rPh sb="161" eb="163">
      <t>ホウリツ</t>
    </rPh>
    <rPh sb="163" eb="164">
      <t>ダイ</t>
    </rPh>
    <rPh sb="166" eb="167">
      <t>ゴウ</t>
    </rPh>
    <rPh sb="218" eb="219">
      <t>ホカ</t>
    </rPh>
    <rPh sb="220" eb="222">
      <t>セイレイ</t>
    </rPh>
    <rPh sb="223" eb="224">
      <t>サダ</t>
    </rPh>
    <rPh sb="226" eb="228">
      <t>シヨウ</t>
    </rPh>
    <rPh sb="228" eb="229">
      <t>ニン</t>
    </rPh>
    <rPh sb="286" eb="287">
      <t>モノ</t>
    </rPh>
    <phoneticPr fontId="41"/>
  </si>
  <si>
    <t>７</t>
    <phoneticPr fontId="41"/>
  </si>
  <si>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50条第１項、第51条の29第１項若しくは第２項又は第76条の３第６項の規定により指定を取り消され、その取消しの日から起算して５年を経過していない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80" eb="81">
      <t>ギョウ</t>
    </rPh>
    <rPh sb="335" eb="336">
      <t>ダイ</t>
    </rPh>
    <rPh sb="338" eb="339">
      <t>ジョウ</t>
    </rPh>
    <rPh sb="342" eb="343">
      <t>ダイ</t>
    </rPh>
    <rPh sb="344" eb="345">
      <t>コウ</t>
    </rPh>
    <rPh sb="345" eb="346">
      <t>モ</t>
    </rPh>
    <rPh sb="349" eb="350">
      <t>ダイ</t>
    </rPh>
    <rPh sb="351" eb="352">
      <t>コウ</t>
    </rPh>
    <rPh sb="352" eb="353">
      <t>マタ</t>
    </rPh>
    <rPh sb="354" eb="355">
      <t>ダイ</t>
    </rPh>
    <rPh sb="357" eb="358">
      <t>ジョウ</t>
    </rPh>
    <rPh sb="360" eb="361">
      <t>ダイ</t>
    </rPh>
    <rPh sb="362" eb="363">
      <t>コウ</t>
    </rPh>
    <phoneticPr fontId="41"/>
  </si>
  <si>
    <t>８</t>
    <phoneticPr fontId="41"/>
  </si>
  <si>
    <t>　申請者が、第50条第１項、第51条の29第１項若しくは第２項又は第76条の３第６項の規定による指定の取消しの処分に係る行政手続法第15条の規定による通知があった日から当該処分をする日又は処分をしないことを決定する日までの間に第46条第2項又は第51条の25第２項若しくは第４項の規定による事業の廃止の届出をした者（当該事業の廃止について相当の理由がある者を除く。）で、当該届出の日から起算して５年を経過しないものであるとき。</t>
    <rPh sb="1" eb="4">
      <t>シンセイシャ</t>
    </rPh>
    <rPh sb="6" eb="7">
      <t>ダイ</t>
    </rPh>
    <rPh sb="9" eb="10">
      <t>ジョウ</t>
    </rPh>
    <rPh sb="10" eb="11">
      <t>ダイ</t>
    </rPh>
    <rPh sb="12" eb="13">
      <t>コウ</t>
    </rPh>
    <rPh sb="14" eb="15">
      <t>ダイ</t>
    </rPh>
    <rPh sb="17" eb="18">
      <t>ジョウ</t>
    </rPh>
    <rPh sb="21" eb="22">
      <t>ダイ</t>
    </rPh>
    <rPh sb="23" eb="24">
      <t>コウ</t>
    </rPh>
    <rPh sb="24" eb="25">
      <t>モ</t>
    </rPh>
    <rPh sb="28" eb="29">
      <t>ダイ</t>
    </rPh>
    <rPh sb="30" eb="31">
      <t>コウ</t>
    </rPh>
    <rPh sb="31" eb="32">
      <t>マタ</t>
    </rPh>
    <rPh sb="33" eb="34">
      <t>ダイ</t>
    </rPh>
    <rPh sb="36" eb="37">
      <t>ジョウ</t>
    </rPh>
    <rPh sb="39" eb="40">
      <t>ダイ</t>
    </rPh>
    <rPh sb="41" eb="42">
      <t>コウ</t>
    </rPh>
    <rPh sb="43" eb="45">
      <t>キテイ</t>
    </rPh>
    <rPh sb="48" eb="50">
      <t>シテイ</t>
    </rPh>
    <rPh sb="51" eb="53">
      <t>トリケシ</t>
    </rPh>
    <rPh sb="55" eb="57">
      <t>ショブン</t>
    </rPh>
    <rPh sb="58" eb="59">
      <t>カカ</t>
    </rPh>
    <rPh sb="60" eb="62">
      <t>ギョウセイ</t>
    </rPh>
    <rPh sb="62" eb="64">
      <t>テツズ</t>
    </rPh>
    <rPh sb="64" eb="65">
      <t>ホウ</t>
    </rPh>
    <rPh sb="65" eb="66">
      <t>ダイ</t>
    </rPh>
    <rPh sb="68" eb="69">
      <t>ジョウ</t>
    </rPh>
    <rPh sb="70" eb="72">
      <t>キテイ</t>
    </rPh>
    <rPh sb="75" eb="77">
      <t>ツウチ</t>
    </rPh>
    <rPh sb="81" eb="82">
      <t>ヒ</t>
    </rPh>
    <rPh sb="84" eb="86">
      <t>トウガイ</t>
    </rPh>
    <rPh sb="86" eb="88">
      <t>ショブン</t>
    </rPh>
    <rPh sb="91" eb="92">
      <t>ヒ</t>
    </rPh>
    <rPh sb="92" eb="93">
      <t>マタ</t>
    </rPh>
    <rPh sb="94" eb="96">
      <t>ショブン</t>
    </rPh>
    <rPh sb="103" eb="105">
      <t>ケッテイ</t>
    </rPh>
    <rPh sb="107" eb="108">
      <t>ヒ</t>
    </rPh>
    <rPh sb="111" eb="112">
      <t>アイダ</t>
    </rPh>
    <rPh sb="113" eb="114">
      <t>ダイ</t>
    </rPh>
    <rPh sb="116" eb="117">
      <t>ジョウ</t>
    </rPh>
    <rPh sb="117" eb="118">
      <t>ダイ</t>
    </rPh>
    <rPh sb="119" eb="120">
      <t>コウ</t>
    </rPh>
    <rPh sb="120" eb="121">
      <t>マタ</t>
    </rPh>
    <rPh sb="122" eb="123">
      <t>ダイ</t>
    </rPh>
    <rPh sb="125" eb="126">
      <t>ジョウ</t>
    </rPh>
    <rPh sb="129" eb="130">
      <t>ダイ</t>
    </rPh>
    <rPh sb="131" eb="132">
      <t>コウ</t>
    </rPh>
    <rPh sb="132" eb="133">
      <t>モ</t>
    </rPh>
    <rPh sb="136" eb="137">
      <t>ダイ</t>
    </rPh>
    <rPh sb="138" eb="139">
      <t>コウ</t>
    </rPh>
    <rPh sb="140" eb="142">
      <t>キテイ</t>
    </rPh>
    <rPh sb="145" eb="147">
      <t>ジギョウ</t>
    </rPh>
    <rPh sb="148" eb="150">
      <t>ハイシ</t>
    </rPh>
    <rPh sb="151" eb="153">
      <t>トドケデ</t>
    </rPh>
    <rPh sb="156" eb="157">
      <t>モノ</t>
    </rPh>
    <rPh sb="158" eb="160">
      <t>トウガイ</t>
    </rPh>
    <rPh sb="160" eb="162">
      <t>ジギョウ</t>
    </rPh>
    <rPh sb="163" eb="165">
      <t>ハイシ</t>
    </rPh>
    <rPh sb="169" eb="171">
      <t>ソウトウ</t>
    </rPh>
    <rPh sb="172" eb="174">
      <t>リユウ</t>
    </rPh>
    <rPh sb="177" eb="178">
      <t>モノ</t>
    </rPh>
    <rPh sb="179" eb="180">
      <t>ノゾ</t>
    </rPh>
    <rPh sb="185" eb="187">
      <t>トウガイ</t>
    </rPh>
    <rPh sb="187" eb="189">
      <t>トドケデ</t>
    </rPh>
    <rPh sb="190" eb="191">
      <t>ヒ</t>
    </rPh>
    <rPh sb="193" eb="195">
      <t>キサン</t>
    </rPh>
    <rPh sb="198" eb="199">
      <t>ネン</t>
    </rPh>
    <rPh sb="200" eb="202">
      <t>ケイカ</t>
    </rPh>
    <phoneticPr fontId="41"/>
  </si>
  <si>
    <t>９</t>
    <phoneticPr fontId="41"/>
  </si>
  <si>
    <t>　申請者が、第48条第１項（同条第３項において準用する場合を含む。）又は第51条の27第１項若しくは第２項の規定による検査が行われた日から聴聞決定予定日（当該検査の結果に基づき第50条第１項、第51条の29第１項若しくは第２項又は第76条の３第６項の規定による指定の取消しの処分に係る聴聞を行うか否かの決定をすることが見込まれる日として厚生労働省令で定めるところにより都道府県知事が当該申請者に当該検査が行われた日から10日以内に特定の日を通知した場合における当該特定の日をいう。）までの間に第46条第２項又は第51条の25第２項若しくは第４項の規定による事業の廃止の届出をした者（当該事業の廃止について相当の理由がある者を除く。）で、当該届出の日から起算して５年を経過しないものであるとき。</t>
    <rPh sb="34" eb="35">
      <t>マタ</t>
    </rPh>
    <rPh sb="36" eb="37">
      <t>ダイ</t>
    </rPh>
    <rPh sb="39" eb="40">
      <t>ジョウ</t>
    </rPh>
    <rPh sb="43" eb="44">
      <t>ダイ</t>
    </rPh>
    <rPh sb="45" eb="46">
      <t>コウ</t>
    </rPh>
    <rPh sb="46" eb="47">
      <t>モ</t>
    </rPh>
    <rPh sb="50" eb="51">
      <t>ダイ</t>
    </rPh>
    <rPh sb="52" eb="53">
      <t>コウ</t>
    </rPh>
    <rPh sb="96" eb="97">
      <t>ダイ</t>
    </rPh>
    <rPh sb="99" eb="100">
      <t>ジョウ</t>
    </rPh>
    <rPh sb="103" eb="104">
      <t>ダイ</t>
    </rPh>
    <rPh sb="105" eb="106">
      <t>コウ</t>
    </rPh>
    <rPh sb="106" eb="107">
      <t>モ</t>
    </rPh>
    <rPh sb="110" eb="111">
      <t>ダイ</t>
    </rPh>
    <rPh sb="112" eb="113">
      <t>コウ</t>
    </rPh>
    <rPh sb="113" eb="114">
      <t>マタ</t>
    </rPh>
    <rPh sb="115" eb="116">
      <t>ダイ</t>
    </rPh>
    <rPh sb="118" eb="119">
      <t>ジョウ</t>
    </rPh>
    <rPh sb="121" eb="122">
      <t>ダイ</t>
    </rPh>
    <rPh sb="123" eb="124">
      <t>コウ</t>
    </rPh>
    <rPh sb="253" eb="254">
      <t>マタ</t>
    </rPh>
    <rPh sb="255" eb="256">
      <t>ダイ</t>
    </rPh>
    <rPh sb="258" eb="259">
      <t>ジョウ</t>
    </rPh>
    <rPh sb="262" eb="263">
      <t>ダイ</t>
    </rPh>
    <rPh sb="264" eb="265">
      <t>コウ</t>
    </rPh>
    <rPh sb="265" eb="266">
      <t>モ</t>
    </rPh>
    <rPh sb="269" eb="270">
      <t>ダイ</t>
    </rPh>
    <rPh sb="271" eb="272">
      <t>コウ</t>
    </rPh>
    <rPh sb="285" eb="286">
      <t>デ</t>
    </rPh>
    <phoneticPr fontId="41"/>
  </si>
  <si>
    <t>10</t>
    <phoneticPr fontId="41"/>
  </si>
  <si>
    <t>　第８号に規定する期間内に第46条第２項又は第51条の25第２項若しくは第４項の規定による事業の廃止の届出があった場合において、申請者が、同号の通知の日前60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rPh sb="1" eb="2">
      <t>ダイ</t>
    </rPh>
    <rPh sb="3" eb="4">
      <t>ゴウ</t>
    </rPh>
    <rPh sb="5" eb="7">
      <t>キテイ</t>
    </rPh>
    <rPh sb="9" eb="11">
      <t>キカン</t>
    </rPh>
    <rPh sb="11" eb="12">
      <t>ナイ</t>
    </rPh>
    <rPh sb="13" eb="14">
      <t>ダイ</t>
    </rPh>
    <rPh sb="16" eb="17">
      <t>ジョウ</t>
    </rPh>
    <rPh sb="17" eb="18">
      <t>ダイ</t>
    </rPh>
    <rPh sb="19" eb="20">
      <t>コウ</t>
    </rPh>
    <rPh sb="20" eb="21">
      <t>マタ</t>
    </rPh>
    <rPh sb="22" eb="23">
      <t>ダイ</t>
    </rPh>
    <rPh sb="25" eb="26">
      <t>ジョウ</t>
    </rPh>
    <rPh sb="29" eb="30">
      <t>ダイ</t>
    </rPh>
    <rPh sb="31" eb="32">
      <t>コウ</t>
    </rPh>
    <rPh sb="32" eb="33">
      <t>モ</t>
    </rPh>
    <rPh sb="36" eb="37">
      <t>ダイ</t>
    </rPh>
    <rPh sb="38" eb="39">
      <t>コウ</t>
    </rPh>
    <rPh sb="40" eb="42">
      <t>キテイ</t>
    </rPh>
    <rPh sb="45" eb="47">
      <t>ジギョウ</t>
    </rPh>
    <rPh sb="48" eb="50">
      <t>ハイシ</t>
    </rPh>
    <rPh sb="51" eb="53">
      <t>トドケデ</t>
    </rPh>
    <rPh sb="57" eb="59">
      <t>バアイ</t>
    </rPh>
    <rPh sb="64" eb="67">
      <t>シンセイシャ</t>
    </rPh>
    <rPh sb="69" eb="71">
      <t>ドウゴウ</t>
    </rPh>
    <rPh sb="72" eb="74">
      <t>ツウチ</t>
    </rPh>
    <rPh sb="75" eb="76">
      <t>ヒ</t>
    </rPh>
    <rPh sb="76" eb="77">
      <t>マエ</t>
    </rPh>
    <rPh sb="79" eb="80">
      <t>ニチ</t>
    </rPh>
    <rPh sb="80" eb="82">
      <t>イナイ</t>
    </rPh>
    <rPh sb="83" eb="85">
      <t>トウガイ</t>
    </rPh>
    <rPh sb="85" eb="86">
      <t>トドケ</t>
    </rPh>
    <rPh sb="86" eb="87">
      <t>デ</t>
    </rPh>
    <rPh sb="88" eb="89">
      <t>カカ</t>
    </rPh>
    <rPh sb="90" eb="92">
      <t>ホウジン</t>
    </rPh>
    <rPh sb="93" eb="95">
      <t>トウガイ</t>
    </rPh>
    <rPh sb="95" eb="97">
      <t>ジギョウ</t>
    </rPh>
    <rPh sb="98" eb="100">
      <t>ハイシ</t>
    </rPh>
    <rPh sb="104" eb="106">
      <t>ソウトウ</t>
    </rPh>
    <rPh sb="107" eb="109">
      <t>リユウ</t>
    </rPh>
    <rPh sb="112" eb="114">
      <t>ホウジン</t>
    </rPh>
    <rPh sb="115" eb="116">
      <t>ノゾ</t>
    </rPh>
    <rPh sb="120" eb="122">
      <t>ヤクイン</t>
    </rPh>
    <rPh sb="122" eb="123">
      <t>トウ</t>
    </rPh>
    <rPh sb="123" eb="124">
      <t>マタ</t>
    </rPh>
    <rPh sb="125" eb="127">
      <t>トウガイ</t>
    </rPh>
    <rPh sb="127" eb="129">
      <t>トドケデ</t>
    </rPh>
    <rPh sb="130" eb="131">
      <t>カカ</t>
    </rPh>
    <rPh sb="132" eb="134">
      <t>ホウジン</t>
    </rPh>
    <rPh sb="137" eb="138">
      <t>モノ</t>
    </rPh>
    <rPh sb="139" eb="141">
      <t>トウガイ</t>
    </rPh>
    <rPh sb="141" eb="143">
      <t>ジギョウ</t>
    </rPh>
    <rPh sb="144" eb="146">
      <t>ハイシ</t>
    </rPh>
    <rPh sb="150" eb="152">
      <t>ソウトウ</t>
    </rPh>
    <rPh sb="153" eb="155">
      <t>リユウ</t>
    </rPh>
    <rPh sb="158" eb="159">
      <t>モノ</t>
    </rPh>
    <rPh sb="160" eb="161">
      <t>ノゾ</t>
    </rPh>
    <rPh sb="165" eb="168">
      <t>カンリシャ</t>
    </rPh>
    <rPh sb="172" eb="173">
      <t>モノ</t>
    </rPh>
    <rPh sb="175" eb="177">
      <t>トウガイ</t>
    </rPh>
    <rPh sb="177" eb="179">
      <t>トドケデ</t>
    </rPh>
    <rPh sb="180" eb="181">
      <t>ヒ</t>
    </rPh>
    <rPh sb="183" eb="185">
      <t>キサン</t>
    </rPh>
    <rPh sb="188" eb="189">
      <t>ネン</t>
    </rPh>
    <rPh sb="190" eb="192">
      <t>ケイカ</t>
    </rPh>
    <phoneticPr fontId="41"/>
  </si>
  <si>
    <t>11</t>
    <phoneticPr fontId="41"/>
  </si>
  <si>
    <t>　 申請者が、指定の申請前５年以内に障害福祉サービスに関し不正又は著しく不当な行為をした者であるとき。</t>
    <phoneticPr fontId="41"/>
  </si>
  <si>
    <t>12</t>
    <phoneticPr fontId="41"/>
  </si>
  <si>
    <t>　申請者が、法人で、その役員等のうちに第４号から第６号まで又は第８号から前号までのいずれかに該当する者のあるものであるとき。</t>
    <rPh sb="1" eb="4">
      <t>シンセイシャ</t>
    </rPh>
    <rPh sb="6" eb="8">
      <t>ホウジン</t>
    </rPh>
    <rPh sb="12" eb="14">
      <t>ヤクイン</t>
    </rPh>
    <rPh sb="14" eb="15">
      <t>トウ</t>
    </rPh>
    <rPh sb="19" eb="20">
      <t>ダイ</t>
    </rPh>
    <rPh sb="21" eb="22">
      <t>ゴウ</t>
    </rPh>
    <rPh sb="24" eb="25">
      <t>ダイ</t>
    </rPh>
    <rPh sb="26" eb="27">
      <t>ゴウ</t>
    </rPh>
    <rPh sb="29" eb="30">
      <t>マタ</t>
    </rPh>
    <rPh sb="31" eb="32">
      <t>ダイ</t>
    </rPh>
    <rPh sb="33" eb="34">
      <t>ゴウ</t>
    </rPh>
    <rPh sb="36" eb="38">
      <t>ゼンゴウ</t>
    </rPh>
    <rPh sb="46" eb="48">
      <t>ガイトウ</t>
    </rPh>
    <rPh sb="50" eb="51">
      <t>モノ</t>
    </rPh>
    <phoneticPr fontId="41"/>
  </si>
  <si>
    <t>申請者が、法人でない者で、その管理者が第４号から第６号まで又は第８号から第11号までのいずれかに該当する者であるとき。</t>
    <phoneticPr fontId="2"/>
  </si>
  <si>
    <t xml:space="preserve"> </t>
    <phoneticPr fontId="41"/>
  </si>
  <si>
    <t>(担当者・連絡先）</t>
    <rPh sb="1" eb="4">
      <t>タントウシャ</t>
    </rPh>
    <rPh sb="5" eb="8">
      <t>レンラクサキ</t>
    </rPh>
    <phoneticPr fontId="2"/>
  </si>
  <si>
    <t>長崎県知事　　　　　　　　　様</t>
    <rPh sb="0" eb="5">
      <t>ナガサキケンチジ</t>
    </rPh>
    <rPh sb="14" eb="15">
      <t>サマ</t>
    </rPh>
    <phoneticPr fontId="2"/>
  </si>
  <si>
    <t>長崎県知事　　　　　　様</t>
    <rPh sb="0" eb="5">
      <t>ナガサキケンチジ</t>
    </rPh>
    <phoneticPr fontId="2"/>
  </si>
  <si>
    <t>代表者　職・氏名</t>
    <rPh sb="0" eb="3">
      <t>ダイヒョウシャ</t>
    </rPh>
    <rPh sb="4" eb="5">
      <t>ショク</t>
    </rPh>
    <rPh sb="6" eb="8">
      <t>シメイ</t>
    </rPh>
    <phoneticPr fontId="2"/>
  </si>
  <si>
    <t>　長崎県知事　　　　様</t>
    <rPh sb="1" eb="4">
      <t>ナガサキケン</t>
    </rPh>
    <rPh sb="4" eb="6">
      <t>チジ</t>
    </rPh>
    <rPh sb="10" eb="11">
      <t>サマ</t>
    </rPh>
    <phoneticPr fontId="2"/>
  </si>
  <si>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2"/>
  </si>
  <si>
    <t>サービス種別</t>
    <rPh sb="4" eb="6">
      <t>シュベツ</t>
    </rPh>
    <phoneticPr fontId="46"/>
  </si>
  <si>
    <t>年</t>
    <rPh sb="0" eb="1">
      <t>ネン</t>
    </rPh>
    <phoneticPr fontId="2"/>
  </si>
  <si>
    <t>月</t>
    <rPh sb="0" eb="1">
      <t>ゲツ</t>
    </rPh>
    <phoneticPr fontId="2"/>
  </si>
  <si>
    <t>事業所名</t>
    <rPh sb="0" eb="3">
      <t>ジギョウショ</t>
    </rPh>
    <rPh sb="3" eb="4">
      <t>メイ</t>
    </rPh>
    <phoneticPr fontId="46"/>
  </si>
  <si>
    <t>(1)記載する期間</t>
    <rPh sb="3" eb="5">
      <t>キサイ</t>
    </rPh>
    <rPh sb="7" eb="9">
      <t>キカン</t>
    </rPh>
    <phoneticPr fontId="2"/>
  </si>
  <si>
    <t>４週</t>
  </si>
  <si>
    <t>(2)予定/実績の別</t>
    <rPh sb="3" eb="5">
      <t>ヨテイ</t>
    </rPh>
    <rPh sb="6" eb="8">
      <t>ジッセキ</t>
    </rPh>
    <rPh sb="9" eb="10">
      <t>ベツ</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</si>
  <si>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46"/>
  </si>
  <si>
    <t>時間/週</t>
    <rPh sb="0" eb="2">
      <t>ジカン</t>
    </rPh>
    <rPh sb="3" eb="4">
      <t>シュウ</t>
    </rPh>
    <phoneticPr fontId="2"/>
  </si>
  <si>
    <t>時間/月</t>
    <rPh sb="0" eb="2">
      <t>ジカン</t>
    </rPh>
    <rPh sb="3" eb="4">
      <t>ツキ</t>
    </rPh>
    <phoneticPr fontId="2"/>
  </si>
  <si>
    <t>No.</t>
    <phoneticPr fontId="2"/>
  </si>
  <si>
    <t>(4)職種</t>
    <rPh sb="3" eb="5">
      <t>ショクシュ</t>
    </rPh>
    <phoneticPr fontId="2"/>
  </si>
  <si>
    <t>(5)勤務形態</t>
    <rPh sb="3" eb="5">
      <t>キンム</t>
    </rPh>
    <rPh sb="5" eb="7">
      <t>ケイタイ</t>
    </rPh>
    <phoneticPr fontId="2"/>
  </si>
  <si>
    <t>(6)資格</t>
    <rPh sb="3" eb="5">
      <t>シカク</t>
    </rPh>
    <phoneticPr fontId="2"/>
  </si>
  <si>
    <t>(7)氏名</t>
    <rPh sb="3" eb="5">
      <t>シメイ</t>
    </rPh>
    <phoneticPr fontId="2"/>
  </si>
  <si>
    <t>(8)</t>
    <phoneticPr fontId="2"/>
  </si>
  <si>
    <t>(9)勤務時間数合計</t>
    <rPh sb="3" eb="5">
      <t>キンム</t>
    </rPh>
    <rPh sb="5" eb="7">
      <t>ジカン</t>
    </rPh>
    <rPh sb="7" eb="8">
      <t>スウ</t>
    </rPh>
    <rPh sb="8" eb="10">
      <t>ゴウケイ</t>
    </rPh>
    <phoneticPr fontId="2"/>
  </si>
  <si>
    <t>(10)週平均の勤務時間数</t>
    <rPh sb="4" eb="7">
      <t>シュウヘイキン</t>
    </rPh>
    <rPh sb="8" eb="10">
      <t>キンム</t>
    </rPh>
    <rPh sb="10" eb="12">
      <t>ジカン</t>
    </rPh>
    <rPh sb="12" eb="13">
      <t>スウ</t>
    </rPh>
    <phoneticPr fontId="2"/>
  </si>
  <si>
    <t>(11)兼務状況
（兼務先／兼務する職務の内容）等</t>
    <phoneticPr fontId="2"/>
  </si>
  <si>
    <t>第５週</t>
    <rPh sb="0" eb="1">
      <t>ダイ</t>
    </rPh>
    <rPh sb="2" eb="3">
      <t>シュウ</t>
    </rPh>
    <phoneticPr fontId="2"/>
  </si>
  <si>
    <t>管理者</t>
    <rPh sb="0" eb="3">
      <t>カンリシャ</t>
    </rPh>
    <phoneticPr fontId="50"/>
  </si>
  <si>
    <t>A</t>
  </si>
  <si>
    <t>理学療法士</t>
    <rPh sb="0" eb="5">
      <t>リガクリョウホウシ</t>
    </rPh>
    <phoneticPr fontId="50"/>
  </si>
  <si>
    <t>D</t>
  </si>
  <si>
    <t>B</t>
  </si>
  <si>
    <t>C</t>
  </si>
  <si>
    <t>＜前年度の平均値＞※新規申請の場合は推定数を記載ください。</t>
    <rPh sb="1" eb="2">
      <t>ゼン</t>
    </rPh>
    <rPh sb="2" eb="4">
      <t>ネンド</t>
    </rPh>
    <rPh sb="5" eb="8">
      <t>ヘイキンチ</t>
    </rPh>
    <rPh sb="10" eb="12">
      <t>シンキ</t>
    </rPh>
    <rPh sb="12" eb="14">
      <t>シンセイ</t>
    </rPh>
    <rPh sb="15" eb="17">
      <t>バアイ</t>
    </rPh>
    <rPh sb="18" eb="21">
      <t>スイテイスウ</t>
    </rPh>
    <rPh sb="22" eb="24">
      <t>キサイ</t>
    </rPh>
    <phoneticPr fontId="2"/>
  </si>
  <si>
    <t>計</t>
    <rPh sb="0" eb="1">
      <t>ケイ</t>
    </rPh>
    <phoneticPr fontId="2"/>
  </si>
  <si>
    <t>平均利用者数</t>
    <rPh sb="0" eb="2">
      <t>ヘイキン</t>
    </rPh>
    <rPh sb="2" eb="6">
      <t>リヨウシャスウ</t>
    </rPh>
    <phoneticPr fontId="2"/>
  </si>
  <si>
    <t>平均障害支援区分</t>
    <rPh sb="0" eb="2">
      <t>ヘイキン</t>
    </rPh>
    <rPh sb="2" eb="4">
      <t>ショウガイ</t>
    </rPh>
    <rPh sb="4" eb="6">
      <t>シエン</t>
    </rPh>
    <rPh sb="6" eb="8">
      <t>クブン</t>
    </rPh>
    <phoneticPr fontId="2"/>
  </si>
  <si>
    <t>利用者延べ数計</t>
    <rPh sb="3" eb="4">
      <t>ノ</t>
    </rPh>
    <rPh sb="6" eb="7">
      <t>ケイ</t>
    </rPh>
    <phoneticPr fontId="2"/>
  </si>
  <si>
    <t>　区分２の延べ利用者数</t>
    <rPh sb="1" eb="3">
      <t>クブン</t>
    </rPh>
    <rPh sb="5" eb="6">
      <t>ノ</t>
    </rPh>
    <rPh sb="7" eb="11">
      <t>リヨウシャスウ</t>
    </rPh>
    <phoneticPr fontId="50"/>
  </si>
  <si>
    <t>　区分３の延べ利用者数</t>
    <rPh sb="1" eb="3">
      <t>クブン</t>
    </rPh>
    <rPh sb="5" eb="6">
      <t>ノ</t>
    </rPh>
    <rPh sb="7" eb="11">
      <t>リヨウシャスウ</t>
    </rPh>
    <phoneticPr fontId="50"/>
  </si>
  <si>
    <t>　区分４の延べ利用者数</t>
    <rPh sb="1" eb="3">
      <t>クブン</t>
    </rPh>
    <rPh sb="5" eb="6">
      <t>ノ</t>
    </rPh>
    <rPh sb="7" eb="11">
      <t>リヨウシャスウ</t>
    </rPh>
    <phoneticPr fontId="50"/>
  </si>
  <si>
    <t>　区分５の延べ利用者数</t>
    <rPh sb="1" eb="3">
      <t>クブン</t>
    </rPh>
    <rPh sb="5" eb="6">
      <t>ノ</t>
    </rPh>
    <rPh sb="7" eb="11">
      <t>リヨウシャスウ</t>
    </rPh>
    <phoneticPr fontId="50"/>
  </si>
  <si>
    <t>　区分６の延べ利用者数</t>
    <rPh sb="1" eb="3">
      <t>クブン</t>
    </rPh>
    <rPh sb="5" eb="6">
      <t>ノ</t>
    </rPh>
    <rPh sb="7" eb="11">
      <t>リヨウシャスウ</t>
    </rPh>
    <phoneticPr fontId="50"/>
  </si>
  <si>
    <t>所要時間５時間未満の利用者数</t>
    <rPh sb="0" eb="2">
      <t>ショヨウ</t>
    </rPh>
    <rPh sb="2" eb="4">
      <t>ジカン</t>
    </rPh>
    <rPh sb="5" eb="7">
      <t>ジカン</t>
    </rPh>
    <rPh sb="7" eb="9">
      <t>ミマン</t>
    </rPh>
    <rPh sb="10" eb="13">
      <t>リヨウシャ</t>
    </rPh>
    <rPh sb="13" eb="14">
      <t>スウ</t>
    </rPh>
    <phoneticPr fontId="50"/>
  </si>
  <si>
    <t>所要時間５時間以上７時間未満の
利用者数</t>
    <rPh sb="0" eb="2">
      <t>ショヨウ</t>
    </rPh>
    <rPh sb="2" eb="4">
      <t>ジカン</t>
    </rPh>
    <rPh sb="5" eb="7">
      <t>ジカン</t>
    </rPh>
    <rPh sb="7" eb="9">
      <t>イジョウ</t>
    </rPh>
    <rPh sb="10" eb="12">
      <t>ジカン</t>
    </rPh>
    <rPh sb="12" eb="14">
      <t>ミマン</t>
    </rPh>
    <rPh sb="16" eb="19">
      <t>リヨウシャ</t>
    </rPh>
    <rPh sb="19" eb="20">
      <t>スウ</t>
    </rPh>
    <phoneticPr fontId="50"/>
  </si>
  <si>
    <t>開所日数</t>
    <rPh sb="0" eb="2">
      <t>カイショ</t>
    </rPh>
    <rPh sb="2" eb="4">
      <t>ニッスウ</t>
    </rPh>
    <phoneticPr fontId="42"/>
  </si>
  <si>
    <t>(※)利用者延べ数の内数を記載してください。所要時間は、送迎や障害特性等による配慮事項を含む、個別支援計画に位置付けられた標準的な時間を指します。</t>
    <phoneticPr fontId="50"/>
  </si>
  <si>
    <t>＜人員に関する基準＞</t>
    <rPh sb="1" eb="3">
      <t>ジンイン</t>
    </rPh>
    <rPh sb="4" eb="5">
      <t>カン</t>
    </rPh>
    <rPh sb="7" eb="9">
      <t>キジュン</t>
    </rPh>
    <phoneticPr fontId="2"/>
  </si>
  <si>
    <t>区分</t>
    <rPh sb="0" eb="2">
      <t>クブン</t>
    </rPh>
    <phoneticPr fontId="42"/>
  </si>
  <si>
    <t>サービス管理責任者</t>
    <rPh sb="4" eb="6">
      <t>カンリ</t>
    </rPh>
    <rPh sb="6" eb="9">
      <t>セキニンシャ</t>
    </rPh>
    <phoneticPr fontId="50"/>
  </si>
  <si>
    <t>看護職員、理学療法士、作業療法士又は言語聴覚士及び生活支援員</t>
    <rPh sb="0" eb="4">
      <t>カンゴショクイン</t>
    </rPh>
    <phoneticPr fontId="50"/>
  </si>
  <si>
    <t>必要な配置数</t>
    <rPh sb="0" eb="2">
      <t>ヒツヨウ</t>
    </rPh>
    <rPh sb="3" eb="6">
      <t>ハイチスウ</t>
    </rPh>
    <phoneticPr fontId="42"/>
  </si>
  <si>
    <t>＜実人数集計＞</t>
    <rPh sb="1" eb="2">
      <t>ジツ</t>
    </rPh>
    <rPh sb="2" eb="4">
      <t>ニンズウ</t>
    </rPh>
    <rPh sb="4" eb="6">
      <t>シュウケイ</t>
    </rPh>
    <phoneticPr fontId="2"/>
  </si>
  <si>
    <t>専従</t>
    <rPh sb="0" eb="2">
      <t>センジュウ</t>
    </rPh>
    <phoneticPr fontId="42"/>
  </si>
  <si>
    <t>兼務</t>
    <rPh sb="0" eb="2">
      <t>ケンム</t>
    </rPh>
    <phoneticPr fontId="42"/>
  </si>
  <si>
    <t>常勤</t>
    <rPh sb="0" eb="2">
      <t>ジョウキン</t>
    </rPh>
    <phoneticPr fontId="2"/>
  </si>
  <si>
    <t>非常勤</t>
    <rPh sb="0" eb="3">
      <t>ヒジョウキン</t>
    </rPh>
    <phoneticPr fontId="2"/>
  </si>
  <si>
    <t>常勤換算数</t>
    <rPh sb="0" eb="5">
      <t>ジョウキンカンサンスウ</t>
    </rPh>
    <phoneticPr fontId="50"/>
  </si>
  <si>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46"/>
  </si>
  <si>
    <t>　(1) 「４週」・「暦月」のいずれかを選択してください。</t>
    <rPh sb="7" eb="8">
      <t>シュウ</t>
    </rPh>
    <rPh sb="11" eb="12">
      <t>レキ</t>
    </rPh>
    <rPh sb="12" eb="13">
      <t>ツキ</t>
    </rPh>
    <rPh sb="20" eb="22">
      <t>センタク</t>
    </rPh>
    <phoneticPr fontId="46"/>
  </si>
  <si>
    <t>　(2) 「予定」・「実績」のいずれかを選択してください。</t>
    <rPh sb="6" eb="8">
      <t>ヨテイ</t>
    </rPh>
    <rPh sb="11" eb="13">
      <t>ジッセキ</t>
    </rPh>
    <rPh sb="20" eb="22">
      <t>センタク</t>
    </rPh>
    <phoneticPr fontId="46"/>
  </si>
  <si>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46"/>
  </si>
  <si>
    <t>　(4) 従業者の職種を入力してください。</t>
    <rPh sb="5" eb="8">
      <t>ジュウギョウシャ</t>
    </rPh>
    <rPh sb="9" eb="11">
      <t>ショクシュ</t>
    </rPh>
    <rPh sb="12" eb="14">
      <t>ニュウリョク</t>
    </rPh>
    <phoneticPr fontId="46"/>
  </si>
  <si>
    <t xml:space="preserve"> 　　 記入の順序は、職種ごとにまとめてください。</t>
    <rPh sb="4" eb="6">
      <t>キニュウ</t>
    </rPh>
    <rPh sb="7" eb="9">
      <t>ジュンジョ</t>
    </rPh>
    <rPh sb="11" eb="13">
      <t>ショクシュ</t>
    </rPh>
    <phoneticPr fontId="46"/>
  </si>
  <si>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17"/>
  </si>
  <si>
    <t>記号</t>
    <rPh sb="0" eb="2">
      <t>キゴウ</t>
    </rPh>
    <phoneticPr fontId="46"/>
  </si>
  <si>
    <t>区分</t>
    <rPh sb="0" eb="2">
      <t>クブン</t>
    </rPh>
    <phoneticPr fontId="46"/>
  </si>
  <si>
    <t>常勤で専従</t>
    <rPh sb="0" eb="2">
      <t>ジョウキン</t>
    </rPh>
    <rPh sb="3" eb="5">
      <t>センジュウ</t>
    </rPh>
    <phoneticPr fontId="46"/>
  </si>
  <si>
    <t>常勤で兼務</t>
    <rPh sb="0" eb="2">
      <t>ジョウキン</t>
    </rPh>
    <rPh sb="3" eb="5">
      <t>ケンム</t>
    </rPh>
    <phoneticPr fontId="46"/>
  </si>
  <si>
    <t>非常勤で専従</t>
    <rPh sb="0" eb="3">
      <t>ヒジョウキン</t>
    </rPh>
    <rPh sb="4" eb="6">
      <t>センジュウ</t>
    </rPh>
    <phoneticPr fontId="46"/>
  </si>
  <si>
    <t>非常勤で兼務</t>
    <rPh sb="0" eb="3">
      <t>ヒジョウキン</t>
    </rPh>
    <rPh sb="4" eb="6">
      <t>ケンム</t>
    </rPh>
    <phoneticPr fontId="46"/>
  </si>
  <si>
    <t>（注）常勤・非常勤の区分について</t>
    <rPh sb="1" eb="2">
      <t>チュウ</t>
    </rPh>
    <rPh sb="3" eb="5">
      <t>ジョウキン</t>
    </rPh>
    <rPh sb="6" eb="9">
      <t>ヒジョウキン</t>
    </rPh>
    <rPh sb="10" eb="12">
      <t>クブン</t>
    </rPh>
    <phoneticPr fontId="46"/>
  </si>
  <si>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46"/>
  </si>
  <si>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46"/>
  </si>
  <si>
    <t>　(6) 従業者の保有する資格を入力してください。</t>
    <rPh sb="5" eb="8">
      <t>ジュウギョウシャ</t>
    </rPh>
    <rPh sb="9" eb="11">
      <t>ホユウ</t>
    </rPh>
    <rPh sb="13" eb="15">
      <t>シカク</t>
    </rPh>
    <rPh sb="16" eb="18">
      <t>ニュウリョク</t>
    </rPh>
    <phoneticPr fontId="46"/>
  </si>
  <si>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46"/>
  </si>
  <si>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46"/>
  </si>
  <si>
    <t>　(7) 従業者の氏名を記入してください。</t>
    <rPh sb="5" eb="8">
      <t>ジュウギョウシャ</t>
    </rPh>
    <rPh sb="9" eb="11">
      <t>シメイ</t>
    </rPh>
    <rPh sb="12" eb="14">
      <t>キニュウ</t>
    </rPh>
    <phoneticPr fontId="46"/>
  </si>
  <si>
    <t>　(8) 申請する事業に係る従業者（管理者を含む。）の1ヶ月分の勤務時間を入力してください。常勤の職員が休暇を取得する場合は、「休」と入力してください。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46"/>
  </si>
  <si>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</si>
  <si>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46"/>
  </si>
  <si>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46"/>
  </si>
  <si>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46"/>
  </si>
  <si>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46"/>
  </si>
  <si>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46"/>
  </si>
  <si>
    <t>　　　 その他、特記事項欄としてもご活用ください。</t>
    <rPh sb="6" eb="7">
      <t>タ</t>
    </rPh>
    <rPh sb="8" eb="10">
      <t>トッキ</t>
    </rPh>
    <rPh sb="10" eb="12">
      <t>ジコウ</t>
    </rPh>
    <rPh sb="12" eb="13">
      <t>ラン</t>
    </rPh>
    <rPh sb="18" eb="20">
      <t>カツヨウ</t>
    </rPh>
    <phoneticPr fontId="17"/>
  </si>
  <si>
    <t xml:space="preserve"> （12) 必要項目を満たしていれば、各事業所で使用するシフト表等をもって代替書類として差し支えありません。</t>
  </si>
  <si>
    <t>機能訓練</t>
    <rPh sb="0" eb="2">
      <t>キノウ</t>
    </rPh>
    <rPh sb="2" eb="4">
      <t>クンレン</t>
    </rPh>
    <phoneticPr fontId="2"/>
  </si>
  <si>
    <t>利用者延べ数</t>
    <rPh sb="3" eb="4">
      <t>ノ</t>
    </rPh>
    <phoneticPr fontId="2"/>
  </si>
  <si>
    <t>看護職員、理学療法士、作業療法士又は言語聴覚士及び生活支援員</t>
    <rPh sb="0" eb="2">
      <t>カンゴ</t>
    </rPh>
    <rPh sb="2" eb="4">
      <t>ショクイン</t>
    </rPh>
    <rPh sb="5" eb="7">
      <t>リガク</t>
    </rPh>
    <rPh sb="7" eb="10">
      <t>リョウホウシ</t>
    </rPh>
    <rPh sb="11" eb="13">
      <t>サギョウ</t>
    </rPh>
    <rPh sb="13" eb="16">
      <t>リョウホウシ</t>
    </rPh>
    <rPh sb="16" eb="17">
      <t>マタ</t>
    </rPh>
    <rPh sb="18" eb="20">
      <t>ゲンゴ</t>
    </rPh>
    <rPh sb="20" eb="23">
      <t>チョウカクシ</t>
    </rPh>
    <rPh sb="23" eb="24">
      <t>オヨ</t>
    </rPh>
    <rPh sb="25" eb="27">
      <t>セイカツ</t>
    </rPh>
    <rPh sb="27" eb="29">
      <t>シエン</t>
    </rPh>
    <rPh sb="29" eb="30">
      <t>イン</t>
    </rPh>
    <phoneticPr fontId="50"/>
  </si>
  <si>
    <t>生活訓練</t>
    <rPh sb="0" eb="2">
      <t>セイカツ</t>
    </rPh>
    <rPh sb="2" eb="4">
      <t>クンレン</t>
    </rPh>
    <phoneticPr fontId="2"/>
  </si>
  <si>
    <t xml:space="preserve"> 宿泊型自立訓練以外の
 利用者</t>
    <rPh sb="1" eb="4">
      <t>シュクハクガタ</t>
    </rPh>
    <rPh sb="4" eb="8">
      <t>ジリツクンレン</t>
    </rPh>
    <rPh sb="8" eb="10">
      <t>イガイ</t>
    </rPh>
    <rPh sb="13" eb="16">
      <t>リヨウシャ</t>
    </rPh>
    <phoneticPr fontId="2"/>
  </si>
  <si>
    <t xml:space="preserve"> 宿泊型自立訓練の利用者</t>
    <rPh sb="1" eb="4">
      <t>シュクハクガタ</t>
    </rPh>
    <rPh sb="4" eb="8">
      <t>ジリツクンレン</t>
    </rPh>
    <rPh sb="9" eb="12">
      <t>リヨウシャ</t>
    </rPh>
    <phoneticPr fontId="2"/>
  </si>
  <si>
    <t>生活支援員</t>
    <rPh sb="0" eb="5">
      <t>セイカツシエンイン</t>
    </rPh>
    <phoneticPr fontId="50"/>
  </si>
  <si>
    <t xml:space="preserve"> 　　 保有資格を全て記入するのではなく、人員基準・加配加算上、求められる資格等を入力してください。</t>
    <phoneticPr fontId="46"/>
  </si>
  <si>
    <t>就労移行支援</t>
    <rPh sb="0" eb="2">
      <t>シュウロウ</t>
    </rPh>
    <rPh sb="2" eb="4">
      <t>イコウ</t>
    </rPh>
    <rPh sb="4" eb="6">
      <t>シエン</t>
    </rPh>
    <phoneticPr fontId="2"/>
  </si>
  <si>
    <t>職業指導員及び生活支援員</t>
    <rPh sb="0" eb="2">
      <t>ショクギョウ</t>
    </rPh>
    <rPh sb="2" eb="4">
      <t>シドウ</t>
    </rPh>
    <rPh sb="4" eb="5">
      <t>イン</t>
    </rPh>
    <rPh sb="5" eb="6">
      <t>オヨ</t>
    </rPh>
    <rPh sb="7" eb="9">
      <t>セイカツ</t>
    </rPh>
    <rPh sb="9" eb="11">
      <t>シエン</t>
    </rPh>
    <rPh sb="11" eb="12">
      <t>イン</t>
    </rPh>
    <phoneticPr fontId="50"/>
  </si>
  <si>
    <t>就労支援員</t>
  </si>
  <si>
    <t>就労継続支援Ａ型・Ｂ型</t>
    <rPh sb="0" eb="2">
      <t>シュウロウ</t>
    </rPh>
    <rPh sb="2" eb="4">
      <t>ケイゾク</t>
    </rPh>
    <rPh sb="4" eb="6">
      <t>シエン</t>
    </rPh>
    <rPh sb="7" eb="8">
      <t>ガタ</t>
    </rPh>
    <rPh sb="10" eb="11">
      <t>ガタ</t>
    </rPh>
    <phoneticPr fontId="2"/>
  </si>
  <si>
    <t>職業指導員</t>
    <rPh sb="0" eb="4">
      <t>ショクギョウシドウ</t>
    </rPh>
    <rPh sb="4" eb="5">
      <t>イン</t>
    </rPh>
    <phoneticPr fontId="50"/>
  </si>
  <si>
    <t>生活支援員</t>
    <rPh sb="0" eb="2">
      <t>セイカツ</t>
    </rPh>
    <rPh sb="2" eb="5">
      <t>シエンイン</t>
    </rPh>
    <phoneticPr fontId="50"/>
  </si>
  <si>
    <t>！申請するサービス類型を選択してください</t>
    <rPh sb="1" eb="3">
      <t>シンセイ</t>
    </rPh>
    <rPh sb="9" eb="11">
      <t>ルイケイ</t>
    </rPh>
    <rPh sb="12" eb="14">
      <t>センタク</t>
    </rPh>
    <phoneticPr fontId="50"/>
  </si>
  <si>
    <t>職種①</t>
    <rPh sb="0" eb="2">
      <t>ショクシュ</t>
    </rPh>
    <phoneticPr fontId="50"/>
  </si>
  <si>
    <t>職種②</t>
    <rPh sb="0" eb="2">
      <t>ショクシュ</t>
    </rPh>
    <phoneticPr fontId="50"/>
  </si>
  <si>
    <t>職種③</t>
    <rPh sb="0" eb="2">
      <t>ショクシュ</t>
    </rPh>
    <phoneticPr fontId="50"/>
  </si>
  <si>
    <t>職種④</t>
    <rPh sb="0" eb="2">
      <t>ショクシュ</t>
    </rPh>
    <phoneticPr fontId="50"/>
  </si>
  <si>
    <t>職種⑤</t>
    <rPh sb="0" eb="2">
      <t>ショクシュ</t>
    </rPh>
    <phoneticPr fontId="50"/>
  </si>
  <si>
    <t>職種⑥</t>
    <rPh sb="0" eb="2">
      <t>ショクシュ</t>
    </rPh>
    <phoneticPr fontId="50"/>
  </si>
  <si>
    <t>職種⑦</t>
    <rPh sb="0" eb="2">
      <t>ショクシュ</t>
    </rPh>
    <phoneticPr fontId="50"/>
  </si>
  <si>
    <t>職種⑧</t>
    <rPh sb="0" eb="2">
      <t>ショクシュ</t>
    </rPh>
    <phoneticPr fontId="50"/>
  </si>
  <si>
    <t>職種⑨</t>
    <phoneticPr fontId="50"/>
  </si>
  <si>
    <t>職種⑩</t>
    <phoneticPr fontId="50"/>
  </si>
  <si>
    <t>居宅介護</t>
    <phoneticPr fontId="2"/>
  </si>
  <si>
    <t>サービス提供責任者</t>
    <rPh sb="4" eb="6">
      <t>テイキョウ</t>
    </rPh>
    <rPh sb="6" eb="9">
      <t>セキニンシャ</t>
    </rPh>
    <phoneticPr fontId="50"/>
  </si>
  <si>
    <t>従業者</t>
    <rPh sb="0" eb="3">
      <t>ジュウギョウシャ</t>
    </rPh>
    <phoneticPr fontId="50"/>
  </si>
  <si>
    <t>重度訪問介護</t>
    <rPh sb="0" eb="2">
      <t>ジュウド</t>
    </rPh>
    <rPh sb="2" eb="4">
      <t>ホウモン</t>
    </rPh>
    <rPh sb="4" eb="6">
      <t>カイゴ</t>
    </rPh>
    <phoneticPr fontId="50"/>
  </si>
  <si>
    <t>同行援護</t>
    <rPh sb="0" eb="2">
      <t>ドウコウ</t>
    </rPh>
    <rPh sb="2" eb="4">
      <t>エンゴ</t>
    </rPh>
    <phoneticPr fontId="50"/>
  </si>
  <si>
    <t>行動援護</t>
    <rPh sb="0" eb="4">
      <t>コウドウエンゴ</t>
    </rPh>
    <phoneticPr fontId="50"/>
  </si>
  <si>
    <t>療養介護</t>
    <rPh sb="0" eb="2">
      <t>リョウヨウ</t>
    </rPh>
    <rPh sb="2" eb="4">
      <t>カイゴ</t>
    </rPh>
    <phoneticPr fontId="2"/>
  </si>
  <si>
    <t>医師</t>
    <rPh sb="0" eb="2">
      <t>イシ</t>
    </rPh>
    <phoneticPr fontId="50"/>
  </si>
  <si>
    <t>看護職員</t>
    <rPh sb="0" eb="4">
      <t>カンゴショクイン</t>
    </rPh>
    <phoneticPr fontId="50"/>
  </si>
  <si>
    <t>作業療法士</t>
    <rPh sb="0" eb="5">
      <t>サギョウリョウホウシ</t>
    </rPh>
    <phoneticPr fontId="50"/>
  </si>
  <si>
    <t>言語聴覚士</t>
    <rPh sb="0" eb="2">
      <t>ゲンゴ</t>
    </rPh>
    <rPh sb="2" eb="5">
      <t>チョウカクシ</t>
    </rPh>
    <phoneticPr fontId="50"/>
  </si>
  <si>
    <t>その他職員</t>
    <rPh sb="2" eb="3">
      <t>タ</t>
    </rPh>
    <rPh sb="3" eb="5">
      <t>ショクイン</t>
    </rPh>
    <phoneticPr fontId="50"/>
  </si>
  <si>
    <t>短期入所・併設型</t>
    <rPh sb="0" eb="2">
      <t>タンキ</t>
    </rPh>
    <rPh sb="2" eb="4">
      <t>ニュウショ</t>
    </rPh>
    <rPh sb="5" eb="8">
      <t>ヘイセツガタ</t>
    </rPh>
    <phoneticPr fontId="2"/>
  </si>
  <si>
    <t>短期入所・空床利用型</t>
    <rPh sb="0" eb="2">
      <t>タンキ</t>
    </rPh>
    <rPh sb="2" eb="4">
      <t>ニュウショ</t>
    </rPh>
    <rPh sb="5" eb="7">
      <t>クウショウ</t>
    </rPh>
    <rPh sb="7" eb="10">
      <t>リヨウガタ</t>
    </rPh>
    <phoneticPr fontId="2"/>
  </si>
  <si>
    <t>短期入所・単独型</t>
    <rPh sb="0" eb="2">
      <t>タンキ</t>
    </rPh>
    <rPh sb="2" eb="4">
      <t>ニュウショ</t>
    </rPh>
    <rPh sb="5" eb="8">
      <t>タンドクガタ</t>
    </rPh>
    <phoneticPr fontId="2"/>
  </si>
  <si>
    <t>重度障害者等包括支援</t>
    <rPh sb="0" eb="2">
      <t>ジュウド</t>
    </rPh>
    <rPh sb="2" eb="5">
      <t>ショウガイシャ</t>
    </rPh>
    <rPh sb="5" eb="6">
      <t>ナド</t>
    </rPh>
    <rPh sb="6" eb="8">
      <t>ホウカツ</t>
    </rPh>
    <rPh sb="8" eb="10">
      <t>シエン</t>
    </rPh>
    <phoneticPr fontId="2"/>
  </si>
  <si>
    <t>共同生活援助・介護サービス包括型</t>
    <rPh sb="0" eb="2">
      <t>キョウドウ</t>
    </rPh>
    <rPh sb="2" eb="4">
      <t>セイカツ</t>
    </rPh>
    <rPh sb="4" eb="6">
      <t>エンジョ</t>
    </rPh>
    <phoneticPr fontId="2"/>
  </si>
  <si>
    <t>世話人</t>
    <rPh sb="0" eb="3">
      <t>セワニン</t>
    </rPh>
    <phoneticPr fontId="50"/>
  </si>
  <si>
    <t>共同生活援助・外部サービス利用型</t>
    <rPh sb="0" eb="2">
      <t>キョウドウ</t>
    </rPh>
    <rPh sb="2" eb="4">
      <t>セイカツ</t>
    </rPh>
    <rPh sb="4" eb="6">
      <t>エンジョ</t>
    </rPh>
    <phoneticPr fontId="2"/>
  </si>
  <si>
    <t>共同生活援助・日中サービス支援型</t>
    <rPh sb="0" eb="2">
      <t>キョウドウ</t>
    </rPh>
    <rPh sb="2" eb="4">
      <t>セイカツ</t>
    </rPh>
    <rPh sb="4" eb="6">
      <t>エンジョ</t>
    </rPh>
    <phoneticPr fontId="2"/>
  </si>
  <si>
    <t>夜間支援従事者</t>
    <rPh sb="0" eb="7">
      <t>ヤカンシエンジュウジシャ</t>
    </rPh>
    <phoneticPr fontId="50"/>
  </si>
  <si>
    <t>障害者支援施設</t>
    <rPh sb="0" eb="3">
      <t>ショウガイシャ</t>
    </rPh>
    <rPh sb="3" eb="5">
      <t>シエン</t>
    </rPh>
    <rPh sb="5" eb="7">
      <t>シセツ</t>
    </rPh>
    <phoneticPr fontId="2"/>
  </si>
  <si>
    <t>就労支援員</t>
    <rPh sb="0" eb="2">
      <t>シュウロウ</t>
    </rPh>
    <rPh sb="2" eb="5">
      <t>シエンイン</t>
    </rPh>
    <phoneticPr fontId="50"/>
  </si>
  <si>
    <t>職業指導員</t>
    <rPh sb="0" eb="2">
      <t>ショクギョウ</t>
    </rPh>
    <rPh sb="2" eb="4">
      <t>シドウ</t>
    </rPh>
    <rPh sb="4" eb="5">
      <t>イン</t>
    </rPh>
    <phoneticPr fontId="50"/>
  </si>
  <si>
    <t>地域移行支援員</t>
    <rPh sb="0" eb="4">
      <t>チイキイコウ</t>
    </rPh>
    <rPh sb="4" eb="7">
      <t>シエンイン</t>
    </rPh>
    <phoneticPr fontId="50"/>
  </si>
  <si>
    <t>就労支援員</t>
    <rPh sb="0" eb="5">
      <t>シュウロウシエンイン</t>
    </rPh>
    <phoneticPr fontId="50"/>
  </si>
  <si>
    <t>認定指定就労移行支援</t>
    <rPh sb="0" eb="2">
      <t>ニンテイ</t>
    </rPh>
    <rPh sb="2" eb="4">
      <t>シテイ</t>
    </rPh>
    <rPh sb="4" eb="6">
      <t>シュウロウ</t>
    </rPh>
    <rPh sb="6" eb="8">
      <t>イコウ</t>
    </rPh>
    <rPh sb="8" eb="10">
      <t>シエン</t>
    </rPh>
    <phoneticPr fontId="2"/>
  </si>
  <si>
    <t>一般相談支援事業</t>
    <rPh sb="2" eb="4">
      <t>ソウダン</t>
    </rPh>
    <rPh sb="4" eb="6">
      <t>シエン</t>
    </rPh>
    <rPh sb="6" eb="8">
      <t>ジギョウ</t>
    </rPh>
    <phoneticPr fontId="2"/>
  </si>
  <si>
    <t>就労定着支援</t>
    <rPh sb="0" eb="2">
      <t>シュウロウ</t>
    </rPh>
    <rPh sb="2" eb="4">
      <t>テイチャク</t>
    </rPh>
    <rPh sb="4" eb="6">
      <t>シエン</t>
    </rPh>
    <phoneticPr fontId="2"/>
  </si>
  <si>
    <t>就労定着支援員</t>
    <rPh sb="0" eb="2">
      <t>シュウロウ</t>
    </rPh>
    <rPh sb="2" eb="7">
      <t>テイチャクシエンイン</t>
    </rPh>
    <phoneticPr fontId="50"/>
  </si>
  <si>
    <t>自立生活援助</t>
    <rPh sb="0" eb="2">
      <t>ジリツ</t>
    </rPh>
    <rPh sb="2" eb="4">
      <t>セイカツ</t>
    </rPh>
    <rPh sb="4" eb="6">
      <t>エンジョ</t>
    </rPh>
    <phoneticPr fontId="2"/>
  </si>
  <si>
    <t>地域生活支援員</t>
    <rPh sb="0" eb="7">
      <t>チイキセイカツシエンイン</t>
    </rPh>
    <phoneticPr fontId="50"/>
  </si>
  <si>
    <t>特定相談支援・障害児相談支援</t>
    <rPh sb="0" eb="2">
      <t>トクテイ</t>
    </rPh>
    <rPh sb="2" eb="4">
      <t>ソウダン</t>
    </rPh>
    <rPh sb="4" eb="6">
      <t>シエン</t>
    </rPh>
    <rPh sb="7" eb="10">
      <t>ショウガイジ</t>
    </rPh>
    <rPh sb="10" eb="12">
      <t>ソウダン</t>
    </rPh>
    <rPh sb="12" eb="14">
      <t>シエン</t>
    </rPh>
    <phoneticPr fontId="46"/>
  </si>
  <si>
    <t>相談支援専門員</t>
    <rPh sb="0" eb="7">
      <t>ソウダンシエンセンモンイン</t>
    </rPh>
    <phoneticPr fontId="50"/>
  </si>
  <si>
    <t>相談支援員</t>
    <rPh sb="0" eb="2">
      <t>ソウダン</t>
    </rPh>
    <rPh sb="2" eb="5">
      <t>シエンイン</t>
    </rPh>
    <phoneticPr fontId="50"/>
  </si>
  <si>
    <t>児童発達支援・放課後等デイサービス</t>
    <rPh sb="0" eb="2">
      <t>ジドウ</t>
    </rPh>
    <rPh sb="2" eb="4">
      <t>ハッタツ</t>
    </rPh>
    <rPh sb="4" eb="6">
      <t>シエン</t>
    </rPh>
    <rPh sb="7" eb="11">
      <t>ホウカゴトウ</t>
    </rPh>
    <phoneticPr fontId="46"/>
  </si>
  <si>
    <t>児童発達支援管理責任者</t>
    <rPh sb="0" eb="2">
      <t>ジドウ</t>
    </rPh>
    <rPh sb="2" eb="6">
      <t>ハッタツシエン</t>
    </rPh>
    <rPh sb="6" eb="8">
      <t>カンリ</t>
    </rPh>
    <rPh sb="8" eb="11">
      <t>セキニンシャ</t>
    </rPh>
    <phoneticPr fontId="50"/>
  </si>
  <si>
    <t>児童指導員</t>
    <rPh sb="0" eb="2">
      <t>ジドウ</t>
    </rPh>
    <rPh sb="2" eb="5">
      <t>シドウイン</t>
    </rPh>
    <phoneticPr fontId="50"/>
  </si>
  <si>
    <t>保育士</t>
    <rPh sb="0" eb="3">
      <t>ホイクシ</t>
    </rPh>
    <phoneticPr fontId="50"/>
  </si>
  <si>
    <t>機能訓練担当職員</t>
    <rPh sb="0" eb="4">
      <t>キノウクンレン</t>
    </rPh>
    <rPh sb="4" eb="6">
      <t>タントウ</t>
    </rPh>
    <rPh sb="6" eb="8">
      <t>ショクイン</t>
    </rPh>
    <phoneticPr fontId="50"/>
  </si>
  <si>
    <t>児童発達支援・主として重症心身障害児を対象とする場合</t>
    <rPh sb="0" eb="6">
      <t>ジドウハッタツシエン</t>
    </rPh>
    <rPh sb="7" eb="8">
      <t>シュ</t>
    </rPh>
    <rPh sb="11" eb="13">
      <t>ジュウショウ</t>
    </rPh>
    <rPh sb="13" eb="15">
      <t>シンシン</t>
    </rPh>
    <rPh sb="15" eb="18">
      <t>ショウガイジ</t>
    </rPh>
    <rPh sb="19" eb="21">
      <t>タイショウ</t>
    </rPh>
    <rPh sb="24" eb="26">
      <t>バアイ</t>
    </rPh>
    <phoneticPr fontId="50"/>
  </si>
  <si>
    <t>嘱託医</t>
    <rPh sb="0" eb="2">
      <t>ショクタク</t>
    </rPh>
    <phoneticPr fontId="50"/>
  </si>
  <si>
    <t>児童発達支援・児童発達支援センターであるもの</t>
    <rPh sb="0" eb="6">
      <t>ジドウハッタツシエン</t>
    </rPh>
    <rPh sb="7" eb="11">
      <t>ジドウハッタツ</t>
    </rPh>
    <rPh sb="11" eb="13">
      <t>シエン</t>
    </rPh>
    <phoneticPr fontId="50"/>
  </si>
  <si>
    <t>栄養士</t>
    <rPh sb="0" eb="3">
      <t>エイヨウシ</t>
    </rPh>
    <phoneticPr fontId="50"/>
  </si>
  <si>
    <t>調理員</t>
    <rPh sb="0" eb="3">
      <t>チョウリイン</t>
    </rPh>
    <phoneticPr fontId="50"/>
  </si>
  <si>
    <t>保育所等訪問支援</t>
    <rPh sb="0" eb="3">
      <t>ホイクショ</t>
    </rPh>
    <rPh sb="3" eb="4">
      <t>トウ</t>
    </rPh>
    <rPh sb="4" eb="6">
      <t>ホウモン</t>
    </rPh>
    <rPh sb="6" eb="8">
      <t>シエン</t>
    </rPh>
    <phoneticPr fontId="46"/>
  </si>
  <si>
    <t>訪問支援員</t>
    <rPh sb="0" eb="2">
      <t>ホウモン</t>
    </rPh>
    <rPh sb="2" eb="5">
      <t>シエンイン</t>
    </rPh>
    <phoneticPr fontId="50"/>
  </si>
  <si>
    <t>居宅訪問型児童発達支援</t>
    <rPh sb="0" eb="2">
      <t>キョタク</t>
    </rPh>
    <rPh sb="2" eb="4">
      <t>ホウモン</t>
    </rPh>
    <rPh sb="4" eb="5">
      <t>ガタ</t>
    </rPh>
    <rPh sb="5" eb="7">
      <t>ジドウ</t>
    </rPh>
    <rPh sb="7" eb="9">
      <t>ハッタツ</t>
    </rPh>
    <rPh sb="9" eb="11">
      <t>シエン</t>
    </rPh>
    <phoneticPr fontId="46"/>
  </si>
  <si>
    <t>福祉型障害児入所施設</t>
    <rPh sb="0" eb="3">
      <t>フクシガタ</t>
    </rPh>
    <rPh sb="3" eb="6">
      <t>ショウガイジ</t>
    </rPh>
    <rPh sb="6" eb="8">
      <t>ニュウショ</t>
    </rPh>
    <rPh sb="8" eb="10">
      <t>シセツ</t>
    </rPh>
    <phoneticPr fontId="46"/>
  </si>
  <si>
    <t>心理担当職員</t>
    <rPh sb="0" eb="6">
      <t>シンリタントウショクイン</t>
    </rPh>
    <phoneticPr fontId="50"/>
  </si>
  <si>
    <t>医療型障害児入所施設</t>
    <rPh sb="0" eb="2">
      <t>イリョウ</t>
    </rPh>
    <rPh sb="2" eb="3">
      <t>ガタ</t>
    </rPh>
    <rPh sb="3" eb="6">
      <t>ショウガイジ</t>
    </rPh>
    <rPh sb="6" eb="8">
      <t>ニュウショ</t>
    </rPh>
    <rPh sb="8" eb="10">
      <t>シセツ</t>
    </rPh>
    <phoneticPr fontId="46"/>
  </si>
  <si>
    <t>理学療法士又は作業療法士</t>
    <rPh sb="0" eb="5">
      <t>リガクリョウホウシ</t>
    </rPh>
    <rPh sb="5" eb="6">
      <t>マタ</t>
    </rPh>
    <rPh sb="7" eb="12">
      <t>サギョウリョウホウシ</t>
    </rPh>
    <phoneticPr fontId="50"/>
  </si>
  <si>
    <t>職業指導員</t>
    <rPh sb="0" eb="5">
      <t>ショクギョウシドウイン</t>
    </rPh>
    <phoneticPr fontId="5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</si>
</sst>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_ "/>
    <numFmt numFmtId="177" formatCode="0.0_ "/>
    <numFmt numFmtId="178" formatCode="[$-409]d;@"/>
    <numFmt numFmtId="179" formatCode="aaa"/>
    <numFmt numFmtId="180" formatCode="[$-409]d&quot;月&quot;"/>
  </numFmts>
  <fonts count="59">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font>
    <font>
      <sz val="11"/>
      <name val="ＭＳ ゴシック"/>
      <family val="3"/>
      <charset val="128"/>
    </font>
    <font>
      <sz val="9"/>
      <color indexed="81"/>
      <name val="MS P ゴシック"/>
      <family val="3"/>
      <charset val="128"/>
    </font>
    <font>
      <sz val="9"/>
      <color indexed="8"/>
      <name val="ＭＳ Ｐゴシック"/>
      <family val="3"/>
      <charset val="128"/>
    </font>
    <font>
      <sz val="12"/>
      <name val="ＭＳ Ｐゴシック"/>
      <family val="3"/>
      <charset val="128"/>
    </font>
    <font>
      <sz val="10.5"/>
      <name val="ＭＳ Ｐゴシック"/>
      <family val="3"/>
      <charset val="128"/>
    </font>
    <font>
      <sz val="9"/>
      <color indexed="13"/>
      <name val="ＭＳ Ｐゴシック"/>
      <family val="3"/>
      <charset val="128"/>
    </font>
    <font>
      <sz val="7"/>
      <name val="ＭＳ Ｐゴシック"/>
      <family val="3"/>
      <charset val="128"/>
    </font>
    <font>
      <sz val="14"/>
      <name val="ＭＳ ゴシック"/>
      <family val="3"/>
      <charset val="128"/>
    </font>
    <font>
      <sz val="12"/>
      <name val="ＭＳ ゴシック"/>
      <family val="3"/>
      <charset val="128"/>
    </font>
    <font>
      <sz val="10"/>
      <name val="ＭＳ ゴシック"/>
      <family val="3"/>
      <charset val="128"/>
    </font>
    <font>
      <sz val="12"/>
      <name val="HGｺﾞｼｯｸM"/>
      <family val="3"/>
      <charset val="128"/>
    </font>
    <font>
      <sz val="11"/>
      <name val="HGｺﾞｼｯｸM"/>
      <family val="3"/>
      <charset val="128"/>
    </font>
    <font>
      <sz val="14"/>
      <name val="HGｺﾞｼｯｸM"/>
      <family val="3"/>
      <charset val="128"/>
    </font>
    <font>
      <sz val="10"/>
      <name val="HGｺﾞｼｯｸM"/>
      <family val="3"/>
      <charset val="128"/>
    </font>
    <font>
      <sz val="9"/>
      <name val="HGｺﾞｼｯｸM"/>
      <family val="3"/>
      <charset val="128"/>
    </font>
    <font>
      <b/>
      <sz val="14"/>
      <name val="HGｺﾞｼｯｸM"/>
      <family val="3"/>
      <charset val="128"/>
    </font>
    <font>
      <sz val="8"/>
      <name val="HGｺﾞｼｯｸM"/>
      <family val="3"/>
      <charset val="128"/>
    </font>
    <font>
      <sz val="18"/>
      <name val="ＭＳ ゴシック"/>
      <family val="3"/>
      <charset val="128"/>
    </font>
    <font>
      <sz val="24"/>
      <name val="ＭＳ ゴシック"/>
      <family val="3"/>
      <charset val="128"/>
    </font>
    <font>
      <b/>
      <sz val="24"/>
      <name val="ＭＳ ゴシック"/>
      <family val="3"/>
      <charset val="128"/>
    </font>
    <font>
      <b/>
      <sz val="22"/>
      <name val="ＭＳ ゴシック"/>
      <family val="3"/>
      <charset val="128"/>
    </font>
    <font>
      <u/>
      <sz val="18"/>
      <name val="ＭＳ ゴシック"/>
      <family val="3"/>
      <charset val="128"/>
    </font>
    <font>
      <sz val="12"/>
      <name val="HG明朝B"/>
      <family val="1"/>
      <charset val="128"/>
    </font>
    <font>
      <sz val="24"/>
      <name val="HG明朝B"/>
      <family val="1"/>
      <charset val="128"/>
    </font>
    <font>
      <sz val="10"/>
      <name val="HG明朝B"/>
      <family val="1"/>
      <charset val="128"/>
    </font>
    <font>
      <b/>
      <sz val="12"/>
      <name val="HGｺﾞｼｯｸM"/>
      <family val="3"/>
      <charset val="128"/>
    </font>
    <font>
      <b/>
      <sz val="11"/>
      <name val="HGｺﾞｼｯｸM"/>
      <family val="3"/>
      <charset val="128"/>
    </font>
    <font>
      <b/>
      <sz val="12"/>
      <name val="ＭＳ ゴシック"/>
      <family val="3"/>
      <charset val="128"/>
    </font>
    <font>
      <b/>
      <sz val="14"/>
      <name val="ＭＳ Ｐゴシック"/>
      <family val="3"/>
      <charset val="128"/>
    </font>
    <font>
      <sz val="10"/>
      <color indexed="8"/>
      <name val="ＭＳ Ｐゴシック"/>
      <family val="3"/>
      <charset val="128"/>
    </font>
    <font>
      <sz val="9.5"/>
      <name val="ＭＳ Ｐゴシック"/>
      <family val="3"/>
      <charset val="128"/>
    </font>
    <font>
      <sz val="9.5"/>
      <color indexed="8"/>
      <name val="ＭＳ Ｐゴシック"/>
      <family val="3"/>
      <charset val="128"/>
    </font>
    <font>
      <b/>
      <i/>
      <sz val="11"/>
      <name val="ＭＳ Ｐゴシック"/>
      <family val="3"/>
      <charset val="128"/>
    </font>
    <font>
      <u/>
      <sz val="11"/>
      <color indexed="36"/>
      <name val="ＭＳ Ｐゴシック"/>
      <family val="3"/>
      <charset val="128"/>
    </font>
    <font>
      <sz val="6"/>
      <name val="ＭＳ ゴシック"/>
      <family val="3"/>
      <charset val="128"/>
    </font>
    <font>
      <b/>
      <sz val="11"/>
      <name val="ＭＳ ゴシック"/>
      <family val="3"/>
      <charset val="128"/>
    </font>
    <font>
      <sz val="11"/>
      <color theme="1"/>
      <name val="游ゴシック"/>
      <family val="3"/>
      <charset val="128"/>
      <scheme val="minor"/>
    </font>
    <font>
      <sz val="10"/>
      <color theme="1"/>
      <name val="游ゴシック"/>
      <family val="3"/>
      <charset val="128"/>
      <scheme val="minor"/>
    </font>
    <font>
      <sz val="10"/>
      <color indexed="8"/>
      <name val="ＭＳ ゴシック"/>
      <family val="3"/>
      <charset val="128"/>
    </font>
    <font>
      <sz val="11"/>
      <color theme="1"/>
      <name val="ＭＳ ゴシック"/>
      <family val="3"/>
      <charset val="128"/>
    </font>
    <font>
      <sz val="10"/>
      <color theme="1"/>
      <name val="ＭＳ ゴシック"/>
      <family val="3"/>
      <charset val="128"/>
    </font>
    <font>
      <sz val="9"/>
      <name val="ＭＳ ゴシック"/>
      <family val="3"/>
      <charset val="128"/>
    </font>
    <font>
      <sz val="6"/>
      <name val="游ゴシック"/>
      <family val="3"/>
      <charset val="128"/>
    </font>
    <font>
      <sz val="7"/>
      <name val="ＭＳ ゴシック"/>
      <family val="3"/>
      <charset val="128"/>
    </font>
    <font>
      <sz val="8"/>
      <name val="ＭＳ ゴシック"/>
      <family val="3"/>
      <charset val="128"/>
    </font>
    <font>
      <sz val="10"/>
      <color theme="0"/>
      <name val="ＭＳ ゴシック"/>
      <family val="3"/>
      <charset val="128"/>
    </font>
    <font>
      <sz val="9"/>
      <color theme="0"/>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sz val="11"/>
      <name val="游ゴシック"/>
      <family val="3"/>
      <charset val="128"/>
      <scheme val="minor"/>
    </font>
  </fonts>
  <fills count="7">
    <fill>
      <patternFill patternType="none"/>
    </fill>
    <fill>
      <patternFill patternType="gray125"/>
    </fill>
    <fill>
      <patternFill patternType="solid">
        <fgColor indexed="2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s>
  <borders count="185">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dotted">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right style="thin">
        <color indexed="64"/>
      </right>
      <top/>
      <bottom/>
      <diagonal/>
    </border>
    <border>
      <left/>
      <right/>
      <top style="medium">
        <color indexed="64"/>
      </top>
      <bottom/>
      <diagonal/>
    </border>
    <border>
      <left/>
      <right style="thin">
        <color indexed="64"/>
      </right>
      <top style="medium">
        <color indexed="64"/>
      </top>
      <bottom/>
      <diagonal/>
    </border>
    <border>
      <left/>
      <right style="thin">
        <color indexed="64"/>
      </right>
      <top style="dotted">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ck">
        <color indexed="64"/>
      </right>
      <top style="dotted">
        <color indexed="64"/>
      </top>
      <bottom/>
      <diagonal/>
    </border>
    <border>
      <left/>
      <right style="thick">
        <color indexed="64"/>
      </right>
      <top/>
      <bottom style="thin">
        <color indexed="64"/>
      </bottom>
      <diagonal/>
    </border>
    <border>
      <left/>
      <right style="thick">
        <color indexed="64"/>
      </right>
      <top style="thin">
        <color indexed="64"/>
      </top>
      <bottom/>
      <diagonal/>
    </border>
    <border>
      <left/>
      <right style="thick">
        <color indexed="64"/>
      </right>
      <top/>
      <bottom/>
      <diagonal/>
    </border>
    <border>
      <left/>
      <right style="thick">
        <color indexed="64"/>
      </right>
      <top style="dotted">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right style="thin">
        <color indexed="64"/>
      </right>
      <top style="thin">
        <color indexed="64"/>
      </top>
      <bottom style="dotted">
        <color indexed="64"/>
      </bottom>
      <diagonal/>
    </border>
    <border>
      <left style="thick">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ck">
        <color indexed="64"/>
      </right>
      <top/>
      <bottom style="medium">
        <color indexed="64"/>
      </bottom>
      <diagonal/>
    </border>
    <border>
      <left style="thick">
        <color indexed="64"/>
      </left>
      <right/>
      <top style="medium">
        <color indexed="64"/>
      </top>
      <bottom/>
      <diagonal/>
    </border>
    <border>
      <left style="thin">
        <color indexed="64"/>
      </left>
      <right/>
      <top style="medium">
        <color indexed="64"/>
      </top>
      <bottom/>
      <diagonal/>
    </border>
    <border>
      <left/>
      <right style="thick">
        <color indexed="64"/>
      </right>
      <top style="medium">
        <color indexed="64"/>
      </top>
      <bottom/>
      <diagonal/>
    </border>
    <border>
      <left/>
      <right style="dashed">
        <color indexed="64"/>
      </right>
      <top style="thin">
        <color indexed="64"/>
      </top>
      <bottom/>
      <diagonal/>
    </border>
    <border>
      <left style="dashed">
        <color indexed="64"/>
      </left>
      <right/>
      <top style="thin">
        <color indexed="64"/>
      </top>
      <bottom/>
      <diagonal/>
    </border>
    <border>
      <left style="thin">
        <color indexed="64"/>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style="thin">
        <color indexed="64"/>
      </left>
      <right style="dashed">
        <color indexed="64"/>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ck">
        <color indexed="64"/>
      </left>
      <right/>
      <top/>
      <bottom style="thick">
        <color indexed="64"/>
      </bottom>
      <diagonal/>
    </border>
    <border>
      <left/>
      <right style="thin">
        <color indexed="64"/>
      </right>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bottom style="thick">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style="medium">
        <color indexed="64"/>
      </right>
      <top style="thin">
        <color indexed="64"/>
      </top>
      <bottom/>
      <diagonal/>
    </border>
    <border>
      <left/>
      <right style="medium">
        <color indexed="64"/>
      </right>
      <top/>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bottom style="thin">
        <color indexed="64"/>
      </bottom>
      <diagonal/>
    </border>
    <border>
      <left style="medium">
        <color indexed="64"/>
      </left>
      <right/>
      <top/>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style="thin">
        <color indexed="64"/>
      </right>
      <top/>
      <bottom style="dashed">
        <color indexed="64"/>
      </bottom>
      <diagonal/>
    </border>
    <border>
      <left style="thin">
        <color indexed="64"/>
      </left>
      <right style="medium">
        <color indexed="64"/>
      </right>
      <top/>
      <bottom style="dashed">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dotted">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dotted">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dotted">
        <color indexed="64"/>
      </right>
      <top style="thin">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medium">
        <color indexed="64"/>
      </left>
      <right style="dotted">
        <color indexed="64"/>
      </right>
      <top/>
      <bottom style="dotted">
        <color indexed="64"/>
      </bottom>
      <diagonal/>
    </border>
    <border>
      <left style="dotted">
        <color indexed="64"/>
      </left>
      <right/>
      <top style="dotted">
        <color indexed="64"/>
      </top>
      <bottom style="dotted">
        <color indexed="64"/>
      </bottom>
      <diagonal/>
    </border>
    <border>
      <left style="medium">
        <color indexed="64"/>
      </left>
      <right style="dotted">
        <color indexed="64"/>
      </right>
      <top/>
      <bottom/>
      <diagonal/>
    </border>
    <border>
      <left style="dotted">
        <color indexed="64"/>
      </left>
      <right/>
      <top/>
      <bottom style="dotted">
        <color indexed="64"/>
      </bottom>
      <diagonal/>
    </border>
    <border>
      <left style="thin">
        <color indexed="64"/>
      </left>
      <right/>
      <top/>
      <bottom style="dashed">
        <color indexed="64"/>
      </bottom>
      <diagonal/>
    </border>
    <border>
      <left/>
      <right style="medium">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s>
  <cellStyleXfs count="11">
    <xf numFmtId="0" fontId="0" fillId="0" borderId="0"/>
    <xf numFmtId="0" fontId="1" fillId="0" borderId="0">
      <alignment vertical="center"/>
    </xf>
    <xf numFmtId="0" fontId="1" fillId="0" borderId="0"/>
    <xf numFmtId="6" fontId="1" fillId="0" borderId="0" applyFont="0" applyFill="0" applyBorder="0" applyAlignment="0" applyProtection="0"/>
    <xf numFmtId="0" fontId="1" fillId="0" borderId="0">
      <alignment vertical="center"/>
    </xf>
    <xf numFmtId="0" fontId="1" fillId="0" borderId="0">
      <alignment vertical="center"/>
    </xf>
    <xf numFmtId="6" fontId="1" fillId="0" borderId="0" applyFont="0" applyFill="0" applyBorder="0" applyAlignment="0" applyProtection="0"/>
    <xf numFmtId="0" fontId="1" fillId="0" borderId="0"/>
    <xf numFmtId="0" fontId="1" fillId="0" borderId="0">
      <alignment vertical="center"/>
    </xf>
    <xf numFmtId="0" fontId="44" fillId="0" borderId="0">
      <alignment vertical="center"/>
    </xf>
    <xf numFmtId="0" fontId="48" fillId="0" borderId="0">
      <alignment vertical="center"/>
    </xf>
  </cellStyleXfs>
  <cellXfs count="1430">
    <xf numFmtId="0" fontId="0" fillId="0" borderId="0" xfId="0"/>
    <xf numFmtId="0" fontId="6" fillId="0" borderId="0" xfId="0" applyFont="1" applyAlignment="1">
      <alignment vertical="center"/>
    </xf>
    <xf numFmtId="0" fontId="3" fillId="0" borderId="0" xfId="0" applyFont="1"/>
    <xf numFmtId="0" fontId="7" fillId="0" borderId="0" xfId="0" applyFont="1"/>
    <xf numFmtId="0" fontId="7" fillId="0" borderId="0" xfId="0" applyFont="1" applyAlignment="1">
      <alignment vertical="center"/>
    </xf>
    <xf numFmtId="0" fontId="7" fillId="0" borderId="0" xfId="0" applyFont="1" applyAlignment="1">
      <alignment horizontal="right"/>
    </xf>
    <xf numFmtId="0" fontId="4" fillId="0" borderId="0" xfId="0" applyFont="1" applyAlignment="1">
      <alignment vertical="center"/>
    </xf>
    <xf numFmtId="0" fontId="7" fillId="0" borderId="0" xfId="0" applyFont="1" applyAlignment="1">
      <alignment horizontal="center" vertical="center" textRotation="255"/>
    </xf>
    <xf numFmtId="0" fontId="5" fillId="0" borderId="0" xfId="0" applyFont="1" applyAlignment="1">
      <alignment horizontal="center" vertical="center"/>
    </xf>
    <xf numFmtId="0" fontId="5" fillId="0" borderId="0" xfId="0" applyFont="1" applyAlignment="1">
      <alignment horizontal="center"/>
    </xf>
    <xf numFmtId="0" fontId="7" fillId="0" borderId="0" xfId="0" applyFont="1" applyAlignment="1">
      <alignment horizont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1" fillId="0" borderId="0" xfId="0" applyFont="1" applyAlignment="1">
      <alignment vertical="center"/>
    </xf>
    <xf numFmtId="0" fontId="5" fillId="0" borderId="22" xfId="0" applyFont="1" applyBorder="1" applyAlignment="1">
      <alignment horizontal="center"/>
    </xf>
    <xf numFmtId="0" fontId="5" fillId="0" borderId="12" xfId="0" applyFont="1" applyBorder="1" applyAlignment="1">
      <alignment vertical="center"/>
    </xf>
    <xf numFmtId="0" fontId="5" fillId="0" borderId="13" xfId="0" applyFont="1" applyBorder="1" applyAlignment="1">
      <alignment vertical="center"/>
    </xf>
    <xf numFmtId="0" fontId="5" fillId="0" borderId="22" xfId="0" applyFont="1" applyBorder="1"/>
    <xf numFmtId="0" fontId="5" fillId="0" borderId="12" xfId="0" applyFont="1" applyBorder="1"/>
    <xf numFmtId="0" fontId="5" fillId="0" borderId="13" xfId="0" applyFont="1" applyBorder="1"/>
    <xf numFmtId="0" fontId="5" fillId="0" borderId="23" xfId="0" applyFont="1" applyBorder="1" applyAlignment="1">
      <alignment horizontal="center"/>
    </xf>
    <xf numFmtId="0" fontId="5" fillId="0" borderId="24" xfId="0" applyFont="1" applyBorder="1"/>
    <xf numFmtId="0" fontId="5" fillId="0" borderId="25" xfId="0" applyFont="1" applyBorder="1"/>
    <xf numFmtId="0" fontId="0" fillId="0" borderId="19" xfId="0" applyBorder="1" applyAlignment="1">
      <alignment vertical="center"/>
    </xf>
    <xf numFmtId="0" fontId="0" fillId="0" borderId="20" xfId="0" applyBorder="1" applyAlignment="1">
      <alignment vertical="center"/>
    </xf>
    <xf numFmtId="0" fontId="0" fillId="0" borderId="20" xfId="0" applyBorder="1"/>
    <xf numFmtId="0" fontId="0" fillId="0" borderId="21" xfId="0" applyBorder="1"/>
    <xf numFmtId="0" fontId="5" fillId="0" borderId="0" xfId="0" applyFont="1" applyAlignment="1">
      <alignment horizontal="left" vertical="center"/>
    </xf>
    <xf numFmtId="0" fontId="3" fillId="0" borderId="0" xfId="0" applyFont="1" applyAlignment="1">
      <alignment vertical="center"/>
    </xf>
    <xf numFmtId="0" fontId="1" fillId="0" borderId="0" xfId="0" applyFont="1"/>
    <xf numFmtId="0" fontId="8" fillId="0" borderId="0" xfId="0" applyFont="1"/>
    <xf numFmtId="0" fontId="1" fillId="0" borderId="0" xfId="0" applyFont="1" applyAlignment="1">
      <alignment horizontal="left" vertical="center"/>
    </xf>
    <xf numFmtId="0" fontId="0" fillId="0" borderId="0" xfId="0" applyAlignment="1">
      <alignment horizontal="left"/>
    </xf>
    <xf numFmtId="0" fontId="5" fillId="0" borderId="0" xfId="0" applyFont="1" applyAlignment="1">
      <alignment vertical="center"/>
    </xf>
    <xf numFmtId="0" fontId="1" fillId="0" borderId="66" xfId="0" applyFont="1" applyBorder="1"/>
    <xf numFmtId="0" fontId="1" fillId="0" borderId="67" xfId="0" applyFont="1" applyBorder="1"/>
    <xf numFmtId="0" fontId="6" fillId="0" borderId="19" xfId="0" applyFont="1" applyBorder="1" applyAlignment="1">
      <alignment horizontal="left"/>
    </xf>
    <xf numFmtId="0" fontId="1" fillId="0" borderId="10" xfId="0" applyFont="1" applyBorder="1" applyAlignment="1">
      <alignment vertical="center"/>
    </xf>
    <xf numFmtId="0" fontId="1" fillId="0" borderId="79" xfId="0" applyFont="1" applyBorder="1" applyAlignment="1">
      <alignment vertical="center"/>
    </xf>
    <xf numFmtId="0" fontId="1" fillId="0" borderId="2" xfId="0" applyFont="1" applyBorder="1"/>
    <xf numFmtId="0" fontId="1" fillId="0" borderId="80" xfId="0" applyFont="1" applyBorder="1"/>
    <xf numFmtId="0" fontId="6" fillId="0" borderId="103" xfId="0" applyFont="1" applyBorder="1" applyAlignment="1">
      <alignment horizontal="left"/>
    </xf>
    <xf numFmtId="0" fontId="1" fillId="0" borderId="88" xfId="0" applyFont="1" applyBorder="1"/>
    <xf numFmtId="0" fontId="1" fillId="0" borderId="90" xfId="0" applyFont="1" applyBorder="1"/>
    <xf numFmtId="0" fontId="2" fillId="0" borderId="0" xfId="0" applyFont="1" applyAlignment="1">
      <alignment horizontal="left" vertical="center"/>
    </xf>
    <xf numFmtId="0" fontId="1" fillId="0" borderId="0" xfId="0" applyFont="1" applyAlignment="1">
      <alignment horizontal="center" vertical="center"/>
    </xf>
    <xf numFmtId="0" fontId="4" fillId="0" borderId="0" xfId="0" applyFont="1" applyAlignment="1">
      <alignment horizontal="left" vertical="center" wrapText="1"/>
    </xf>
    <xf numFmtId="0" fontId="0" fillId="0" borderId="30" xfId="0" applyBorder="1" applyAlignment="1">
      <alignment horizontal="center" vertical="center" wrapText="1"/>
    </xf>
    <xf numFmtId="0" fontId="6" fillId="0" borderId="36" xfId="0" applyFont="1" applyBorder="1" applyAlignment="1">
      <alignment horizontal="center" vertical="center" wrapText="1"/>
    </xf>
    <xf numFmtId="0" fontId="0" fillId="0" borderId="120" xfId="0" applyBorder="1" applyAlignment="1">
      <alignment horizontal="left" vertical="top"/>
    </xf>
    <xf numFmtId="0" fontId="6" fillId="0" borderId="121" xfId="0" applyFont="1" applyBorder="1" applyAlignment="1">
      <alignment horizontal="right" vertical="top"/>
    </xf>
    <xf numFmtId="0" fontId="0" fillId="0" borderId="121" xfId="0" applyBorder="1" applyAlignment="1">
      <alignment horizontal="left" vertical="top"/>
    </xf>
    <xf numFmtId="0" fontId="0" fillId="0" borderId="122" xfId="0" applyBorder="1" applyAlignment="1">
      <alignment horizontal="left" vertical="top"/>
    </xf>
    <xf numFmtId="0" fontId="0" fillId="0" borderId="36" xfId="0" applyBorder="1" applyAlignment="1">
      <alignment horizontal="center" vertical="center" wrapText="1"/>
    </xf>
    <xf numFmtId="0" fontId="0" fillId="0" borderId="3" xfId="0" applyBorder="1" applyAlignment="1">
      <alignment horizontal="left" vertical="top"/>
    </xf>
    <xf numFmtId="0" fontId="0" fillId="0" borderId="1" xfId="0" applyBorder="1" applyAlignment="1">
      <alignment horizontal="left" vertical="top"/>
    </xf>
    <xf numFmtId="0" fontId="0" fillId="0" borderId="4" xfId="0" applyBorder="1" applyAlignment="1">
      <alignment horizontal="left" vertical="top"/>
    </xf>
    <xf numFmtId="0" fontId="0" fillId="0" borderId="31" xfId="0" applyBorder="1" applyAlignment="1">
      <alignment horizontal="center" vertical="center" wrapText="1"/>
    </xf>
    <xf numFmtId="0" fontId="6" fillId="0" borderId="12" xfId="0" applyFont="1" applyBorder="1" applyAlignment="1">
      <alignment vertical="center"/>
    </xf>
    <xf numFmtId="0" fontId="6" fillId="0" borderId="82" xfId="0" applyFont="1" applyBorder="1" applyAlignment="1">
      <alignment vertical="center"/>
    </xf>
    <xf numFmtId="0" fontId="6" fillId="0" borderId="13" xfId="0" applyFont="1" applyBorder="1" applyAlignment="1">
      <alignment vertical="center"/>
    </xf>
    <xf numFmtId="0" fontId="6" fillId="0" borderId="0" xfId="0" applyFont="1"/>
    <xf numFmtId="0" fontId="6" fillId="0" borderId="124" xfId="0" applyFont="1" applyBorder="1"/>
    <xf numFmtId="0" fontId="0" fillId="0" borderId="6" xfId="0" applyBorder="1" applyAlignment="1">
      <alignment horizontal="center" vertical="center"/>
    </xf>
    <xf numFmtId="0" fontId="0" fillId="0" borderId="7" xfId="0" applyBorder="1"/>
    <xf numFmtId="0" fontId="0" fillId="0" borderId="8" xfId="0" applyBorder="1"/>
    <xf numFmtId="0" fontId="6" fillId="0" borderId="129" xfId="0" applyFont="1" applyBorder="1" applyAlignment="1">
      <alignment horizontal="center" vertical="center" shrinkToFit="1"/>
    </xf>
    <xf numFmtId="0" fontId="6" fillId="0" borderId="125" xfId="0" applyFont="1" applyBorder="1" applyAlignment="1">
      <alignment horizontal="center" vertical="center" shrinkToFit="1"/>
    </xf>
    <xf numFmtId="0" fontId="6" fillId="0" borderId="130" xfId="0" applyFont="1" applyBorder="1" applyAlignment="1">
      <alignment horizontal="center" vertical="center" shrinkToFit="1"/>
    </xf>
    <xf numFmtId="0" fontId="6" fillId="0" borderId="4" xfId="0" applyFont="1" applyBorder="1" applyAlignment="1">
      <alignment horizontal="center" vertical="center"/>
    </xf>
    <xf numFmtId="0" fontId="6" fillId="0" borderId="124" xfId="1" applyFont="1" applyBorder="1" applyAlignment="1">
      <alignment horizontal="center" vertical="center"/>
    </xf>
    <xf numFmtId="0" fontId="6" fillId="0" borderId="9" xfId="0" applyFont="1" applyBorder="1" applyAlignment="1">
      <alignment vertical="center"/>
    </xf>
    <xf numFmtId="0" fontId="0" fillId="0" borderId="82" xfId="0" applyBorder="1" applyAlignment="1">
      <alignment vertical="center"/>
    </xf>
    <xf numFmtId="0" fontId="0" fillId="0" borderId="13" xfId="0" applyBorder="1" applyAlignment="1">
      <alignment vertical="center"/>
    </xf>
    <xf numFmtId="0" fontId="11" fillId="0" borderId="0" xfId="0" applyFont="1" applyAlignment="1">
      <alignment horizontal="center" vertical="center" shrinkToFit="1"/>
    </xf>
    <xf numFmtId="0" fontId="6" fillId="0" borderId="0" xfId="0" applyFont="1" applyAlignment="1">
      <alignment horizontal="center" vertical="center"/>
    </xf>
    <xf numFmtId="0" fontId="1" fillId="0" borderId="30" xfId="0" applyFont="1" applyBorder="1" applyAlignment="1">
      <alignment horizontal="center" vertical="center" wrapText="1"/>
    </xf>
    <xf numFmtId="0" fontId="1" fillId="0" borderId="120" xfId="0" applyFont="1" applyBorder="1" applyAlignment="1">
      <alignment horizontal="left" vertical="top"/>
    </xf>
    <xf numFmtId="0" fontId="1" fillId="0" borderId="121" xfId="0" applyFont="1" applyBorder="1" applyAlignment="1">
      <alignment horizontal="left" vertical="top"/>
    </xf>
    <xf numFmtId="0" fontId="1" fillId="0" borderId="122" xfId="0" applyFont="1" applyBorder="1" applyAlignment="1">
      <alignment horizontal="left" vertical="top"/>
    </xf>
    <xf numFmtId="0" fontId="1" fillId="0" borderId="36" xfId="0" applyFont="1" applyBorder="1" applyAlignment="1">
      <alignment horizontal="center" vertical="center" wrapText="1"/>
    </xf>
    <xf numFmtId="0" fontId="1" fillId="0" borderId="3" xfId="0" applyFont="1" applyBorder="1" applyAlignment="1">
      <alignment horizontal="left" vertical="top"/>
    </xf>
    <xf numFmtId="0" fontId="1" fillId="0" borderId="1" xfId="0" applyFont="1" applyBorder="1" applyAlignment="1">
      <alignment horizontal="left" vertical="top"/>
    </xf>
    <xf numFmtId="0" fontId="1" fillId="0" borderId="4" xfId="0" applyFont="1" applyBorder="1" applyAlignment="1">
      <alignment horizontal="left" vertical="top"/>
    </xf>
    <xf numFmtId="0" fontId="1" fillId="0" borderId="31" xfId="0" applyFont="1" applyBorder="1" applyAlignment="1">
      <alignment horizontal="center" vertical="center" wrapText="1"/>
    </xf>
    <xf numFmtId="0" fontId="1" fillId="0" borderId="0" xfId="1">
      <alignment vertical="center"/>
    </xf>
    <xf numFmtId="0" fontId="11" fillId="0" borderId="0" xfId="1" applyFont="1">
      <alignment vertical="center"/>
    </xf>
    <xf numFmtId="0" fontId="12" fillId="0" borderId="0" xfId="1" applyFont="1">
      <alignment vertical="center"/>
    </xf>
    <xf numFmtId="0" fontId="2" fillId="0" borderId="0" xfId="1" applyFont="1">
      <alignment vertical="center"/>
    </xf>
    <xf numFmtId="0" fontId="4" fillId="0" borderId="2" xfId="2" applyFont="1" applyBorder="1" applyAlignment="1">
      <alignment horizontal="left" vertical="top"/>
    </xf>
    <xf numFmtId="0" fontId="1" fillId="0" borderId="0" xfId="2" applyAlignment="1">
      <alignment horizontal="left" vertical="top"/>
    </xf>
    <xf numFmtId="0" fontId="1" fillId="0" borderId="124" xfId="1" applyBorder="1">
      <alignment vertical="center"/>
    </xf>
    <xf numFmtId="0" fontId="1" fillId="0" borderId="120" xfId="2" applyBorder="1" applyAlignment="1">
      <alignment horizontal="left" vertical="top"/>
    </xf>
    <xf numFmtId="0" fontId="1" fillId="0" borderId="121" xfId="2" applyBorder="1" applyAlignment="1">
      <alignment horizontal="left" vertical="top"/>
    </xf>
    <xf numFmtId="0" fontId="4" fillId="0" borderId="121" xfId="2" applyFont="1" applyBorder="1" applyAlignment="1">
      <alignment horizontal="right" vertical="top"/>
    </xf>
    <xf numFmtId="0" fontId="6" fillId="0" borderId="121" xfId="2" applyFont="1" applyBorder="1" applyAlignment="1">
      <alignment horizontal="left" vertical="top"/>
    </xf>
    <xf numFmtId="0" fontId="1" fillId="0" borderId="122" xfId="1" applyBorder="1">
      <alignment vertical="center"/>
    </xf>
    <xf numFmtId="0" fontId="1" fillId="0" borderId="3" xfId="2" applyBorder="1" applyAlignment="1">
      <alignment horizontal="left" vertical="top"/>
    </xf>
    <xf numFmtId="0" fontId="1" fillId="0" borderId="1" xfId="2" applyBorder="1" applyAlignment="1">
      <alignment horizontal="left" vertical="top"/>
    </xf>
    <xf numFmtId="0" fontId="1" fillId="0" borderId="4" xfId="1" applyBorder="1">
      <alignment vertical="center"/>
    </xf>
    <xf numFmtId="0" fontId="4" fillId="0" borderId="127" xfId="1" applyFont="1" applyBorder="1">
      <alignment vertical="center"/>
    </xf>
    <xf numFmtId="0" fontId="1" fillId="0" borderId="82" xfId="1" applyBorder="1">
      <alignment vertical="center"/>
    </xf>
    <xf numFmtId="0" fontId="1" fillId="0" borderId="13" xfId="1" applyBorder="1">
      <alignment vertical="center"/>
    </xf>
    <xf numFmtId="0" fontId="4" fillId="0" borderId="10" xfId="2" applyFont="1" applyBorder="1" applyAlignment="1">
      <alignment vertical="center"/>
    </xf>
    <xf numFmtId="0" fontId="6" fillId="0" borderId="9" xfId="2" applyFont="1" applyBorder="1" applyAlignment="1">
      <alignment vertical="center"/>
    </xf>
    <xf numFmtId="0" fontId="6" fillId="0" borderId="11" xfId="2" applyFont="1" applyBorder="1" applyAlignment="1">
      <alignment vertical="center"/>
    </xf>
    <xf numFmtId="0" fontId="1" fillId="0" borderId="0" xfId="2" applyAlignment="1">
      <alignment horizontal="center" vertical="center"/>
    </xf>
    <xf numFmtId="0" fontId="4" fillId="0" borderId="2" xfId="2" applyFont="1" applyBorder="1" applyAlignment="1">
      <alignment horizontal="center" vertical="center"/>
    </xf>
    <xf numFmtId="0" fontId="4" fillId="0" borderId="0" xfId="2" applyFont="1"/>
    <xf numFmtId="0" fontId="4" fillId="0" borderId="124" xfId="2" applyFont="1" applyBorder="1"/>
    <xf numFmtId="0" fontId="1" fillId="0" borderId="6" xfId="2" applyBorder="1" applyAlignment="1">
      <alignment horizontal="center" vertical="center"/>
    </xf>
    <xf numFmtId="0" fontId="1" fillId="0" borderId="7" xfId="2" applyBorder="1"/>
    <xf numFmtId="0" fontId="1" fillId="0" borderId="8" xfId="2" applyBorder="1"/>
    <xf numFmtId="0" fontId="1" fillId="0" borderId="12" xfId="2" applyBorder="1" applyAlignment="1">
      <alignment vertical="center"/>
    </xf>
    <xf numFmtId="0" fontId="1" fillId="0" borderId="82" xfId="2" applyBorder="1" applyAlignment="1">
      <alignment vertical="center"/>
    </xf>
    <xf numFmtId="0" fontId="1" fillId="0" borderId="13" xfId="2" applyBorder="1" applyAlignment="1">
      <alignment vertical="center"/>
    </xf>
    <xf numFmtId="0" fontId="1" fillId="0" borderId="125" xfId="2" applyBorder="1" applyAlignment="1">
      <alignment horizontal="center" vertical="center"/>
    </xf>
    <xf numFmtId="0" fontId="1" fillId="0" borderId="126" xfId="2" applyBorder="1" applyAlignment="1">
      <alignment horizontal="center" vertical="center"/>
    </xf>
    <xf numFmtId="0" fontId="1" fillId="0" borderId="1" xfId="2" applyBorder="1" applyAlignment="1">
      <alignment horizontal="center" vertical="center"/>
    </xf>
    <xf numFmtId="0" fontId="1" fillId="0" borderId="4" xfId="2" applyBorder="1" applyAlignment="1">
      <alignment horizontal="center" vertical="center"/>
    </xf>
    <xf numFmtId="0" fontId="6" fillId="0" borderId="0" xfId="1" applyFont="1">
      <alignment vertical="center"/>
    </xf>
    <xf numFmtId="0" fontId="6" fillId="0" borderId="132" xfId="1" applyFont="1" applyBorder="1">
      <alignment vertical="center"/>
    </xf>
    <xf numFmtId="0" fontId="6" fillId="0" borderId="5" xfId="1" applyFont="1" applyBorder="1">
      <alignment vertical="center"/>
    </xf>
    <xf numFmtId="0" fontId="6" fillId="0" borderId="132" xfId="1" applyFont="1" applyBorder="1" applyAlignment="1">
      <alignment vertical="center" wrapText="1" shrinkToFit="1"/>
    </xf>
    <xf numFmtId="0" fontId="6" fillId="0" borderId="131" xfId="1" applyFont="1" applyBorder="1" applyAlignment="1">
      <alignment vertical="center" wrapText="1" shrinkToFit="1"/>
    </xf>
    <xf numFmtId="0" fontId="13" fillId="0" borderId="0" xfId="1" applyFont="1">
      <alignment vertical="center"/>
    </xf>
    <xf numFmtId="0" fontId="4" fillId="0" borderId="3" xfId="1" applyFont="1" applyBorder="1" applyAlignment="1">
      <alignment horizontal="center" vertical="center"/>
    </xf>
    <xf numFmtId="0" fontId="4" fillId="0" borderId="36" xfId="1" applyFont="1" applyBorder="1">
      <alignment vertical="center"/>
    </xf>
    <xf numFmtId="0" fontId="6" fillId="0" borderId="83" xfId="1" applyFont="1" applyBorder="1">
      <alignment vertical="center"/>
    </xf>
    <xf numFmtId="0" fontId="4" fillId="0" borderId="31" xfId="1" applyFont="1" applyBorder="1">
      <alignment vertical="center"/>
    </xf>
    <xf numFmtId="0" fontId="1" fillId="0" borderId="0" xfId="1" applyAlignment="1">
      <alignment vertical="center" wrapText="1"/>
    </xf>
    <xf numFmtId="0" fontId="6" fillId="0" borderId="58" xfId="2" applyFont="1" applyBorder="1" applyAlignment="1">
      <alignment horizontal="center" vertical="center"/>
    </xf>
    <xf numFmtId="0" fontId="6" fillId="0" borderId="39" xfId="2" applyFont="1" applyBorder="1" applyAlignment="1">
      <alignment horizontal="center" vertical="center"/>
    </xf>
    <xf numFmtId="0" fontId="6" fillId="0" borderId="124" xfId="1" applyFont="1" applyBorder="1">
      <alignment vertical="center"/>
    </xf>
    <xf numFmtId="0" fontId="4" fillId="0" borderId="5" xfId="1" applyFont="1" applyBorder="1" applyAlignment="1">
      <alignment horizontal="center" vertical="center"/>
    </xf>
    <xf numFmtId="0" fontId="4" fillId="0" borderId="0" xfId="1" applyFont="1" applyAlignment="1">
      <alignment horizontal="center" vertical="center"/>
    </xf>
    <xf numFmtId="0" fontId="4" fillId="0" borderId="124" xfId="1" applyFont="1" applyBorder="1" applyAlignment="1">
      <alignment horizontal="center" vertical="center"/>
    </xf>
    <xf numFmtId="0" fontId="4" fillId="0" borderId="5" xfId="1" applyFont="1" applyBorder="1">
      <alignment vertical="center"/>
    </xf>
    <xf numFmtId="0" fontId="6" fillId="2" borderId="5" xfId="1" applyFont="1" applyFill="1" applyBorder="1">
      <alignment vertical="center"/>
    </xf>
    <xf numFmtId="0" fontId="4" fillId="0" borderId="32" xfId="1" applyFont="1" applyBorder="1" applyAlignment="1">
      <alignment horizontal="center" vertical="center"/>
    </xf>
    <xf numFmtId="0" fontId="6" fillId="0" borderId="32" xfId="1" applyFont="1" applyBorder="1">
      <alignment vertical="center"/>
    </xf>
    <xf numFmtId="0" fontId="6" fillId="2" borderId="32" xfId="1" applyFont="1" applyFill="1" applyBorder="1">
      <alignment vertical="center"/>
    </xf>
    <xf numFmtId="0" fontId="4" fillId="0" borderId="34" xfId="1" applyFont="1" applyBorder="1">
      <alignment vertical="center"/>
    </xf>
    <xf numFmtId="0" fontId="6" fillId="2" borderId="34" xfId="1" applyFont="1" applyFill="1" applyBorder="1">
      <alignment vertical="center"/>
    </xf>
    <xf numFmtId="0" fontId="6" fillId="0" borderId="89" xfId="1" applyFont="1" applyBorder="1">
      <alignment vertical="center"/>
    </xf>
    <xf numFmtId="0" fontId="6" fillId="0" borderId="148" xfId="1" applyFont="1" applyBorder="1">
      <alignment vertical="center"/>
    </xf>
    <xf numFmtId="0" fontId="4" fillId="0" borderId="0" xfId="2" applyFont="1" applyAlignment="1">
      <alignment vertical="center"/>
    </xf>
    <xf numFmtId="0" fontId="6" fillId="0" borderId="0" xfId="2" applyFont="1" applyAlignment="1">
      <alignment horizontal="center" vertical="center"/>
    </xf>
    <xf numFmtId="0" fontId="6" fillId="0" borderId="0" xfId="1" applyFont="1" applyAlignment="1">
      <alignment horizontal="center" vertical="center"/>
    </xf>
    <xf numFmtId="0" fontId="15" fillId="0" borderId="0" xfId="0" applyFont="1"/>
    <xf numFmtId="0" fontId="16" fillId="0" borderId="0" xfId="0" applyFont="1"/>
    <xf numFmtId="0" fontId="16" fillId="0" borderId="10" xfId="0" applyFont="1" applyBorder="1"/>
    <xf numFmtId="0" fontId="16" fillId="0" borderId="9" xfId="0" applyFont="1" applyBorder="1"/>
    <xf numFmtId="0" fontId="16" fillId="0" borderId="42" xfId="0" applyFont="1" applyBorder="1"/>
    <xf numFmtId="0" fontId="16" fillId="0" borderId="2" xfId="0" applyFont="1" applyBorder="1"/>
    <xf numFmtId="0" fontId="16" fillId="0" borderId="57" xfId="0" applyFont="1" applyBorder="1"/>
    <xf numFmtId="0" fontId="16" fillId="0" borderId="3" xfId="0" applyFont="1" applyBorder="1"/>
    <xf numFmtId="0" fontId="16" fillId="0" borderId="1" xfId="0" applyFont="1" applyBorder="1"/>
    <xf numFmtId="0" fontId="16" fillId="0" borderId="43" xfId="0" applyFont="1" applyBorder="1"/>
    <xf numFmtId="0" fontId="17" fillId="0" borderId="0" xfId="0" applyFont="1"/>
    <xf numFmtId="0" fontId="18" fillId="0" borderId="0" xfId="0" applyFont="1" applyAlignment="1">
      <alignment horizontal="left"/>
    </xf>
    <xf numFmtId="0" fontId="19" fillId="0" borderId="0" xfId="0" applyFont="1"/>
    <xf numFmtId="0" fontId="20" fillId="0" borderId="0" xfId="0" applyFont="1"/>
    <xf numFmtId="0" fontId="19" fillId="0" borderId="0" xfId="0" applyFont="1" applyAlignment="1">
      <alignment horizontal="right"/>
    </xf>
    <xf numFmtId="0" fontId="19" fillId="0" borderId="12" xfId="0" applyFont="1" applyBorder="1" applyAlignment="1">
      <alignment horizontal="distributed" vertical="center"/>
    </xf>
    <xf numFmtId="0" fontId="19" fillId="0" borderId="12" xfId="0" applyFont="1" applyBorder="1" applyAlignment="1">
      <alignment horizontal="right"/>
    </xf>
    <xf numFmtId="0" fontId="19" fillId="0" borderId="83" xfId="0" applyFont="1" applyBorder="1" applyAlignment="1">
      <alignment horizontal="right"/>
    </xf>
    <xf numFmtId="0" fontId="19" fillId="0" borderId="152" xfId="0" applyFont="1" applyBorder="1" applyAlignment="1">
      <alignment horizontal="center" vertical="center"/>
    </xf>
    <xf numFmtId="0" fontId="19" fillId="0" borderId="146" xfId="0" applyFont="1" applyBorder="1" applyAlignment="1">
      <alignment horizontal="center" vertical="center"/>
    </xf>
    <xf numFmtId="0" fontId="19" fillId="0" borderId="0" xfId="0" applyFont="1" applyAlignment="1">
      <alignment horizontal="center"/>
    </xf>
    <xf numFmtId="176" fontId="21" fillId="0" borderId="132" xfId="0" applyNumberFormat="1" applyFont="1" applyBorder="1" applyAlignment="1">
      <alignment wrapText="1"/>
    </xf>
    <xf numFmtId="0" fontId="19" fillId="0" borderId="10" xfId="0" applyFont="1" applyBorder="1"/>
    <xf numFmtId="0" fontId="19" fillId="0" borderId="9" xfId="0" applyFont="1" applyBorder="1"/>
    <xf numFmtId="0" fontId="19" fillId="0" borderId="42" xfId="0" applyFont="1" applyBorder="1"/>
    <xf numFmtId="0" fontId="19" fillId="0" borderId="132" xfId="0" applyFont="1" applyBorder="1"/>
    <xf numFmtId="0" fontId="19" fillId="0" borderId="2" xfId="0" applyFont="1" applyBorder="1"/>
    <xf numFmtId="0" fontId="19" fillId="0" borderId="57" xfId="0" applyFont="1" applyBorder="1"/>
    <xf numFmtId="0" fontId="19" fillId="0" borderId="131" xfId="0" applyFont="1" applyBorder="1"/>
    <xf numFmtId="0" fontId="19" fillId="0" borderId="3" xfId="0" applyFont="1" applyBorder="1"/>
    <xf numFmtId="0" fontId="19" fillId="0" borderId="1" xfId="0" applyFont="1" applyBorder="1"/>
    <xf numFmtId="0" fontId="19" fillId="0" borderId="43" xfId="0" applyFont="1" applyBorder="1"/>
    <xf numFmtId="0" fontId="19" fillId="0" borderId="127" xfId="0" applyFont="1" applyBorder="1" applyAlignment="1">
      <alignment horizontal="center" vertical="center"/>
    </xf>
    <xf numFmtId="0" fontId="19" fillId="0" borderId="128" xfId="0" applyFont="1" applyBorder="1"/>
    <xf numFmtId="0" fontId="19" fillId="0" borderId="151" xfId="0" applyFont="1" applyBorder="1"/>
    <xf numFmtId="0" fontId="19" fillId="0" borderId="88" xfId="0" applyFont="1" applyBorder="1"/>
    <xf numFmtId="0" fontId="19" fillId="0" borderId="89" xfId="0" applyFont="1" applyBorder="1"/>
    <xf numFmtId="0" fontId="19" fillId="0" borderId="87" xfId="0" applyFont="1" applyBorder="1"/>
    <xf numFmtId="0" fontId="22" fillId="0" borderId="0" xfId="0" applyFont="1"/>
    <xf numFmtId="0" fontId="19" fillId="0" borderId="5" xfId="0" applyFont="1" applyBorder="1" applyAlignment="1">
      <alignment horizontal="center" vertical="center"/>
    </xf>
    <xf numFmtId="0" fontId="19" fillId="0" borderId="44" xfId="0" applyFont="1" applyBorder="1" applyAlignment="1">
      <alignment horizontal="distributed" vertical="center" indent="1"/>
    </xf>
    <xf numFmtId="0" fontId="19" fillId="0" borderId="26" xfId="0" applyFont="1" applyBorder="1" applyAlignment="1">
      <alignment horizontal="distributed" vertical="center" indent="1"/>
    </xf>
    <xf numFmtId="0" fontId="19" fillId="0" borderId="5" xfId="0" applyFont="1" applyBorder="1" applyAlignment="1">
      <alignment horizontal="distributed" vertical="center" indent="1"/>
    </xf>
    <xf numFmtId="0" fontId="24" fillId="0" borderId="0" xfId="0" applyFont="1"/>
    <xf numFmtId="0" fontId="26" fillId="0" borderId="0" xfId="0" applyFont="1"/>
    <xf numFmtId="0" fontId="25" fillId="0" borderId="0" xfId="0" applyFont="1"/>
    <xf numFmtId="0" fontId="27" fillId="0" borderId="0" xfId="0" applyFont="1" applyAlignment="1">
      <alignment horizontal="center"/>
    </xf>
    <xf numFmtId="0" fontId="25" fillId="0" borderId="0" xfId="0" applyFont="1" applyAlignment="1">
      <alignment horizontal="right"/>
    </xf>
    <xf numFmtId="0" fontId="25" fillId="0" borderId="0" xfId="0" applyFont="1" applyAlignment="1">
      <alignment horizontal="center" vertical="center"/>
    </xf>
    <xf numFmtId="0" fontId="25" fillId="0" borderId="0" xfId="0" applyFont="1" applyAlignment="1">
      <alignment vertical="center"/>
    </xf>
    <xf numFmtId="0" fontId="25" fillId="0" borderId="83" xfId="0" applyFont="1" applyBorder="1" applyAlignment="1">
      <alignment horizontal="right" vertical="center"/>
    </xf>
    <xf numFmtId="0" fontId="25" fillId="0" borderId="83" xfId="0" applyFont="1" applyBorder="1" applyAlignment="1">
      <alignment horizontal="center" vertical="center"/>
    </xf>
    <xf numFmtId="0" fontId="25" fillId="0" borderId="5" xfId="0" applyFont="1" applyBorder="1" applyAlignment="1">
      <alignment horizontal="center" vertical="center"/>
    </xf>
    <xf numFmtId="0" fontId="25" fillId="0" borderId="83" xfId="0" applyFont="1" applyBorder="1" applyAlignment="1">
      <alignment horizontal="center" vertical="center" wrapText="1"/>
    </xf>
    <xf numFmtId="0" fontId="25" fillId="0" borderId="5" xfId="0" applyFont="1" applyBorder="1" applyAlignment="1">
      <alignment vertical="center" wrapText="1"/>
    </xf>
    <xf numFmtId="0" fontId="25" fillId="0" borderId="0" xfId="0" applyFont="1" applyAlignment="1">
      <alignment horizontal="left" vertical="center" shrinkToFit="1"/>
    </xf>
    <xf numFmtId="49" fontId="16" fillId="0" borderId="0" xfId="0" applyNumberFormat="1" applyFont="1" applyAlignment="1">
      <alignment vertical="center"/>
    </xf>
    <xf numFmtId="49" fontId="30" fillId="0" borderId="0" xfId="0" applyNumberFormat="1" applyFont="1" applyAlignment="1">
      <alignment vertical="center"/>
    </xf>
    <xf numFmtId="49" fontId="31" fillId="0" borderId="0" xfId="0" applyNumberFormat="1" applyFont="1" applyAlignment="1">
      <alignment vertical="center"/>
    </xf>
    <xf numFmtId="49" fontId="26" fillId="0" borderId="0" xfId="0" applyNumberFormat="1" applyFont="1" applyAlignment="1">
      <alignment horizontal="center" vertical="center"/>
    </xf>
    <xf numFmtId="49" fontId="31" fillId="0" borderId="0" xfId="0" applyNumberFormat="1" applyFont="1" applyAlignment="1">
      <alignment horizontal="center" vertical="center"/>
    </xf>
    <xf numFmtId="49" fontId="16" fillId="0" borderId="0" xfId="0" applyNumberFormat="1" applyFont="1" applyAlignment="1">
      <alignment horizontal="right" vertical="center"/>
    </xf>
    <xf numFmtId="49" fontId="16" fillId="0" borderId="0" xfId="0" applyNumberFormat="1" applyFont="1" applyAlignment="1">
      <alignment horizontal="center" vertical="center"/>
    </xf>
    <xf numFmtId="49" fontId="16" fillId="0" borderId="58" xfId="0" applyNumberFormat="1" applyFont="1" applyBorder="1" applyAlignment="1">
      <alignment vertical="center"/>
    </xf>
    <xf numFmtId="49" fontId="16" fillId="0" borderId="160" xfId="0" applyNumberFormat="1" applyFont="1" applyBorder="1" applyAlignment="1">
      <alignment vertical="center"/>
    </xf>
    <xf numFmtId="49" fontId="16" fillId="0" borderId="161" xfId="0" applyNumberFormat="1" applyFont="1" applyBorder="1" applyAlignment="1">
      <alignment vertical="center"/>
    </xf>
    <xf numFmtId="49" fontId="16" fillId="0" borderId="124" xfId="0" applyNumberFormat="1" applyFont="1" applyBorder="1" applyAlignment="1">
      <alignment vertical="center"/>
    </xf>
    <xf numFmtId="49" fontId="16" fillId="0" borderId="89" xfId="0" applyNumberFormat="1" applyFont="1" applyBorder="1" applyAlignment="1">
      <alignment vertical="center"/>
    </xf>
    <xf numFmtId="49" fontId="16" fillId="0" borderId="148" xfId="0" applyNumberFormat="1" applyFont="1" applyBorder="1" applyAlignment="1">
      <alignment vertical="center"/>
    </xf>
    <xf numFmtId="49" fontId="16" fillId="0" borderId="0" xfId="0" applyNumberFormat="1" applyFont="1" applyAlignment="1">
      <alignment horizontal="center" vertical="center" shrinkToFit="1"/>
    </xf>
    <xf numFmtId="49" fontId="17" fillId="0" borderId="0" xfId="0" applyNumberFormat="1" applyFont="1" applyAlignment="1">
      <alignment horizontal="right" vertical="center"/>
    </xf>
    <xf numFmtId="49" fontId="17" fillId="0" borderId="0" xfId="0" applyNumberFormat="1" applyFont="1" applyAlignment="1">
      <alignment horizontal="center" vertical="top"/>
    </xf>
    <xf numFmtId="49" fontId="32" fillId="0" borderId="0" xfId="0" applyNumberFormat="1" applyFont="1" applyAlignment="1">
      <alignment vertical="center"/>
    </xf>
    <xf numFmtId="49" fontId="17" fillId="0" borderId="0" xfId="0" applyNumberFormat="1" applyFont="1" applyAlignment="1">
      <alignment vertical="center"/>
    </xf>
    <xf numFmtId="49" fontId="17" fillId="0" borderId="0" xfId="0" applyNumberFormat="1" applyFont="1" applyAlignment="1">
      <alignment vertical="top"/>
    </xf>
    <xf numFmtId="49" fontId="32" fillId="0" borderId="0" xfId="0" applyNumberFormat="1" applyFont="1" applyAlignment="1">
      <alignment horizontal="center" vertical="top"/>
    </xf>
    <xf numFmtId="49" fontId="32" fillId="0" borderId="0" xfId="0" applyNumberFormat="1" applyFont="1" applyAlignment="1">
      <alignment vertical="top" wrapText="1"/>
    </xf>
    <xf numFmtId="49" fontId="32" fillId="0" borderId="0" xfId="0" applyNumberFormat="1" applyFont="1" applyAlignment="1">
      <alignment horizontal="center" vertical="center"/>
    </xf>
    <xf numFmtId="0" fontId="18" fillId="0" borderId="0" xfId="0" applyFont="1"/>
    <xf numFmtId="0" fontId="33" fillId="0" borderId="0" xfId="0" applyFont="1" applyAlignment="1">
      <alignment horizontal="center"/>
    </xf>
    <xf numFmtId="0" fontId="19" fillId="0" borderId="0" xfId="0" applyFont="1" applyAlignment="1">
      <alignment vertical="center"/>
    </xf>
    <xf numFmtId="0" fontId="21" fillId="0" borderId="132" xfId="0" applyFont="1" applyBorder="1"/>
    <xf numFmtId="0" fontId="19" fillId="0" borderId="124" xfId="0" applyFont="1" applyBorder="1"/>
    <xf numFmtId="0" fontId="19" fillId="0" borderId="148" xfId="0" applyFont="1" applyBorder="1"/>
    <xf numFmtId="0" fontId="21" fillId="0" borderId="0" xfId="0" applyFont="1"/>
    <xf numFmtId="0" fontId="16" fillId="0" borderId="0" xfId="0" applyFont="1" applyAlignment="1">
      <alignment horizontal="center"/>
    </xf>
    <xf numFmtId="0" fontId="16" fillId="0" borderId="0" xfId="0" applyFont="1" applyAlignment="1">
      <alignment horizontal="center" vertical="center"/>
    </xf>
    <xf numFmtId="0" fontId="8" fillId="0" borderId="0" xfId="0" applyFont="1" applyAlignment="1">
      <alignment vertical="center"/>
    </xf>
    <xf numFmtId="0" fontId="16" fillId="0" borderId="0" xfId="0" applyFont="1" applyAlignment="1">
      <alignment vertical="center"/>
    </xf>
    <xf numFmtId="0" fontId="16" fillId="0" borderId="0" xfId="4" applyFont="1">
      <alignment vertical="center"/>
    </xf>
    <xf numFmtId="0" fontId="16" fillId="0" borderId="0" xfId="4" applyFont="1" applyAlignment="1">
      <alignment vertical="center" textRotation="255" shrinkToFit="1"/>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right" vertical="center"/>
    </xf>
    <xf numFmtId="0" fontId="36" fillId="0" borderId="0" xfId="0" applyFont="1" applyAlignment="1">
      <alignment vertical="center"/>
    </xf>
    <xf numFmtId="0" fontId="0" fillId="0" borderId="0" xfId="0" applyAlignment="1">
      <alignment horizontal="right"/>
    </xf>
    <xf numFmtId="0" fontId="0" fillId="0" borderId="0" xfId="0" applyAlignment="1">
      <alignment vertical="top"/>
    </xf>
    <xf numFmtId="0" fontId="0" fillId="0" borderId="148" xfId="0" applyBorder="1" applyAlignment="1">
      <alignment horizontal="distributed" vertical="center"/>
    </xf>
    <xf numFmtId="0" fontId="5" fillId="0" borderId="165" xfId="0" applyFont="1" applyBorder="1" applyAlignment="1">
      <alignment vertical="center"/>
    </xf>
    <xf numFmtId="0" fontId="5" fillId="0" borderId="166" xfId="0" applyFont="1" applyBorder="1" applyAlignment="1">
      <alignment vertical="center"/>
    </xf>
    <xf numFmtId="0" fontId="5" fillId="0" borderId="40" xfId="0" applyFont="1" applyBorder="1" applyAlignment="1">
      <alignment vertical="center"/>
    </xf>
    <xf numFmtId="0" fontId="0" fillId="0" borderId="173" xfId="0" applyBorder="1" applyAlignment="1">
      <alignment horizontal="center" vertical="center"/>
    </xf>
    <xf numFmtId="0" fontId="0" fillId="0" borderId="174" xfId="0" applyBorder="1" applyAlignment="1">
      <alignment horizontal="center" vertical="center"/>
    </xf>
    <xf numFmtId="0" fontId="0" fillId="0" borderId="177" xfId="0" applyBorder="1" applyAlignment="1">
      <alignment horizontal="center" vertical="center"/>
    </xf>
    <xf numFmtId="0" fontId="0" fillId="0" borderId="179" xfId="0" applyBorder="1" applyAlignment="1">
      <alignment horizontal="center" vertical="center"/>
    </xf>
    <xf numFmtId="0" fontId="6" fillId="0" borderId="0" xfId="0" applyFont="1" applyAlignment="1">
      <alignment horizontal="right" vertical="center"/>
    </xf>
    <xf numFmtId="0" fontId="6" fillId="0" borderId="0" xfId="0" quotePrefix="1" applyFont="1" applyAlignment="1">
      <alignment horizontal="right" vertical="center"/>
    </xf>
    <xf numFmtId="0" fontId="1" fillId="0" borderId="10" xfId="0" applyFont="1" applyBorder="1" applyAlignment="1">
      <alignment horizontal="center" vertical="center"/>
    </xf>
    <xf numFmtId="0" fontId="1" fillId="0" borderId="9" xfId="0" applyFont="1" applyBorder="1" applyAlignment="1">
      <alignment horizontal="center" vertical="center"/>
    </xf>
    <xf numFmtId="0" fontId="6" fillId="0" borderId="0" xfId="0" applyFont="1" applyAlignment="1">
      <alignment horizontal="left" vertical="center"/>
    </xf>
    <xf numFmtId="0" fontId="6" fillId="0" borderId="12" xfId="0" applyFont="1" applyBorder="1" applyAlignment="1">
      <alignment horizontal="center" vertical="center"/>
    </xf>
    <xf numFmtId="0" fontId="6" fillId="0" borderId="82" xfId="0" applyFont="1" applyBorder="1" applyAlignment="1">
      <alignment horizontal="center" vertical="center"/>
    </xf>
    <xf numFmtId="0" fontId="6" fillId="0" borderId="83" xfId="0" applyFont="1" applyBorder="1" applyAlignment="1">
      <alignment horizontal="center" vertical="center"/>
    </xf>
    <xf numFmtId="0" fontId="6" fillId="0" borderId="5" xfId="0" applyFont="1" applyBorder="1" applyAlignment="1">
      <alignment horizontal="center" vertical="center"/>
    </xf>
    <xf numFmtId="0" fontId="0" fillId="0" borderId="0" xfId="0" applyAlignment="1">
      <alignment horizontal="left" vertical="center"/>
    </xf>
    <xf numFmtId="0" fontId="6" fillId="0" borderId="132" xfId="0" applyFont="1" applyBorder="1" applyAlignment="1">
      <alignment horizontal="center" vertical="center"/>
    </xf>
    <xf numFmtId="0" fontId="6" fillId="0" borderId="10" xfId="1" applyFont="1" applyBorder="1" applyAlignment="1">
      <alignment horizontal="center" vertical="center"/>
    </xf>
    <xf numFmtId="0" fontId="6" fillId="0" borderId="2" xfId="1" applyFont="1" applyBorder="1" applyAlignment="1">
      <alignment horizontal="center" vertical="center"/>
    </xf>
    <xf numFmtId="0" fontId="6" fillId="0" borderId="1" xfId="0" applyFont="1"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124" xfId="0" applyBorder="1" applyAlignment="1">
      <alignment horizontal="center" vertical="center"/>
    </xf>
    <xf numFmtId="0" fontId="6" fillId="0" borderId="5" xfId="0" applyFont="1" applyBorder="1" applyAlignment="1">
      <alignment horizontal="center" vertical="center" shrinkToFit="1"/>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0" fillId="0" borderId="10" xfId="0" applyBorder="1" applyAlignment="1">
      <alignment horizontal="center" vertical="center"/>
    </xf>
    <xf numFmtId="0" fontId="4" fillId="0" borderId="89" xfId="0" applyFont="1" applyBorder="1" applyAlignment="1">
      <alignment horizontal="left" vertical="top"/>
    </xf>
    <xf numFmtId="0" fontId="0" fillId="0" borderId="89" xfId="0" applyBorder="1" applyAlignment="1">
      <alignment horizontal="left"/>
    </xf>
    <xf numFmtId="0" fontId="6" fillId="0" borderId="121" xfId="0" applyFont="1" applyBorder="1" applyAlignment="1">
      <alignment horizontal="left" vertical="top"/>
    </xf>
    <xf numFmtId="0" fontId="1" fillId="0" borderId="11" xfId="0" applyFont="1" applyBorder="1" applyAlignment="1">
      <alignment horizontal="center" vertical="center"/>
    </xf>
    <xf numFmtId="0" fontId="1" fillId="0" borderId="124" xfId="0" applyFont="1" applyBorder="1" applyAlignment="1">
      <alignment horizontal="center" vertical="center"/>
    </xf>
    <xf numFmtId="0" fontId="1" fillId="0" borderId="4" xfId="0" applyFont="1" applyBorder="1" applyAlignment="1">
      <alignment horizontal="center" vertical="center"/>
    </xf>
    <xf numFmtId="0" fontId="6" fillId="0" borderId="9" xfId="1" applyFont="1" applyBorder="1" applyAlignment="1">
      <alignment horizontal="center" vertical="center"/>
    </xf>
    <xf numFmtId="0" fontId="6" fillId="0" borderId="3" xfId="1" applyFont="1" applyBorder="1" applyAlignment="1">
      <alignment horizontal="center" vertical="center"/>
    </xf>
    <xf numFmtId="0" fontId="6" fillId="0" borderId="1" xfId="1" applyFont="1" applyBorder="1" applyAlignment="1">
      <alignment horizontal="center" vertical="center"/>
    </xf>
    <xf numFmtId="0" fontId="6" fillId="0" borderId="4" xfId="1" applyFont="1" applyBorder="1" applyAlignment="1">
      <alignment horizontal="center" vertical="center"/>
    </xf>
    <xf numFmtId="0" fontId="1" fillId="0" borderId="0" xfId="0" applyFont="1" applyAlignment="1">
      <alignment horizontal="left"/>
    </xf>
    <xf numFmtId="0" fontId="0" fillId="0" borderId="12" xfId="0" applyBorder="1" applyAlignment="1">
      <alignment horizontal="left" vertical="top"/>
    </xf>
    <xf numFmtId="0" fontId="0" fillId="0" borderId="82" xfId="0" applyBorder="1" applyAlignment="1">
      <alignment horizontal="left" vertical="top"/>
    </xf>
    <xf numFmtId="0" fontId="0" fillId="0" borderId="13" xfId="0" applyBorder="1" applyAlignment="1">
      <alignment horizontal="left" vertical="top"/>
    </xf>
    <xf numFmtId="0" fontId="1" fillId="0" borderId="7" xfId="0" applyFont="1" applyBorder="1"/>
    <xf numFmtId="0" fontId="1" fillId="0" borderId="8" xfId="0" applyFont="1" applyBorder="1"/>
    <xf numFmtId="0" fontId="1" fillId="0" borderId="2" xfId="0" applyFont="1" applyBorder="1" applyAlignment="1">
      <alignment horizontal="center" vertical="center"/>
    </xf>
    <xf numFmtId="0" fontId="6" fillId="0" borderId="36" xfId="5" applyFont="1" applyBorder="1">
      <alignment vertical="center"/>
    </xf>
    <xf numFmtId="0" fontId="6" fillId="0" borderId="0" xfId="5" applyFont="1">
      <alignment vertical="center"/>
    </xf>
    <xf numFmtId="0" fontId="6" fillId="0" borderId="83" xfId="5" applyFont="1" applyBorder="1">
      <alignment vertical="center"/>
    </xf>
    <xf numFmtId="0" fontId="6" fillId="0" borderId="5" xfId="5" applyFont="1" applyBorder="1">
      <alignment vertical="center"/>
    </xf>
    <xf numFmtId="0" fontId="6" fillId="0" borderId="31" xfId="5" applyFont="1" applyBorder="1">
      <alignment vertical="center"/>
    </xf>
    <xf numFmtId="0" fontId="6" fillId="0" borderId="2" xfId="0" applyFont="1" applyBorder="1" applyAlignment="1">
      <alignment horizontal="left" vertical="top"/>
    </xf>
    <xf numFmtId="0" fontId="0" fillId="0" borderId="0" xfId="0" applyAlignment="1">
      <alignment horizontal="left" vertical="top"/>
    </xf>
    <xf numFmtId="0" fontId="0" fillId="0" borderId="124" xfId="0" applyBorder="1" applyAlignment="1">
      <alignment horizontal="left" vertical="top"/>
    </xf>
    <xf numFmtId="0" fontId="0" fillId="0" borderId="75" xfId="0" applyBorder="1"/>
    <xf numFmtId="0" fontId="0" fillId="0" borderId="150" xfId="0" applyBorder="1"/>
    <xf numFmtId="0" fontId="6" fillId="0" borderId="132" xfId="0" applyFont="1" applyBorder="1" applyAlignment="1">
      <alignment vertical="center"/>
    </xf>
    <xf numFmtId="0" fontId="6" fillId="0" borderId="10" xfId="0" applyFont="1" applyBorder="1" applyAlignment="1">
      <alignment horizontal="center" vertical="center"/>
    </xf>
    <xf numFmtId="0" fontId="6" fillId="0" borderId="9" xfId="0" applyFont="1" applyBorder="1" applyAlignment="1">
      <alignment horizontal="center" vertical="center"/>
    </xf>
    <xf numFmtId="0" fontId="0" fillId="0" borderId="2" xfId="0" applyBorder="1" applyAlignment="1">
      <alignment horizontal="center" vertical="center"/>
    </xf>
    <xf numFmtId="0" fontId="0" fillId="0" borderId="124" xfId="0" applyBorder="1" applyAlignment="1">
      <alignment vertical="center"/>
    </xf>
    <xf numFmtId="0" fontId="0" fillId="0" borderId="83" xfId="0" applyBorder="1" applyAlignment="1">
      <alignment horizontal="center" vertical="center"/>
    </xf>
    <xf numFmtId="0" fontId="6" fillId="0" borderId="42" xfId="0" applyFont="1" applyBorder="1" applyAlignment="1">
      <alignment vertical="center"/>
    </xf>
    <xf numFmtId="0" fontId="1" fillId="0" borderId="0" xfId="0" applyFont="1" applyAlignment="1">
      <alignment horizontal="left" vertical="top"/>
    </xf>
    <xf numFmtId="0" fontId="1" fillId="0" borderId="124" xfId="0" applyFont="1" applyBorder="1" applyAlignment="1">
      <alignment horizontal="left" vertical="top"/>
    </xf>
    <xf numFmtId="0" fontId="0" fillId="0" borderId="12" xfId="0" applyBorder="1" applyAlignment="1">
      <alignment horizontal="center"/>
    </xf>
    <xf numFmtId="0" fontId="0" fillId="0" borderId="82" xfId="0" applyBorder="1" applyAlignment="1">
      <alignment horizontal="center"/>
    </xf>
    <xf numFmtId="0" fontId="0" fillId="0" borderId="82" xfId="0" applyBorder="1"/>
    <xf numFmtId="0" fontId="0" fillId="0" borderId="13" xfId="0" applyBorder="1"/>
    <xf numFmtId="0" fontId="1" fillId="0" borderId="89" xfId="0" applyFont="1" applyBorder="1" applyAlignment="1">
      <alignment horizontal="left"/>
    </xf>
    <xf numFmtId="0" fontId="6" fillId="0" borderId="10" xfId="0" applyFont="1" applyBorder="1" applyAlignment="1">
      <alignment horizontal="left" vertical="top"/>
    </xf>
    <xf numFmtId="0" fontId="6" fillId="0" borderId="54" xfId="0" applyFont="1" applyBorder="1" applyAlignment="1">
      <alignment horizontal="center" vertical="center" shrinkToFit="1"/>
    </xf>
    <xf numFmtId="0" fontId="1" fillId="0" borderId="9" xfId="0" applyFont="1" applyBorder="1" applyAlignment="1">
      <alignment horizontal="left" vertical="top"/>
    </xf>
    <xf numFmtId="0" fontId="1" fillId="0" borderId="11" xfId="0" applyFont="1" applyBorder="1" applyAlignment="1">
      <alignment horizontal="left" vertical="top"/>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6" fillId="0" borderId="42" xfId="0" applyFont="1" applyBorder="1" applyAlignment="1">
      <alignment horizontal="center" vertical="center"/>
    </xf>
    <xf numFmtId="0" fontId="1" fillId="0" borderId="6" xfId="0" applyFont="1" applyBorder="1" applyAlignment="1">
      <alignment horizontal="center" vertical="center"/>
    </xf>
    <xf numFmtId="0" fontId="1" fillId="0" borderId="82" xfId="0" applyFont="1" applyBorder="1" applyAlignment="1">
      <alignment horizontal="center" vertical="center"/>
    </xf>
    <xf numFmtId="0" fontId="1" fillId="0" borderId="13" xfId="0" applyFont="1" applyBorder="1" applyAlignment="1">
      <alignment horizontal="center" vertical="center"/>
    </xf>
    <xf numFmtId="0" fontId="4" fillId="0" borderId="0" xfId="0" applyFont="1" applyAlignment="1">
      <alignment horizontal="left" vertical="top"/>
    </xf>
    <xf numFmtId="0" fontId="0" fillId="0" borderId="1" xfId="0" applyBorder="1" applyAlignment="1">
      <alignment horizontal="center" vertical="center"/>
    </xf>
    <xf numFmtId="0" fontId="6" fillId="0" borderId="1" xfId="0" applyFont="1" applyBorder="1" applyAlignment="1">
      <alignment vertical="center"/>
    </xf>
    <xf numFmtId="0" fontId="6" fillId="0" borderId="43" xfId="0" applyFont="1" applyBorder="1" applyAlignment="1">
      <alignment vertical="center"/>
    </xf>
    <xf numFmtId="0" fontId="1" fillId="0" borderId="12" xfId="0" applyFont="1" applyBorder="1" applyAlignment="1">
      <alignment horizontal="center" vertical="center"/>
    </xf>
    <xf numFmtId="0" fontId="8" fillId="0" borderId="0" xfId="0" applyFont="1" applyAlignment="1">
      <alignment horizontal="left" vertical="center"/>
    </xf>
    <xf numFmtId="0" fontId="15" fillId="0" borderId="0" xfId="0" applyFont="1" applyAlignment="1">
      <alignment vertical="center"/>
    </xf>
    <xf numFmtId="0" fontId="15" fillId="0" borderId="0" xfId="0" applyFont="1" applyAlignment="1">
      <alignment horizontal="center" vertical="center"/>
    </xf>
    <xf numFmtId="0" fontId="8" fillId="0" borderId="0" xfId="0" applyFont="1" applyAlignment="1">
      <alignment vertical="center" wrapText="1"/>
    </xf>
    <xf numFmtId="0" fontId="0" fillId="0" borderId="0" xfId="0" applyAlignment="1">
      <alignment vertical="center" wrapText="1"/>
    </xf>
    <xf numFmtId="0" fontId="5" fillId="0" borderId="0" xfId="7" applyFont="1" applyAlignment="1">
      <alignment vertical="center"/>
    </xf>
    <xf numFmtId="0" fontId="5" fillId="0" borderId="0" xfId="7" applyFont="1" applyAlignment="1">
      <alignment horizontal="left" vertical="center"/>
    </xf>
    <xf numFmtId="0" fontId="1" fillId="0" borderId="167" xfId="7" applyBorder="1" applyAlignment="1">
      <alignment vertical="top"/>
    </xf>
    <xf numFmtId="0" fontId="1" fillId="0" borderId="58" xfId="7" applyBorder="1" applyAlignment="1">
      <alignment horizontal="left" vertical="top" wrapText="1"/>
    </xf>
    <xf numFmtId="0" fontId="1" fillId="0" borderId="58" xfId="7" applyBorder="1" applyAlignment="1">
      <alignment vertical="top"/>
    </xf>
    <xf numFmtId="0" fontId="1" fillId="0" borderId="182" xfId="7" applyBorder="1" applyAlignment="1">
      <alignment vertical="top"/>
    </xf>
    <xf numFmtId="0" fontId="1" fillId="0" borderId="0" xfId="7" applyAlignment="1">
      <alignment vertical="top"/>
    </xf>
    <xf numFmtId="0" fontId="1" fillId="0" borderId="132" xfId="7" applyBorder="1" applyAlignment="1">
      <alignment vertical="top"/>
    </xf>
    <xf numFmtId="0" fontId="1" fillId="0" borderId="124" xfId="7" applyBorder="1" applyAlignment="1">
      <alignment vertical="top"/>
    </xf>
    <xf numFmtId="0" fontId="1" fillId="0" borderId="0" xfId="7" applyAlignment="1">
      <alignment horizontal="left" vertical="top"/>
    </xf>
    <xf numFmtId="49" fontId="1" fillId="0" borderId="0" xfId="7" applyNumberFormat="1" applyAlignment="1">
      <alignment horizontal="left" vertical="top"/>
    </xf>
    <xf numFmtId="0" fontId="1" fillId="0" borderId="0" xfId="7" applyAlignment="1">
      <alignment horizontal="left" vertical="top" wrapText="1"/>
    </xf>
    <xf numFmtId="49" fontId="1" fillId="0" borderId="132" xfId="7" applyNumberFormat="1" applyBorder="1" applyAlignment="1">
      <alignment horizontal="left" vertical="top"/>
    </xf>
    <xf numFmtId="0" fontId="0" fillId="0" borderId="0" xfId="7" applyFont="1" applyAlignment="1">
      <alignment vertical="top"/>
    </xf>
    <xf numFmtId="0" fontId="1" fillId="0" borderId="151" xfId="7" applyBorder="1" applyAlignment="1">
      <alignment vertical="top"/>
    </xf>
    <xf numFmtId="49" fontId="0" fillId="0" borderId="89" xfId="7" applyNumberFormat="1" applyFont="1" applyBorder="1" applyAlignment="1">
      <alignment horizontal="left" vertical="top"/>
    </xf>
    <xf numFmtId="0" fontId="1" fillId="0" borderId="148" xfId="7" applyBorder="1" applyAlignment="1">
      <alignment vertical="top"/>
    </xf>
    <xf numFmtId="49" fontId="16" fillId="0" borderId="0" xfId="0" applyNumberFormat="1" applyFont="1" applyAlignment="1">
      <alignment horizontal="left" vertical="center" indent="1"/>
    </xf>
    <xf numFmtId="0" fontId="6" fillId="0" borderId="12" xfId="5" applyFont="1" applyBorder="1">
      <alignment vertical="center"/>
    </xf>
    <xf numFmtId="0" fontId="6" fillId="0" borderId="82" xfId="5" applyFont="1" applyBorder="1">
      <alignment vertical="center"/>
    </xf>
    <xf numFmtId="0" fontId="17" fillId="0" borderId="0" xfId="4" applyFont="1" applyAlignment="1">
      <alignment horizontal="left" vertical="center"/>
    </xf>
    <xf numFmtId="0" fontId="43" fillId="0" borderId="0" xfId="4" applyFont="1" applyAlignment="1">
      <alignment horizontal="left" vertical="center"/>
    </xf>
    <xf numFmtId="0" fontId="8" fillId="0" borderId="0" xfId="4" applyFont="1" applyAlignment="1">
      <alignment horizontal="left" vertical="center"/>
    </xf>
    <xf numFmtId="0" fontId="17" fillId="0" borderId="0" xfId="4" applyFont="1">
      <alignment vertical="center"/>
    </xf>
    <xf numFmtId="0" fontId="45" fillId="0" borderId="0" xfId="9" applyFont="1">
      <alignment vertical="center"/>
    </xf>
    <xf numFmtId="0" fontId="17" fillId="0" borderId="0" xfId="4" applyFont="1" applyAlignment="1">
      <alignment horizontal="right" vertical="center"/>
    </xf>
    <xf numFmtId="0" fontId="17" fillId="0" borderId="0" xfId="4" applyFont="1" applyAlignment="1">
      <alignment horizontal="center" vertical="center"/>
    </xf>
    <xf numFmtId="0" fontId="47" fillId="0" borderId="0" xfId="9" applyFont="1">
      <alignment vertical="center"/>
    </xf>
    <xf numFmtId="0" fontId="48" fillId="0" borderId="0" xfId="9" applyFont="1">
      <alignment vertical="center"/>
    </xf>
    <xf numFmtId="0" fontId="48" fillId="0" borderId="0" xfId="9" applyFont="1" applyAlignment="1">
      <alignment horizontal="right" vertical="center"/>
    </xf>
    <xf numFmtId="0" fontId="49" fillId="0" borderId="0" xfId="4" applyFont="1" applyAlignment="1">
      <alignment horizontal="center" vertical="center"/>
    </xf>
    <xf numFmtId="178" fontId="49" fillId="0" borderId="5" xfId="4" applyNumberFormat="1" applyFont="1" applyBorder="1">
      <alignment vertical="center"/>
    </xf>
    <xf numFmtId="179" fontId="49" fillId="0" borderId="5" xfId="4" applyNumberFormat="1" applyFont="1" applyBorder="1">
      <alignment vertical="center"/>
    </xf>
    <xf numFmtId="0" fontId="49" fillId="4" borderId="5" xfId="4" applyFont="1" applyFill="1" applyBorder="1" applyAlignment="1">
      <alignment horizontal="left" vertical="center"/>
    </xf>
    <xf numFmtId="0" fontId="49" fillId="4" borderId="12" xfId="4" applyFont="1" applyFill="1" applyBorder="1" applyAlignment="1">
      <alignment horizontal="center" vertical="center"/>
    </xf>
    <xf numFmtId="0" fontId="49" fillId="3" borderId="5" xfId="4" applyFont="1" applyFill="1" applyBorder="1">
      <alignment vertical="center"/>
    </xf>
    <xf numFmtId="0" fontId="49" fillId="3" borderId="12" xfId="4" applyFont="1" applyFill="1" applyBorder="1">
      <alignment vertical="center"/>
    </xf>
    <xf numFmtId="0" fontId="49" fillId="0" borderId="83" xfId="4" applyFont="1" applyBorder="1" applyAlignment="1">
      <alignment horizontal="right" vertical="center"/>
    </xf>
    <xf numFmtId="177" fontId="49" fillId="0" borderId="5" xfId="4" applyNumberFormat="1" applyFont="1" applyBorder="1" applyAlignment="1">
      <alignment horizontal="right" vertical="center"/>
    </xf>
    <xf numFmtId="0" fontId="49" fillId="5" borderId="44" xfId="4" applyFont="1" applyFill="1" applyBorder="1" applyAlignment="1">
      <alignment horizontal="right" vertical="center"/>
    </xf>
    <xf numFmtId="0" fontId="49" fillId="0" borderId="183" xfId="4" applyFont="1" applyBorder="1" applyAlignment="1">
      <alignment horizontal="right" vertical="center"/>
    </xf>
    <xf numFmtId="0" fontId="49" fillId="0" borderId="0" xfId="4" applyFont="1">
      <alignment vertical="center"/>
    </xf>
    <xf numFmtId="0" fontId="44" fillId="0" borderId="0" xfId="9">
      <alignment vertical="center"/>
    </xf>
    <xf numFmtId="0" fontId="51" fillId="0" borderId="82" xfId="4" applyFont="1" applyBorder="1" applyAlignment="1">
      <alignment horizontal="left" vertical="center"/>
    </xf>
    <xf numFmtId="0" fontId="49" fillId="0" borderId="0" xfId="4" applyFont="1" applyAlignment="1">
      <alignment horizontal="left" vertical="center"/>
    </xf>
    <xf numFmtId="0" fontId="52" fillId="0" borderId="0" xfId="4" applyFont="1">
      <alignment vertical="center"/>
    </xf>
    <xf numFmtId="0" fontId="53" fillId="0" borderId="0" xfId="10" applyFont="1" applyAlignment="1">
      <alignment horizontal="center" vertical="center"/>
    </xf>
    <xf numFmtId="0" fontId="17" fillId="0" borderId="0" xfId="10" applyFont="1" applyAlignment="1">
      <alignment horizontal="center" vertical="center"/>
    </xf>
    <xf numFmtId="0" fontId="54" fillId="0" borderId="0" xfId="4" applyFont="1" applyAlignment="1">
      <alignment horizontal="center" vertical="center"/>
    </xf>
    <xf numFmtId="0" fontId="54" fillId="0" borderId="0" xfId="10" applyFont="1" applyAlignment="1">
      <alignment horizontal="center" vertical="center"/>
    </xf>
    <xf numFmtId="0" fontId="54" fillId="0" borderId="0" xfId="4" applyFont="1">
      <alignment vertical="center"/>
    </xf>
    <xf numFmtId="0" fontId="53" fillId="0" borderId="0" xfId="4" applyFont="1">
      <alignment vertical="center"/>
    </xf>
    <xf numFmtId="0" fontId="53" fillId="0" borderId="0" xfId="4" applyFont="1" applyAlignment="1">
      <alignment horizontal="center" vertical="center"/>
    </xf>
    <xf numFmtId="0" fontId="49" fillId="0" borderId="0" xfId="4" applyFont="1" applyAlignment="1">
      <alignment vertical="center" textRotation="255" shrinkToFit="1"/>
    </xf>
    <xf numFmtId="0" fontId="49" fillId="0" borderId="5" xfId="4" applyFont="1" applyBorder="1" applyAlignment="1">
      <alignment vertical="center" textRotation="255" shrinkToFit="1"/>
    </xf>
    <xf numFmtId="177" fontId="49" fillId="0" borderId="5" xfId="4" applyNumberFormat="1" applyFont="1" applyBorder="1">
      <alignment vertical="center"/>
    </xf>
    <xf numFmtId="177" fontId="49" fillId="0" borderId="184" xfId="4" applyNumberFormat="1" applyFont="1" applyBorder="1">
      <alignment vertical="center"/>
    </xf>
    <xf numFmtId="0" fontId="49" fillId="0" borderId="5" xfId="4" applyFont="1" applyBorder="1" applyAlignment="1">
      <alignment horizontal="center" vertical="center"/>
    </xf>
    <xf numFmtId="0" fontId="49" fillId="0" borderId="12" xfId="10" applyFont="1" applyBorder="1" applyAlignment="1">
      <alignment horizontal="center" vertical="center"/>
    </xf>
    <xf numFmtId="0" fontId="49" fillId="0" borderId="5" xfId="10" applyFont="1" applyBorder="1" applyAlignment="1">
      <alignment horizontal="center" vertical="center"/>
    </xf>
    <xf numFmtId="0" fontId="49" fillId="0" borderId="5" xfId="4" applyFont="1" applyBorder="1" applyAlignment="1">
      <alignment horizontal="center" vertical="center" wrapText="1"/>
    </xf>
    <xf numFmtId="0" fontId="49" fillId="0" borderId="5" xfId="4" applyFont="1" applyBorder="1" applyAlignment="1">
      <alignment horizontal="right" vertical="center"/>
    </xf>
    <xf numFmtId="0" fontId="49" fillId="5" borderId="5" xfId="4" applyFont="1" applyFill="1" applyBorder="1" applyAlignment="1">
      <alignment horizontal="right" vertical="center"/>
    </xf>
    <xf numFmtId="0" fontId="49" fillId="0" borderId="12" xfId="4" applyFont="1" applyBorder="1" applyAlignment="1">
      <alignment horizontal="left" vertical="center"/>
    </xf>
    <xf numFmtId="0" fontId="49" fillId="0" borderId="83" xfId="4" applyFont="1" applyBorder="1" applyAlignment="1">
      <alignment horizontal="left" vertical="center"/>
    </xf>
    <xf numFmtId="180" fontId="49" fillId="0" borderId="5" xfId="4" applyNumberFormat="1" applyFont="1" applyBorder="1" applyAlignment="1">
      <alignment horizontal="center" vertical="center"/>
    </xf>
    <xf numFmtId="0" fontId="17" fillId="0" borderId="5" xfId="4" applyFont="1" applyBorder="1">
      <alignment vertical="center"/>
    </xf>
    <xf numFmtId="0" fontId="48" fillId="6" borderId="5" xfId="9" applyFont="1" applyFill="1" applyBorder="1">
      <alignment vertical="center"/>
    </xf>
    <xf numFmtId="0" fontId="5" fillId="0" borderId="16" xfId="0" applyFont="1" applyBorder="1" applyAlignment="1">
      <alignment vertical="center"/>
    </xf>
    <xf numFmtId="0" fontId="5" fillId="0" borderId="29" xfId="0" applyFont="1" applyBorder="1" applyAlignment="1">
      <alignment vertical="center"/>
    </xf>
    <xf numFmtId="0" fontId="5" fillId="0" borderId="14" xfId="0" applyFont="1" applyBorder="1" applyAlignment="1">
      <alignment vertical="center"/>
    </xf>
    <xf numFmtId="0" fontId="5" fillId="0" borderId="28" xfId="0" applyFont="1" applyBorder="1" applyAlignment="1">
      <alignment vertical="center"/>
    </xf>
    <xf numFmtId="0" fontId="5" fillId="0" borderId="5" xfId="0" applyFont="1" applyBorder="1" applyAlignment="1">
      <alignment vertical="center"/>
    </xf>
    <xf numFmtId="0" fontId="5" fillId="0" borderId="34" xfId="0" applyFont="1" applyBorder="1" applyAlignment="1">
      <alignment horizontal="center" vertical="center"/>
    </xf>
    <xf numFmtId="0" fontId="5" fillId="0" borderId="34" xfId="0" applyFont="1" applyBorder="1" applyAlignment="1">
      <alignment horizontal="center"/>
    </xf>
    <xf numFmtId="0" fontId="5" fillId="0" borderId="35" xfId="0" applyFont="1" applyBorder="1" applyAlignment="1">
      <alignment horizontal="center" vertical="center" textRotation="255"/>
    </xf>
    <xf numFmtId="0" fontId="5" fillId="0" borderId="36" xfId="0" applyFont="1" applyBorder="1" applyAlignment="1">
      <alignment horizontal="center" vertical="center" textRotation="255"/>
    </xf>
    <xf numFmtId="0" fontId="5" fillId="0" borderId="37" xfId="0" applyFont="1" applyBorder="1" applyAlignment="1">
      <alignment horizontal="center" vertical="center" textRotation="255"/>
    </xf>
    <xf numFmtId="0" fontId="5" fillId="0" borderId="38" xfId="0" applyFont="1" applyBorder="1" applyAlignment="1">
      <alignment horizontal="center" vertical="center" shrinkToFit="1"/>
    </xf>
    <xf numFmtId="0" fontId="5" fillId="0" borderId="39" xfId="0" applyFont="1" applyBorder="1" applyAlignment="1">
      <alignment horizontal="center" vertical="center" shrinkToFit="1"/>
    </xf>
    <xf numFmtId="0" fontId="5" fillId="0" borderId="40" xfId="0" applyFont="1" applyBorder="1" applyAlignment="1">
      <alignment horizontal="center" vertical="center" shrinkToFit="1"/>
    </xf>
    <xf numFmtId="0" fontId="5" fillId="0" borderId="15" xfId="0" applyFont="1" applyBorder="1" applyAlignment="1">
      <alignment vertical="center"/>
    </xf>
    <xf numFmtId="0" fontId="5" fillId="0" borderId="41" xfId="0" applyFont="1" applyBorder="1" applyAlignment="1">
      <alignment vertical="center"/>
    </xf>
    <xf numFmtId="0" fontId="5" fillId="0" borderId="10"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4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43" xfId="0" applyFont="1" applyBorder="1" applyAlignment="1">
      <alignment horizontal="center" vertical="center" shrinkToFit="1"/>
    </xf>
    <xf numFmtId="0" fontId="7" fillId="0" borderId="33" xfId="0" applyFont="1" applyBorder="1" applyAlignment="1">
      <alignment vertical="center"/>
    </xf>
    <xf numFmtId="0" fontId="5" fillId="0" borderId="32" xfId="0" applyFont="1" applyBorder="1" applyAlignment="1">
      <alignment vertical="center"/>
    </xf>
    <xf numFmtId="0" fontId="5" fillId="0" borderId="15" xfId="0" applyFont="1" applyBorder="1" applyAlignment="1">
      <alignment horizontal="center" vertical="center"/>
    </xf>
    <xf numFmtId="0" fontId="5" fillId="0" borderId="26" xfId="0" applyFont="1" applyBorder="1" applyAlignment="1">
      <alignment horizontal="center" vertical="center"/>
    </xf>
    <xf numFmtId="0" fontId="5" fillId="0" borderId="44" xfId="0" applyFont="1" applyBorder="1" applyAlignment="1">
      <alignment horizontal="center" vertical="center"/>
    </xf>
    <xf numFmtId="0" fontId="5" fillId="0" borderId="10" xfId="0" applyFont="1" applyBorder="1" applyAlignment="1">
      <alignment vertical="center"/>
    </xf>
    <xf numFmtId="0" fontId="5" fillId="0" borderId="9" xfId="0" applyFont="1" applyBorder="1" applyAlignment="1">
      <alignment vertical="center"/>
    </xf>
    <xf numFmtId="0" fontId="5" fillId="0" borderId="42" xfId="0" applyFont="1" applyBorder="1" applyAlignment="1">
      <alignment vertical="center"/>
    </xf>
    <xf numFmtId="0" fontId="5" fillId="0" borderId="50" xfId="0" applyFont="1" applyBorder="1" applyAlignment="1">
      <alignment horizontal="center" vertical="center"/>
    </xf>
    <xf numFmtId="0" fontId="5" fillId="0" borderId="51" xfId="0" applyFont="1" applyBorder="1" applyAlignment="1">
      <alignment horizontal="center" vertical="center"/>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5" fillId="0" borderId="50" xfId="0" applyFont="1" applyBorder="1" applyAlignment="1">
      <alignment horizontal="center" vertical="center" shrinkToFit="1"/>
    </xf>
    <xf numFmtId="0" fontId="5" fillId="0" borderId="51" xfId="0" applyFont="1" applyBorder="1" applyAlignment="1">
      <alignment horizontal="center" vertical="center" shrinkToFit="1"/>
    </xf>
    <xf numFmtId="0" fontId="5" fillId="0" borderId="45" xfId="0" applyFont="1" applyBorder="1" applyAlignment="1">
      <alignment vertical="center"/>
    </xf>
    <xf numFmtId="0" fontId="5" fillId="0" borderId="46" xfId="0" applyFont="1" applyBorder="1" applyAlignment="1">
      <alignment vertical="center"/>
    </xf>
    <xf numFmtId="0" fontId="5" fillId="0" borderId="47"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1" fillId="0" borderId="0" xfId="0" applyFont="1" applyAlignment="1">
      <alignment horizontal="center"/>
    </xf>
    <xf numFmtId="0" fontId="6" fillId="0" borderId="0" xfId="0" applyFont="1" applyAlignment="1">
      <alignment vertical="center"/>
    </xf>
    <xf numFmtId="0" fontId="5" fillId="0" borderId="5" xfId="0" applyFont="1" applyBorder="1" applyAlignment="1">
      <alignment horizontal="distributed" vertical="center" indent="1"/>
    </xf>
    <xf numFmtId="0" fontId="5" fillId="0" borderId="5" xfId="0" applyFont="1" applyBorder="1" applyAlignment="1">
      <alignment horizontal="center" vertical="center"/>
    </xf>
    <xf numFmtId="0" fontId="5" fillId="0" borderId="30" xfId="0" applyFont="1" applyBorder="1" applyAlignment="1">
      <alignment horizontal="center" vertical="center" textRotation="255"/>
    </xf>
    <xf numFmtId="0" fontId="5" fillId="0" borderId="31" xfId="0" applyFont="1" applyBorder="1" applyAlignment="1">
      <alignment horizontal="center" vertical="center" textRotation="255"/>
    </xf>
    <xf numFmtId="0" fontId="5" fillId="0" borderId="14" xfId="0" applyFont="1" applyBorder="1" applyAlignment="1">
      <alignment horizontal="center" vertical="distributed"/>
    </xf>
    <xf numFmtId="0" fontId="5" fillId="0" borderId="16" xfId="0" applyFont="1" applyBorder="1" applyAlignment="1">
      <alignment horizontal="center" vertical="center"/>
    </xf>
    <xf numFmtId="0" fontId="5" fillId="0" borderId="3" xfId="0" applyFont="1" applyBorder="1" applyAlignment="1">
      <alignment vertical="center"/>
    </xf>
    <xf numFmtId="0" fontId="5" fillId="0" borderId="1" xfId="0" applyFont="1" applyBorder="1" applyAlignment="1">
      <alignment vertical="center"/>
    </xf>
    <xf numFmtId="0" fontId="5" fillId="0" borderId="43" xfId="0" applyFont="1" applyBorder="1" applyAlignment="1">
      <alignment vertical="center"/>
    </xf>
    <xf numFmtId="0" fontId="5" fillId="0" borderId="0" xfId="0" applyFont="1" applyAlignment="1">
      <alignment vertical="center"/>
    </xf>
    <xf numFmtId="0" fontId="7" fillId="0" borderId="27" xfId="0" applyFont="1" applyBorder="1" applyAlignment="1">
      <alignment vertical="center"/>
    </xf>
    <xf numFmtId="0" fontId="5" fillId="0" borderId="27" xfId="0" applyFont="1" applyBorder="1" applyAlignment="1">
      <alignment horizontal="center" vertical="center"/>
    </xf>
    <xf numFmtId="0" fontId="5" fillId="0" borderId="10" xfId="0" applyFont="1" applyBorder="1" applyAlignment="1">
      <alignment horizontal="center" vertical="center"/>
    </xf>
    <xf numFmtId="0" fontId="5" fillId="0" borderId="9" xfId="0" applyFont="1" applyBorder="1" applyAlignment="1">
      <alignment horizontal="center" vertical="center"/>
    </xf>
    <xf numFmtId="0" fontId="5" fillId="0" borderId="42"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5" fillId="0" borderId="43" xfId="0" applyFont="1" applyBorder="1" applyAlignment="1">
      <alignment horizontal="center" vertical="center"/>
    </xf>
    <xf numFmtId="0" fontId="5" fillId="0" borderId="52" xfId="0" applyFont="1" applyBorder="1" applyAlignment="1">
      <alignment vertical="center"/>
    </xf>
    <xf numFmtId="0" fontId="5" fillId="0" borderId="53" xfId="0" applyFont="1" applyBorder="1" applyAlignment="1">
      <alignment vertical="center"/>
    </xf>
    <xf numFmtId="0" fontId="5" fillId="0" borderId="11"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left" vertical="center"/>
    </xf>
    <xf numFmtId="0" fontId="5" fillId="0" borderId="1" xfId="0" applyFont="1" applyBorder="1" applyAlignment="1">
      <alignment horizontal="left" vertical="center"/>
    </xf>
    <xf numFmtId="0" fontId="5" fillId="0" borderId="43" xfId="0" applyFont="1" applyBorder="1" applyAlignment="1">
      <alignment horizontal="left" vertical="center"/>
    </xf>
    <xf numFmtId="0" fontId="5" fillId="0" borderId="48" xfId="0" applyFont="1" applyBorder="1" applyAlignment="1">
      <alignment vertical="center"/>
    </xf>
    <xf numFmtId="0" fontId="5" fillId="0" borderId="48" xfId="0" applyFont="1" applyBorder="1" applyAlignment="1">
      <alignment horizontal="center" vertical="center" shrinkToFit="1"/>
    </xf>
    <xf numFmtId="0" fontId="5" fillId="0" borderId="49" xfId="0" applyFont="1" applyBorder="1" applyAlignment="1">
      <alignment horizontal="center" vertical="center" shrinkToFit="1"/>
    </xf>
    <xf numFmtId="0" fontId="5" fillId="0" borderId="10" xfId="0" applyFont="1" applyBorder="1" applyAlignment="1">
      <alignment horizontal="left" vertical="center"/>
    </xf>
    <xf numFmtId="0" fontId="5" fillId="0" borderId="9" xfId="0" applyFont="1" applyBorder="1" applyAlignment="1">
      <alignment horizontal="left" vertical="center"/>
    </xf>
    <xf numFmtId="0" fontId="5" fillId="0" borderId="42" xfId="0" applyFont="1" applyBorder="1" applyAlignment="1">
      <alignment horizontal="left" vertical="center"/>
    </xf>
    <xf numFmtId="0" fontId="5" fillId="0" borderId="50" xfId="0" applyFont="1" applyBorder="1" applyAlignment="1">
      <alignment vertical="center"/>
    </xf>
    <xf numFmtId="0" fontId="4" fillId="0" borderId="0" xfId="0" applyFont="1" applyAlignment="1">
      <alignment vertical="center"/>
    </xf>
    <xf numFmtId="0" fontId="6" fillId="0" borderId="26" xfId="0" applyFont="1" applyBorder="1" applyAlignment="1">
      <alignment horizontal="center" vertical="center" textRotation="255" wrapText="1" shrinkToFit="1" readingOrder="1"/>
    </xf>
    <xf numFmtId="0" fontId="6" fillId="0" borderId="54" xfId="0" applyFont="1" applyBorder="1" applyAlignment="1">
      <alignment horizontal="center" vertical="center" textRotation="255" shrinkToFit="1" readingOrder="1"/>
    </xf>
    <xf numFmtId="0" fontId="6" fillId="0" borderId="44" xfId="0" applyFont="1" applyBorder="1" applyAlignment="1">
      <alignment horizontal="center" vertical="center" textRotation="255" shrinkToFit="1" readingOrder="1"/>
    </xf>
    <xf numFmtId="0" fontId="5" fillId="0" borderId="55" xfId="0" applyFont="1" applyBorder="1" applyAlignment="1">
      <alignment vertical="center"/>
    </xf>
    <xf numFmtId="0" fontId="5" fillId="0" borderId="56" xfId="0" applyFont="1" applyBorder="1" applyAlignment="1">
      <alignment vertical="center"/>
    </xf>
    <xf numFmtId="0" fontId="5" fillId="0" borderId="5" xfId="0" applyFont="1" applyBorder="1" applyAlignment="1">
      <alignment horizontal="center" vertical="top" textRotation="255" shrinkToFit="1"/>
    </xf>
    <xf numFmtId="0" fontId="3" fillId="0" borderId="0" xfId="0" applyFont="1" applyAlignment="1">
      <alignment horizontal="center" vertical="center"/>
    </xf>
    <xf numFmtId="0" fontId="0" fillId="0" borderId="0" xfId="0" applyAlignment="1">
      <alignment horizontal="center" vertical="center"/>
    </xf>
    <xf numFmtId="0" fontId="1" fillId="0" borderId="10" xfId="0" applyFont="1" applyBorder="1" applyAlignment="1">
      <alignment horizontal="center" vertical="center"/>
    </xf>
    <xf numFmtId="0" fontId="1" fillId="0" borderId="9" xfId="0" applyFont="1" applyBorder="1" applyAlignment="1">
      <alignment horizontal="center" vertical="center"/>
    </xf>
    <xf numFmtId="0" fontId="1" fillId="0" borderId="42" xfId="0" applyFont="1" applyBorder="1" applyAlignment="1">
      <alignment horizontal="center" vertical="center"/>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1" fillId="0" borderId="43" xfId="0" applyFont="1" applyBorder="1" applyAlignment="1">
      <alignment horizontal="center" vertical="center"/>
    </xf>
    <xf numFmtId="0" fontId="0" fillId="0" borderId="10" xfId="0" applyBorder="1" applyAlignment="1">
      <alignment horizontal="center" vertical="center"/>
    </xf>
    <xf numFmtId="0" fontId="0" fillId="0" borderId="9" xfId="0" applyBorder="1" applyAlignment="1">
      <alignment horizontal="center" vertical="center"/>
    </xf>
    <xf numFmtId="0" fontId="0" fillId="0" borderId="42"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43" xfId="0" applyBorder="1" applyAlignment="1">
      <alignment horizontal="center" vertical="center"/>
    </xf>
    <xf numFmtId="0" fontId="0" fillId="0" borderId="9" xfId="0" applyBorder="1"/>
    <xf numFmtId="0" fontId="0" fillId="0" borderId="42" xfId="0" applyBorder="1"/>
    <xf numFmtId="0" fontId="0" fillId="0" borderId="2" xfId="0" applyBorder="1"/>
    <xf numFmtId="0" fontId="0" fillId="0" borderId="0" xfId="0"/>
    <xf numFmtId="0" fontId="0" fillId="0" borderId="57" xfId="0" applyBorder="1"/>
    <xf numFmtId="0" fontId="0" fillId="0" borderId="5" xfId="0" applyBorder="1" applyAlignment="1">
      <alignment vertical="center"/>
    </xf>
    <xf numFmtId="0" fontId="4" fillId="0" borderId="0" xfId="0" applyFont="1" applyAlignment="1">
      <alignment horizontal="left" vertical="center" wrapText="1"/>
    </xf>
    <xf numFmtId="0" fontId="4" fillId="0" borderId="91" xfId="0" applyFont="1" applyBorder="1" applyAlignment="1">
      <alignment horizontal="center" vertical="center" wrapText="1"/>
    </xf>
    <xf numFmtId="0" fontId="4" fillId="0" borderId="58" xfId="0" applyFont="1" applyBorder="1" applyAlignment="1">
      <alignment horizontal="center" vertical="center" wrapText="1"/>
    </xf>
    <xf numFmtId="0" fontId="0" fillId="0" borderId="58" xfId="0" applyBorder="1" applyAlignment="1">
      <alignment wrapText="1"/>
    </xf>
    <xf numFmtId="0" fontId="0" fillId="0" borderId="59" xfId="0" applyBorder="1" applyAlignment="1">
      <alignment wrapText="1"/>
    </xf>
    <xf numFmtId="0" fontId="0" fillId="0" borderId="107" xfId="0" applyBorder="1" applyAlignment="1">
      <alignment wrapText="1"/>
    </xf>
    <xf numFmtId="0" fontId="0" fillId="0" borderId="66" xfId="0" applyBorder="1" applyAlignment="1">
      <alignment wrapText="1"/>
    </xf>
    <xf numFmtId="0" fontId="0" fillId="0" borderId="108" xfId="0" applyBorder="1" applyAlignment="1">
      <alignment wrapText="1"/>
    </xf>
    <xf numFmtId="0" fontId="4" fillId="0" borderId="104" xfId="0" applyFont="1" applyBorder="1" applyAlignment="1">
      <alignment horizontal="left" vertical="center"/>
    </xf>
    <xf numFmtId="0" fontId="4" fillId="0" borderId="105" xfId="0" applyFont="1" applyBorder="1" applyAlignment="1">
      <alignment horizontal="left" vertical="center"/>
    </xf>
    <xf numFmtId="0" fontId="4" fillId="0" borderId="106" xfId="0" applyFont="1" applyBorder="1" applyAlignment="1">
      <alignment horizontal="left" vertical="center"/>
    </xf>
    <xf numFmtId="0" fontId="6" fillId="0" borderId="92" xfId="0" applyFont="1" applyBorder="1" applyAlignment="1">
      <alignment horizontal="center" vertical="center"/>
    </xf>
    <xf numFmtId="0" fontId="6" fillId="0" borderId="58" xfId="0" applyFont="1" applyBorder="1" applyAlignment="1">
      <alignment horizontal="center" vertical="center"/>
    </xf>
    <xf numFmtId="0" fontId="6" fillId="0" borderId="93" xfId="0" applyFont="1" applyBorder="1" applyAlignment="1">
      <alignment horizontal="center" vertical="center"/>
    </xf>
    <xf numFmtId="0" fontId="6" fillId="0" borderId="112" xfId="0" applyFont="1" applyBorder="1" applyAlignment="1">
      <alignment horizontal="center" vertical="center"/>
    </xf>
    <xf numFmtId="0" fontId="6" fillId="0" borderId="66" xfId="0" applyFont="1" applyBorder="1" applyAlignment="1">
      <alignment horizontal="center" vertical="center"/>
    </xf>
    <xf numFmtId="0" fontId="6" fillId="0" borderId="67" xfId="0" applyFont="1" applyBorder="1" applyAlignment="1">
      <alignment horizontal="center" vertical="center"/>
    </xf>
    <xf numFmtId="49" fontId="6" fillId="0" borderId="109" xfId="0" applyNumberFormat="1" applyFont="1" applyBorder="1" applyAlignment="1">
      <alignment horizontal="left" vertical="center"/>
    </xf>
    <xf numFmtId="49" fontId="6" fillId="0" borderId="110" xfId="0" applyNumberFormat="1" applyFont="1" applyBorder="1" applyAlignment="1">
      <alignment horizontal="left" vertical="center"/>
    </xf>
    <xf numFmtId="49" fontId="6" fillId="0" borderId="111" xfId="0" applyNumberFormat="1" applyFont="1" applyBorder="1" applyAlignment="1">
      <alignment horizontal="left" vertical="center"/>
    </xf>
    <xf numFmtId="0" fontId="6" fillId="0" borderId="71" xfId="0" applyFont="1" applyBorder="1" applyAlignment="1">
      <alignment vertical="center"/>
    </xf>
    <xf numFmtId="0" fontId="6" fillId="0" borderId="12" xfId="0" applyFont="1" applyBorder="1" applyAlignment="1">
      <alignment horizontal="left" vertical="center" wrapText="1"/>
    </xf>
    <xf numFmtId="0" fontId="0" fillId="0" borderId="82" xfId="0" applyBorder="1" applyAlignment="1">
      <alignment horizontal="left" vertical="center" wrapText="1"/>
    </xf>
    <xf numFmtId="0" fontId="0" fillId="0" borderId="83" xfId="0" applyBorder="1" applyAlignment="1">
      <alignment horizontal="left" vertical="center" wrapText="1"/>
    </xf>
    <xf numFmtId="0" fontId="5" fillId="0" borderId="12" xfId="0" applyFont="1" applyBorder="1" applyAlignment="1">
      <alignment horizontal="center" vertical="center" wrapText="1"/>
    </xf>
    <xf numFmtId="0" fontId="5" fillId="0" borderId="100" xfId="0" applyFont="1" applyBorder="1" applyAlignment="1">
      <alignment horizontal="center" vertical="center" wrapText="1"/>
    </xf>
    <xf numFmtId="0" fontId="6" fillId="0" borderId="101" xfId="0" applyFont="1" applyBorder="1" applyAlignment="1">
      <alignment horizontal="left" vertical="center"/>
    </xf>
    <xf numFmtId="0" fontId="6" fillId="0" borderId="82" xfId="0" applyFont="1" applyBorder="1" applyAlignment="1">
      <alignment horizontal="left" vertical="center"/>
    </xf>
    <xf numFmtId="0" fontId="6" fillId="0" borderId="83" xfId="0" applyFont="1" applyBorder="1" applyAlignment="1">
      <alignment horizontal="left" vertical="center"/>
    </xf>
    <xf numFmtId="0" fontId="6" fillId="0" borderId="24" xfId="0" applyFont="1" applyBorder="1" applyAlignment="1">
      <alignment horizontal="left" vertical="center" wrapText="1"/>
    </xf>
    <xf numFmtId="0" fontId="0" fillId="0" borderId="61" xfId="0" applyBorder="1" applyAlignment="1">
      <alignment horizontal="left" vertical="center" wrapText="1"/>
    </xf>
    <xf numFmtId="0" fontId="0" fillId="0" borderId="62" xfId="0" applyBorder="1" applyAlignment="1">
      <alignment horizontal="left" vertical="center" wrapText="1"/>
    </xf>
    <xf numFmtId="0" fontId="6" fillId="0" borderId="102" xfId="0" applyFont="1" applyBorder="1" applyAlignment="1">
      <alignment horizontal="left" vertical="center"/>
    </xf>
    <xf numFmtId="0" fontId="6" fillId="0" borderId="61" xfId="0" applyFont="1" applyBorder="1" applyAlignment="1">
      <alignment horizontal="left" vertical="center"/>
    </xf>
    <xf numFmtId="0" fontId="6" fillId="0" borderId="62" xfId="0" applyFont="1" applyBorder="1" applyAlignment="1">
      <alignment horizontal="left" vertical="center"/>
    </xf>
    <xf numFmtId="0" fontId="6" fillId="0" borderId="10" xfId="0" applyFont="1" applyBorder="1" applyAlignment="1">
      <alignment horizontal="center" vertical="top" textRotation="255" wrapText="1"/>
    </xf>
    <xf numFmtId="0" fontId="6" fillId="0" borderId="42" xfId="0" applyFont="1" applyBorder="1" applyAlignment="1">
      <alignment horizontal="center" vertical="top" textRotation="255" wrapText="1"/>
    </xf>
    <xf numFmtId="0" fontId="6" fillId="0" borderId="2" xfId="0" applyFont="1" applyBorder="1" applyAlignment="1">
      <alignment horizontal="center" vertical="top" textRotation="255" wrapText="1"/>
    </xf>
    <xf numFmtId="0" fontId="6" fillId="0" borderId="57" xfId="0" applyFont="1" applyBorder="1" applyAlignment="1">
      <alignment horizontal="center" vertical="top" textRotation="255" wrapText="1"/>
    </xf>
    <xf numFmtId="0" fontId="6" fillId="0" borderId="88" xfId="0" applyFont="1" applyBorder="1" applyAlignment="1">
      <alignment horizontal="center" vertical="top" textRotation="255" wrapText="1"/>
    </xf>
    <xf numFmtId="0" fontId="6" fillId="0" borderId="87" xfId="0" applyFont="1" applyBorder="1" applyAlignment="1">
      <alignment horizontal="center" vertical="top" textRotation="255"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43"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9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97" xfId="0" applyFont="1" applyBorder="1" applyAlignment="1">
      <alignment horizontal="center" vertical="center" wrapText="1"/>
    </xf>
    <xf numFmtId="0" fontId="4" fillId="0" borderId="95" xfId="0" applyFont="1" applyBorder="1" applyAlignment="1">
      <alignment horizontal="left" vertical="center" wrapText="1"/>
    </xf>
    <xf numFmtId="0" fontId="4" fillId="0" borderId="9" xfId="0" applyFont="1" applyBorder="1" applyAlignment="1">
      <alignment horizontal="left" vertical="center" wrapText="1"/>
    </xf>
    <xf numFmtId="0" fontId="4" fillId="0" borderId="94" xfId="0" applyFont="1" applyBorder="1" applyAlignment="1">
      <alignment horizontal="left" vertical="center" wrapText="1"/>
    </xf>
    <xf numFmtId="0" fontId="4" fillId="0" borderId="98" xfId="0" applyFont="1" applyBorder="1" applyAlignment="1">
      <alignment horizontal="left" vertical="center" wrapText="1"/>
    </xf>
    <xf numFmtId="0" fontId="4" fillId="0" borderId="1" xfId="0" applyFont="1" applyBorder="1" applyAlignment="1">
      <alignment horizontal="left" vertical="center" wrapText="1"/>
    </xf>
    <xf numFmtId="0" fontId="4" fillId="0" borderId="97" xfId="0" applyFont="1" applyBorder="1" applyAlignment="1">
      <alignment horizontal="left" vertical="center" wrapText="1"/>
    </xf>
    <xf numFmtId="0" fontId="4" fillId="0" borderId="95" xfId="0" applyFont="1" applyBorder="1" applyAlignment="1">
      <alignment horizontal="center" vertical="center"/>
    </xf>
    <xf numFmtId="0" fontId="4" fillId="0" borderId="42" xfId="0" applyFont="1" applyBorder="1" applyAlignment="1">
      <alignment horizontal="center" vertical="center"/>
    </xf>
    <xf numFmtId="0" fontId="4" fillId="0" borderId="98" xfId="0" applyFont="1" applyBorder="1" applyAlignment="1">
      <alignment horizontal="center" vertical="center"/>
    </xf>
    <xf numFmtId="0" fontId="4" fillId="0" borderId="43" xfId="0" applyFont="1" applyBorder="1" applyAlignment="1">
      <alignment horizontal="center" vertical="center"/>
    </xf>
    <xf numFmtId="0" fontId="4" fillId="0" borderId="96" xfId="0" applyFont="1" applyBorder="1" applyAlignment="1">
      <alignment horizontal="center" vertical="center" wrapText="1"/>
    </xf>
    <xf numFmtId="0" fontId="4" fillId="0" borderId="99" xfId="0" applyFont="1" applyBorder="1" applyAlignment="1">
      <alignment horizontal="center" vertical="center" wrapText="1"/>
    </xf>
    <xf numFmtId="0" fontId="4" fillId="0" borderId="42" xfId="0" applyFont="1" applyBorder="1" applyAlignment="1">
      <alignment horizontal="left" vertical="center" wrapText="1"/>
    </xf>
    <xf numFmtId="0" fontId="4" fillId="0" borderId="98" xfId="0" applyFont="1" applyBorder="1" applyAlignment="1">
      <alignment vertical="center" wrapText="1"/>
    </xf>
    <xf numFmtId="0" fontId="4" fillId="0" borderId="1" xfId="0" applyFont="1" applyBorder="1" applyAlignment="1">
      <alignment vertical="center" wrapText="1"/>
    </xf>
    <xf numFmtId="0" fontId="4" fillId="0" borderId="43" xfId="0" applyFont="1" applyBorder="1" applyAlignment="1">
      <alignment vertical="center" wrapText="1"/>
    </xf>
    <xf numFmtId="0" fontId="4" fillId="0" borderId="10" xfId="0" applyFont="1" applyBorder="1" applyAlignment="1">
      <alignment horizontal="center" vertical="center"/>
    </xf>
    <xf numFmtId="0" fontId="4" fillId="0" borderId="79" xfId="0" applyFont="1" applyBorder="1" applyAlignment="1">
      <alignment horizontal="center" vertical="center"/>
    </xf>
    <xf numFmtId="0" fontId="4" fillId="0" borderId="3" xfId="0" applyFont="1" applyBorder="1" applyAlignment="1">
      <alignment horizontal="center" vertical="center"/>
    </xf>
    <xf numFmtId="0" fontId="4" fillId="0" borderId="78" xfId="0" applyFont="1" applyBorder="1" applyAlignment="1">
      <alignment horizontal="center" vertical="center"/>
    </xf>
    <xf numFmtId="0" fontId="6" fillId="0" borderId="10" xfId="0" applyFont="1" applyBorder="1" applyAlignment="1">
      <alignment horizontal="center" vertical="top" textRotation="255" wrapText="1" readingOrder="1"/>
    </xf>
    <xf numFmtId="0" fontId="6" fillId="0" borderId="42" xfId="0" applyFont="1" applyBorder="1" applyAlignment="1">
      <alignment horizontal="center" vertical="top" textRotation="255" wrapText="1" readingOrder="1"/>
    </xf>
    <xf numFmtId="0" fontId="6" fillId="0" borderId="2" xfId="0" applyFont="1" applyBorder="1" applyAlignment="1">
      <alignment horizontal="center" vertical="top" textRotation="255" wrapText="1" readingOrder="1"/>
    </xf>
    <xf numFmtId="0" fontId="6" fillId="0" borderId="57" xfId="0" applyFont="1" applyBorder="1" applyAlignment="1">
      <alignment horizontal="center" vertical="top" textRotation="255" wrapText="1" readingOrder="1"/>
    </xf>
    <xf numFmtId="0" fontId="6" fillId="0" borderId="3" xfId="0" applyFont="1" applyBorder="1" applyAlignment="1">
      <alignment horizontal="center" vertical="top" textRotation="255" wrapText="1" readingOrder="1"/>
    </xf>
    <xf numFmtId="0" fontId="6" fillId="0" borderId="43" xfId="0" applyFont="1" applyBorder="1" applyAlignment="1">
      <alignment horizontal="center" vertical="top" textRotation="255" wrapText="1" readingOrder="1"/>
    </xf>
    <xf numFmtId="0" fontId="5" fillId="0" borderId="2" xfId="0" applyFont="1" applyBorder="1" applyAlignment="1">
      <alignment horizontal="center" vertical="center"/>
    </xf>
    <xf numFmtId="0" fontId="5" fillId="0" borderId="0" xfId="0" applyFont="1" applyAlignment="1">
      <alignment horizontal="center" vertical="center"/>
    </xf>
    <xf numFmtId="0" fontId="5" fillId="0" borderId="57" xfId="0" applyFont="1" applyBorder="1" applyAlignment="1">
      <alignment horizontal="center" vertical="center"/>
    </xf>
    <xf numFmtId="0" fontId="1" fillId="0" borderId="10" xfId="0" applyFont="1" applyBorder="1" applyAlignment="1">
      <alignment horizontal="left" vertical="center"/>
    </xf>
    <xf numFmtId="0" fontId="1" fillId="0" borderId="9" xfId="0" applyFont="1" applyBorder="1" applyAlignment="1">
      <alignment horizontal="left" vertical="center"/>
    </xf>
    <xf numFmtId="0" fontId="1" fillId="0" borderId="79" xfId="0" applyFont="1" applyBorder="1" applyAlignment="1">
      <alignment horizontal="left" vertical="center"/>
    </xf>
    <xf numFmtId="0" fontId="1" fillId="0" borderId="2" xfId="0" applyFont="1" applyBorder="1" applyAlignment="1">
      <alignment horizontal="left" vertical="center"/>
    </xf>
    <xf numFmtId="0" fontId="1" fillId="0" borderId="0" xfId="0" applyFont="1" applyAlignment="1">
      <alignment horizontal="left" vertical="center"/>
    </xf>
    <xf numFmtId="0" fontId="1" fillId="0" borderId="80" xfId="0" applyFont="1" applyBorder="1" applyAlignment="1">
      <alignment horizontal="left" vertical="center"/>
    </xf>
    <xf numFmtId="0" fontId="5" fillId="0" borderId="88" xfId="0" applyFont="1" applyBorder="1" applyAlignment="1">
      <alignment horizontal="left" vertical="center"/>
    </xf>
    <xf numFmtId="0" fontId="5" fillId="0" borderId="89" xfId="0" applyFont="1" applyBorder="1" applyAlignment="1">
      <alignment horizontal="left" vertical="center"/>
    </xf>
    <xf numFmtId="0" fontId="5" fillId="0" borderId="90" xfId="0" applyFont="1" applyBorder="1" applyAlignment="1">
      <alignment horizontal="left" vertical="center"/>
    </xf>
    <xf numFmtId="0" fontId="1" fillId="0" borderId="91" xfId="0" applyFont="1" applyBorder="1" applyAlignment="1">
      <alignment horizontal="center" vertical="center" textRotation="255" shrinkToFit="1"/>
    </xf>
    <xf numFmtId="0" fontId="1" fillId="0" borderId="59" xfId="0" applyFont="1" applyBorder="1" applyAlignment="1">
      <alignment horizontal="center" vertical="center" textRotation="255" shrinkToFit="1"/>
    </xf>
    <xf numFmtId="0" fontId="1" fillId="0" borderId="73" xfId="0" applyFont="1" applyBorder="1" applyAlignment="1">
      <alignment horizontal="center" vertical="center" textRotation="255" shrinkToFit="1"/>
    </xf>
    <xf numFmtId="0" fontId="1" fillId="0" borderId="57" xfId="0" applyFont="1" applyBorder="1" applyAlignment="1">
      <alignment horizontal="center" vertical="center" textRotation="255" shrinkToFit="1"/>
    </xf>
    <xf numFmtId="0" fontId="1" fillId="0" borderId="86" xfId="0" applyFont="1" applyBorder="1" applyAlignment="1">
      <alignment horizontal="center" vertical="center" textRotation="255" shrinkToFit="1"/>
    </xf>
    <xf numFmtId="0" fontId="1" fillId="0" borderId="87" xfId="0" applyFont="1" applyBorder="1" applyAlignment="1">
      <alignment horizontal="center" vertical="center" textRotation="255" shrinkToFit="1"/>
    </xf>
    <xf numFmtId="0" fontId="5" fillId="0" borderId="92" xfId="0" applyFont="1" applyBorder="1" applyAlignment="1">
      <alignment horizontal="center" vertical="center"/>
    </xf>
    <xf numFmtId="0" fontId="5" fillId="0" borderId="58" xfId="0" applyFont="1" applyBorder="1" applyAlignment="1">
      <alignment horizontal="center" vertical="center"/>
    </xf>
    <xf numFmtId="0" fontId="5" fillId="0" borderId="59" xfId="0" applyFont="1" applyBorder="1" applyAlignment="1">
      <alignment horizontal="center" vertical="center"/>
    </xf>
    <xf numFmtId="0" fontId="5" fillId="0" borderId="92" xfId="0" applyFont="1" applyBorder="1" applyAlignment="1">
      <alignment horizontal="left" vertical="center"/>
    </xf>
    <xf numFmtId="0" fontId="5" fillId="0" borderId="58" xfId="0" applyFont="1" applyBorder="1" applyAlignment="1">
      <alignment horizontal="left" vertical="center"/>
    </xf>
    <xf numFmtId="0" fontId="5" fillId="0" borderId="93" xfId="0" applyFont="1" applyBorder="1" applyAlignment="1">
      <alignment horizontal="left" vertical="center"/>
    </xf>
    <xf numFmtId="0" fontId="1" fillId="0" borderId="74" xfId="0" applyFont="1" applyBorder="1" applyAlignment="1">
      <alignment horizontal="center" vertical="center"/>
    </xf>
    <xf numFmtId="0" fontId="1" fillId="0" borderId="75" xfId="0" applyFont="1" applyBorder="1" applyAlignment="1">
      <alignment horizontal="center" vertical="center"/>
    </xf>
    <xf numFmtId="0" fontId="1" fillId="0" borderId="76" xfId="0" applyFont="1" applyBorder="1" applyAlignment="1">
      <alignment horizontal="center" vertical="center"/>
    </xf>
    <xf numFmtId="0" fontId="1" fillId="0" borderId="74" xfId="0" applyFont="1" applyBorder="1" applyAlignment="1">
      <alignment horizontal="left" vertical="center"/>
    </xf>
    <xf numFmtId="0" fontId="1" fillId="0" borderId="75" xfId="0" applyFont="1" applyBorder="1" applyAlignment="1">
      <alignment horizontal="left" vertical="center"/>
    </xf>
    <xf numFmtId="0" fontId="1" fillId="0" borderId="77" xfId="0" applyFont="1" applyBorder="1" applyAlignment="1">
      <alignment horizontal="left" vertical="center"/>
    </xf>
    <xf numFmtId="0" fontId="1" fillId="0" borderId="3" xfId="0" applyFont="1" applyBorder="1" applyAlignment="1">
      <alignment horizontal="left" vertical="center"/>
    </xf>
    <xf numFmtId="0" fontId="1" fillId="0" borderId="1" xfId="0" applyFont="1" applyBorder="1" applyAlignment="1">
      <alignment horizontal="left" vertical="center"/>
    </xf>
    <xf numFmtId="0" fontId="1" fillId="0" borderId="78" xfId="0" applyFont="1" applyBorder="1" applyAlignment="1">
      <alignment horizontal="left" vertical="center"/>
    </xf>
    <xf numFmtId="0" fontId="5" fillId="0" borderId="2" xfId="0" applyFont="1" applyBorder="1" applyAlignment="1">
      <alignment horizontal="center" vertical="center" shrinkToFit="1"/>
    </xf>
    <xf numFmtId="0" fontId="5" fillId="0" borderId="0" xfId="0" applyFont="1" applyAlignment="1">
      <alignment horizontal="center" vertical="center" shrinkToFit="1"/>
    </xf>
    <xf numFmtId="0" fontId="5" fillId="0" borderId="57" xfId="0" applyFont="1" applyBorder="1" applyAlignment="1">
      <alignment horizontal="center" vertical="center" shrinkToFit="1"/>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81" xfId="0" applyFont="1" applyBorder="1" applyAlignment="1">
      <alignment horizontal="left" vertical="center" shrinkToFit="1"/>
    </xf>
    <xf numFmtId="0" fontId="6" fillId="0" borderId="10" xfId="0" applyFont="1" applyBorder="1" applyAlignment="1">
      <alignment horizontal="center" vertical="center" wrapText="1"/>
    </xf>
    <xf numFmtId="0" fontId="6" fillId="0" borderId="9"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43" xfId="0" applyFont="1" applyBorder="1" applyAlignment="1">
      <alignment horizontal="center" vertical="center" wrapText="1"/>
    </xf>
    <xf numFmtId="0" fontId="5" fillId="0" borderId="10" xfId="0" applyFont="1" applyBorder="1" applyAlignment="1">
      <alignment horizontal="left" vertical="center" wrapText="1"/>
    </xf>
    <xf numFmtId="0" fontId="5" fillId="0" borderId="9" xfId="0" applyFont="1" applyBorder="1" applyAlignment="1">
      <alignment horizontal="left" vertical="center" wrapText="1"/>
    </xf>
    <xf numFmtId="0" fontId="5" fillId="0" borderId="42" xfId="0" applyFont="1" applyBorder="1" applyAlignment="1">
      <alignment horizontal="left" vertical="center" wrapText="1"/>
    </xf>
    <xf numFmtId="0" fontId="5" fillId="0" borderId="3" xfId="0" applyFont="1" applyBorder="1" applyAlignment="1">
      <alignment horizontal="left" vertical="center" wrapText="1"/>
    </xf>
    <xf numFmtId="0" fontId="5" fillId="0" borderId="1" xfId="0" applyFont="1" applyBorder="1" applyAlignment="1">
      <alignment horizontal="left" vertical="center" wrapText="1"/>
    </xf>
    <xf numFmtId="0" fontId="5" fillId="0" borderId="43" xfId="0" applyFont="1" applyBorder="1" applyAlignment="1">
      <alignment horizontal="left" vertical="center" wrapText="1"/>
    </xf>
    <xf numFmtId="0" fontId="4" fillId="0" borderId="10" xfId="0" applyFont="1" applyBorder="1" applyAlignment="1">
      <alignment horizontal="left" vertical="center" wrapText="1"/>
    </xf>
    <xf numFmtId="0" fontId="4" fillId="0" borderId="3" xfId="0" applyFont="1" applyBorder="1" applyAlignment="1">
      <alignment horizontal="left" vertical="center" wrapText="1"/>
    </xf>
    <xf numFmtId="0" fontId="4" fillId="0" borderId="43" xfId="0" applyFont="1" applyBorder="1" applyAlignment="1">
      <alignment horizontal="left" vertical="center" wrapText="1"/>
    </xf>
    <xf numFmtId="0" fontId="4" fillId="0" borderId="9" xfId="0" applyFont="1" applyBorder="1" applyAlignment="1">
      <alignment horizontal="center" vertical="center" wrapText="1"/>
    </xf>
    <xf numFmtId="0" fontId="4" fillId="0" borderId="1" xfId="0" applyFont="1" applyBorder="1" applyAlignment="1">
      <alignment horizontal="center" vertical="center" wrapText="1"/>
    </xf>
    <xf numFmtId="0" fontId="6" fillId="0" borderId="10" xfId="0" applyFont="1" applyBorder="1" applyAlignment="1">
      <alignment horizontal="left" vertical="center"/>
    </xf>
    <xf numFmtId="0" fontId="6" fillId="0" borderId="9" xfId="0" applyFont="1" applyBorder="1" applyAlignment="1">
      <alignment horizontal="left" vertical="center"/>
    </xf>
    <xf numFmtId="0" fontId="6" fillId="0" borderId="79" xfId="0" applyFont="1" applyBorder="1" applyAlignment="1">
      <alignment horizontal="left" vertical="center"/>
    </xf>
    <xf numFmtId="0" fontId="6" fillId="0" borderId="3" xfId="0" applyFont="1" applyBorder="1" applyAlignment="1">
      <alignment horizontal="left" vertical="center"/>
    </xf>
    <xf numFmtId="0" fontId="6" fillId="0" borderId="1" xfId="0" applyFont="1" applyBorder="1" applyAlignment="1">
      <alignment horizontal="left" vertical="center"/>
    </xf>
    <xf numFmtId="0" fontId="6" fillId="0" borderId="78" xfId="0" applyFont="1" applyBorder="1" applyAlignment="1">
      <alignment horizontal="left" vertical="center"/>
    </xf>
    <xf numFmtId="0" fontId="5" fillId="0" borderId="2" xfId="0" applyFont="1" applyBorder="1" applyAlignment="1">
      <alignment horizontal="center" vertical="center" wrapText="1"/>
    </xf>
    <xf numFmtId="0" fontId="5" fillId="0" borderId="0" xfId="0" applyFont="1" applyAlignment="1">
      <alignment horizontal="center" vertical="center" wrapText="1"/>
    </xf>
    <xf numFmtId="0" fontId="5" fillId="0" borderId="57" xfId="0" applyFont="1" applyBorder="1" applyAlignment="1">
      <alignment horizontal="center" vertical="center" wrapText="1"/>
    </xf>
    <xf numFmtId="0" fontId="4" fillId="0" borderId="10" xfId="0" applyFont="1" applyBorder="1" applyAlignment="1">
      <alignment horizontal="center" vertical="center" textRotation="255" wrapText="1"/>
    </xf>
    <xf numFmtId="0" fontId="4" fillId="0" borderId="9" xfId="0" applyFont="1" applyBorder="1" applyAlignment="1">
      <alignment horizontal="center" vertical="center" textRotation="255" wrapText="1"/>
    </xf>
    <xf numFmtId="0" fontId="4" fillId="0" borderId="2" xfId="0" applyFont="1" applyBorder="1" applyAlignment="1">
      <alignment horizontal="center" vertical="center" textRotation="255" wrapText="1"/>
    </xf>
    <xf numFmtId="0" fontId="4" fillId="0" borderId="0" xfId="0" applyFont="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1" xfId="0" applyFont="1" applyBorder="1" applyAlignment="1">
      <alignment horizontal="center" vertical="center" textRotation="255" wrapText="1"/>
    </xf>
    <xf numFmtId="0" fontId="5" fillId="0" borderId="2" xfId="0" applyFont="1" applyBorder="1" applyAlignment="1">
      <alignment horizontal="left" vertical="center" wrapText="1"/>
    </xf>
    <xf numFmtId="0" fontId="5" fillId="0" borderId="0" xfId="0" applyFont="1" applyAlignment="1">
      <alignment horizontal="left" vertical="center" wrapText="1"/>
    </xf>
    <xf numFmtId="0" fontId="5" fillId="0" borderId="57" xfId="0" applyFont="1" applyBorder="1" applyAlignment="1">
      <alignment horizontal="left" vertical="center" wrapText="1"/>
    </xf>
    <xf numFmtId="0" fontId="5" fillId="0" borderId="79" xfId="0" applyFont="1" applyBorder="1" applyAlignment="1">
      <alignment horizontal="left" vertical="center" wrapText="1"/>
    </xf>
    <xf numFmtId="0" fontId="5" fillId="0" borderId="80" xfId="0" applyFont="1" applyBorder="1" applyAlignment="1">
      <alignment horizontal="left" vertical="center" wrapText="1"/>
    </xf>
    <xf numFmtId="0" fontId="5" fillId="0" borderId="78" xfId="0" applyFont="1" applyBorder="1" applyAlignment="1">
      <alignment horizontal="left" vertical="center" wrapTex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1" xfId="0" applyFont="1" applyBorder="1" applyAlignment="1">
      <alignment horizontal="left" vertical="center"/>
    </xf>
    <xf numFmtId="0" fontId="4" fillId="0" borderId="12" xfId="0" applyFont="1" applyBorder="1" applyAlignment="1">
      <alignment horizontal="center" vertical="center"/>
    </xf>
    <xf numFmtId="0" fontId="4" fillId="0" borderId="82" xfId="0" applyFont="1" applyBorder="1" applyAlignment="1">
      <alignment horizontal="center" vertical="center"/>
    </xf>
    <xf numFmtId="0" fontId="4" fillId="0" borderId="83" xfId="0" applyFont="1" applyBorder="1" applyAlignment="1">
      <alignment horizontal="center" vertical="center"/>
    </xf>
    <xf numFmtId="0" fontId="4" fillId="0" borderId="12" xfId="0" applyFont="1" applyBorder="1" applyAlignment="1">
      <alignment horizontal="left" vertical="center"/>
    </xf>
    <xf numFmtId="0" fontId="4" fillId="0" borderId="82" xfId="0" applyFont="1" applyBorder="1" applyAlignment="1">
      <alignment horizontal="left" vertical="center"/>
    </xf>
    <xf numFmtId="0" fontId="4" fillId="0" borderId="83" xfId="0" applyFont="1" applyBorder="1" applyAlignment="1">
      <alignment horizontal="left" vertical="center"/>
    </xf>
    <xf numFmtId="0" fontId="5" fillId="0" borderId="12" xfId="0" applyFont="1" applyBorder="1" applyAlignment="1">
      <alignment horizontal="center" vertical="center"/>
    </xf>
    <xf numFmtId="0" fontId="5" fillId="0" borderId="82" xfId="0" applyFont="1" applyBorder="1" applyAlignment="1">
      <alignment horizontal="center" vertical="center"/>
    </xf>
    <xf numFmtId="0" fontId="5" fillId="0" borderId="83" xfId="0" applyFont="1" applyBorder="1" applyAlignment="1">
      <alignment horizontal="center" vertical="center"/>
    </xf>
    <xf numFmtId="0" fontId="1" fillId="0" borderId="12" xfId="0" applyFont="1" applyBorder="1" applyAlignment="1">
      <alignment horizontal="left" vertical="center"/>
    </xf>
    <xf numFmtId="0" fontId="1" fillId="0" borderId="82" xfId="0" applyFont="1" applyBorder="1" applyAlignment="1">
      <alignment horizontal="left" vertical="center"/>
    </xf>
    <xf numFmtId="0" fontId="1" fillId="0" borderId="84" xfId="0" applyFont="1" applyBorder="1" applyAlignment="1">
      <alignment horizontal="left" vertical="center"/>
    </xf>
    <xf numFmtId="0" fontId="5" fillId="0" borderId="12" xfId="0" applyFont="1" applyBorder="1" applyAlignment="1">
      <alignment horizontal="left" vertical="center"/>
    </xf>
    <xf numFmtId="0" fontId="5" fillId="0" borderId="82" xfId="0" applyFont="1" applyBorder="1" applyAlignment="1">
      <alignment horizontal="left" vertical="center"/>
    </xf>
    <xf numFmtId="0" fontId="5" fillId="0" borderId="83" xfId="0" applyFont="1" applyBorder="1" applyAlignment="1">
      <alignment horizontal="left" vertical="center"/>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1" fillId="0" borderId="65" xfId="0" applyFont="1" applyBorder="1" applyAlignment="1">
      <alignment horizontal="center" vertical="center"/>
    </xf>
    <xf numFmtId="0" fontId="1" fillId="0" borderId="63" xfId="0" applyFont="1" applyBorder="1" applyAlignment="1">
      <alignment vertical="center"/>
    </xf>
    <xf numFmtId="0" fontId="1" fillId="0" borderId="64" xfId="0" applyFont="1" applyBorder="1" applyAlignment="1">
      <alignment vertical="center"/>
    </xf>
    <xf numFmtId="0" fontId="1" fillId="0" borderId="65" xfId="0" applyFont="1" applyBorder="1" applyAlignment="1">
      <alignment vertical="center"/>
    </xf>
    <xf numFmtId="0" fontId="1" fillId="0" borderId="0" xfId="0" applyFont="1" applyAlignment="1">
      <alignment horizontal="left" vertical="center" wrapText="1"/>
    </xf>
    <xf numFmtId="0" fontId="8" fillId="0" borderId="0" xfId="0" applyFont="1" applyAlignment="1">
      <alignment horizontal="distributed"/>
    </xf>
    <xf numFmtId="0" fontId="0" fillId="0" borderId="0" xfId="0" applyAlignment="1">
      <alignment horizontal="distributed"/>
    </xf>
    <xf numFmtId="0" fontId="8" fillId="0" borderId="0" xfId="0" applyFont="1" applyAlignment="1">
      <alignment shrinkToFit="1"/>
    </xf>
    <xf numFmtId="0" fontId="0" fillId="0" borderId="0" xfId="0" applyAlignment="1">
      <alignment shrinkToFit="1"/>
    </xf>
    <xf numFmtId="0" fontId="4" fillId="0" borderId="63" xfId="0" applyFont="1" applyBorder="1" applyAlignment="1">
      <alignment horizontal="center" vertical="center"/>
    </xf>
    <xf numFmtId="0" fontId="4" fillId="0" borderId="64" xfId="0" applyFont="1" applyBorder="1" applyAlignment="1">
      <alignment horizontal="center" vertical="center"/>
    </xf>
    <xf numFmtId="0" fontId="4" fillId="0" borderId="65" xfId="0" applyFont="1" applyBorder="1" applyAlignment="1">
      <alignment horizontal="center" vertical="center"/>
    </xf>
    <xf numFmtId="0" fontId="1" fillId="0" borderId="68" xfId="0" applyFont="1" applyBorder="1" applyAlignment="1">
      <alignment horizontal="center" vertical="center" textRotation="255"/>
    </xf>
    <xf numFmtId="0" fontId="1" fillId="0" borderId="69" xfId="0" applyFont="1" applyBorder="1" applyAlignment="1">
      <alignment horizontal="center" vertical="center" textRotation="255"/>
    </xf>
    <xf numFmtId="0" fontId="1" fillId="0" borderId="73" xfId="0" applyFont="1" applyBorder="1" applyAlignment="1">
      <alignment horizontal="center" vertical="center" textRotation="255"/>
    </xf>
    <xf numFmtId="0" fontId="1" fillId="0" borderId="57" xfId="0" applyFont="1" applyBorder="1" applyAlignment="1">
      <alignment horizontal="center" vertical="center" textRotation="255"/>
    </xf>
    <xf numFmtId="0" fontId="1" fillId="0" borderId="86" xfId="0" applyFont="1" applyBorder="1" applyAlignment="1">
      <alignment horizontal="center" vertical="center" textRotation="255"/>
    </xf>
    <xf numFmtId="0" fontId="1" fillId="0" borderId="87" xfId="0" applyFont="1" applyBorder="1" applyAlignment="1">
      <alignment horizontal="center" vertical="center" textRotation="255"/>
    </xf>
    <xf numFmtId="0" fontId="5" fillId="0" borderId="70" xfId="0" applyFont="1" applyBorder="1" applyAlignment="1">
      <alignment horizontal="center" vertical="distributed"/>
    </xf>
    <xf numFmtId="0" fontId="5" fillId="0" borderId="71" xfId="0" applyFont="1" applyBorder="1" applyAlignment="1">
      <alignment horizontal="center" vertical="distributed"/>
    </xf>
    <xf numFmtId="0" fontId="5" fillId="0" borderId="69" xfId="0" applyFont="1" applyBorder="1" applyAlignment="1">
      <alignment horizontal="center" vertical="distributed"/>
    </xf>
    <xf numFmtId="0" fontId="5" fillId="0" borderId="70" xfId="0" applyFont="1" applyBorder="1" applyAlignment="1">
      <alignment horizontal="left" vertical="distributed"/>
    </xf>
    <xf numFmtId="0" fontId="5" fillId="0" borderId="71" xfId="0" applyFont="1" applyBorder="1" applyAlignment="1">
      <alignment horizontal="left" vertical="distributed"/>
    </xf>
    <xf numFmtId="0" fontId="5" fillId="0" borderId="72" xfId="0" applyFont="1" applyBorder="1" applyAlignment="1">
      <alignment horizontal="left" vertical="distributed"/>
    </xf>
    <xf numFmtId="0" fontId="5" fillId="0" borderId="74" xfId="0" applyFont="1" applyBorder="1" applyAlignment="1">
      <alignment horizontal="center" vertical="center"/>
    </xf>
    <xf numFmtId="0" fontId="5" fillId="0" borderId="75" xfId="0" applyFont="1" applyBorder="1" applyAlignment="1">
      <alignment horizontal="center" vertical="center"/>
    </xf>
    <xf numFmtId="0" fontId="5" fillId="0" borderId="76" xfId="0" applyFont="1" applyBorder="1" applyAlignment="1">
      <alignment horizontal="center" vertical="center"/>
    </xf>
    <xf numFmtId="0" fontId="5" fillId="0" borderId="74" xfId="0" applyFont="1" applyBorder="1" applyAlignment="1">
      <alignment horizontal="left" vertical="center"/>
    </xf>
    <xf numFmtId="0" fontId="5" fillId="0" borderId="75" xfId="0" applyFont="1" applyBorder="1" applyAlignment="1">
      <alignment horizontal="left" vertical="center"/>
    </xf>
    <xf numFmtId="0" fontId="5" fillId="0" borderId="77" xfId="0" applyFont="1" applyBorder="1" applyAlignment="1">
      <alignment horizontal="left" vertical="center"/>
    </xf>
    <xf numFmtId="0" fontId="5" fillId="0" borderId="78" xfId="0" applyFont="1" applyBorder="1" applyAlignment="1">
      <alignment horizontal="left" vertical="center"/>
    </xf>
    <xf numFmtId="0" fontId="5" fillId="0" borderId="45" xfId="0" applyFont="1" applyBorder="1" applyAlignment="1">
      <alignment horizontal="left" vertical="center"/>
    </xf>
    <xf numFmtId="0" fontId="5" fillId="0" borderId="46" xfId="0" applyFont="1" applyBorder="1" applyAlignment="1">
      <alignment horizontal="left" vertical="center"/>
    </xf>
    <xf numFmtId="0" fontId="5" fillId="0" borderId="85" xfId="0" applyFont="1" applyBorder="1" applyAlignment="1">
      <alignment horizontal="left" vertical="center"/>
    </xf>
    <xf numFmtId="0" fontId="5" fillId="0" borderId="60" xfId="0" applyFont="1" applyBorder="1" applyAlignment="1">
      <alignment horizontal="left"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60" xfId="0" applyFont="1" applyBorder="1" applyAlignment="1">
      <alignment horizontal="center"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81" xfId="0" applyFont="1" applyBorder="1" applyAlignment="1">
      <alignment horizontal="left" vertical="center"/>
    </xf>
    <xf numFmtId="0" fontId="5" fillId="0" borderId="0" xfId="0" applyFont="1" applyAlignment="1">
      <alignment horizontal="left" vertical="center"/>
    </xf>
    <xf numFmtId="0" fontId="36" fillId="0" borderId="0" xfId="0" applyFont="1" applyAlignment="1">
      <alignment horizontal="distributed" vertical="center"/>
    </xf>
    <xf numFmtId="0" fontId="0" fillId="0" borderId="0" xfId="0" applyAlignment="1">
      <alignment horizontal="distributed" vertical="center"/>
    </xf>
    <xf numFmtId="0" fontId="36" fillId="0" borderId="0" xfId="0" applyFont="1" applyAlignment="1">
      <alignment horizontal="center" vertical="center"/>
    </xf>
    <xf numFmtId="0" fontId="5" fillId="0" borderId="38" xfId="0" applyFont="1" applyBorder="1" applyAlignment="1">
      <alignment horizontal="center" vertical="center"/>
    </xf>
    <xf numFmtId="0" fontId="5" fillId="0" borderId="39" xfId="0" applyFont="1" applyBorder="1" applyAlignment="1">
      <alignment horizontal="center" vertical="center"/>
    </xf>
    <xf numFmtId="0" fontId="5" fillId="0" borderId="136" xfId="0" applyFont="1" applyBorder="1" applyAlignment="1">
      <alignment horizontal="center" vertical="center"/>
    </xf>
    <xf numFmtId="0" fontId="5" fillId="0" borderId="167" xfId="0" applyFont="1" applyBorder="1" applyAlignment="1">
      <alignment horizontal="center" vertical="center"/>
    </xf>
    <xf numFmtId="0" fontId="5" fillId="0" borderId="59" xfId="0" applyFont="1" applyBorder="1" applyAlignment="1">
      <alignment vertical="center"/>
    </xf>
    <xf numFmtId="0" fontId="5" fillId="0" borderId="132" xfId="0" applyFont="1" applyBorder="1" applyAlignment="1">
      <alignment horizontal="center" vertical="center"/>
    </xf>
    <xf numFmtId="0" fontId="5" fillId="0" borderId="57" xfId="0" applyFont="1" applyBorder="1" applyAlignment="1">
      <alignment vertical="center"/>
    </xf>
    <xf numFmtId="0" fontId="5" fillId="0" borderId="131" xfId="0" applyFont="1" applyBorder="1" applyAlignment="1">
      <alignment horizontal="center" vertical="center"/>
    </xf>
    <xf numFmtId="0" fontId="5" fillId="0" borderId="168" xfId="0" applyFont="1" applyBorder="1" applyAlignment="1">
      <alignment horizontal="center" vertical="center"/>
    </xf>
    <xf numFmtId="0" fontId="5" fillId="0" borderId="169" xfId="0" applyFont="1" applyBorder="1" applyAlignment="1">
      <alignment horizontal="center" vertical="center"/>
    </xf>
    <xf numFmtId="0" fontId="5" fillId="0" borderId="170" xfId="0" applyFont="1" applyBorder="1" applyAlignment="1">
      <alignment horizontal="center" vertical="center"/>
    </xf>
    <xf numFmtId="0" fontId="5" fillId="0" borderId="147" xfId="0" applyFont="1" applyBorder="1" applyAlignment="1">
      <alignment horizontal="center" vertical="center"/>
    </xf>
    <xf numFmtId="0" fontId="5" fillId="0" borderId="32" xfId="0" applyFont="1" applyBorder="1" applyAlignment="1">
      <alignment horizontal="center" vertical="center"/>
    </xf>
    <xf numFmtId="0" fontId="5" fillId="0" borderId="171" xfId="0" applyFont="1" applyBorder="1" applyAlignment="1">
      <alignment horizontal="center" vertical="center"/>
    </xf>
    <xf numFmtId="0" fontId="5" fillId="0" borderId="155" xfId="0" applyFont="1" applyBorder="1" applyAlignment="1">
      <alignment horizontal="center" vertical="center"/>
    </xf>
    <xf numFmtId="0" fontId="5" fillId="0" borderId="156" xfId="0" applyFont="1" applyBorder="1" applyAlignment="1">
      <alignment horizontal="center" vertical="center"/>
    </xf>
    <xf numFmtId="0" fontId="5" fillId="0" borderId="157" xfId="0" applyFont="1" applyBorder="1" applyAlignment="1">
      <alignment horizontal="center" vertical="center"/>
    </xf>
    <xf numFmtId="0" fontId="5" fillId="0" borderId="172" xfId="0" applyFont="1" applyBorder="1" applyAlignment="1">
      <alignment horizontal="center" vertical="center"/>
    </xf>
    <xf numFmtId="0" fontId="5" fillId="0" borderId="8" xfId="0" applyFont="1" applyBorder="1" applyAlignment="1">
      <alignment horizontal="center" vertical="center"/>
    </xf>
    <xf numFmtId="0" fontId="37" fillId="0" borderId="42" xfId="0" applyFont="1" applyBorder="1" applyAlignment="1">
      <alignment horizontal="left" vertical="center"/>
    </xf>
    <xf numFmtId="0" fontId="37" fillId="0" borderId="26" xfId="0" applyFont="1" applyBorder="1" applyAlignment="1">
      <alignment horizontal="left" vertical="center"/>
    </xf>
    <xf numFmtId="0" fontId="5" fillId="0" borderId="10" xfId="0" applyFont="1" applyBorder="1" applyAlignment="1">
      <alignment horizontal="left" vertical="top"/>
    </xf>
    <xf numFmtId="0" fontId="5" fillId="0" borderId="9" xfId="0" applyFont="1" applyBorder="1" applyAlignment="1">
      <alignment horizontal="left" vertical="top"/>
    </xf>
    <xf numFmtId="0" fontId="5" fillId="0" borderId="11" xfId="0" applyFont="1" applyBorder="1" applyAlignment="1">
      <alignment horizontal="left" vertical="top"/>
    </xf>
    <xf numFmtId="0" fontId="5" fillId="0" borderId="2" xfId="0" applyFont="1" applyBorder="1" applyAlignment="1">
      <alignment horizontal="left" vertical="top"/>
    </xf>
    <xf numFmtId="0" fontId="5" fillId="0" borderId="0" xfId="0" applyFont="1" applyAlignment="1">
      <alignment horizontal="left" vertical="top"/>
    </xf>
    <xf numFmtId="0" fontId="5" fillId="0" borderId="124" xfId="0" applyFont="1" applyBorder="1" applyAlignment="1">
      <alignment horizontal="left" vertical="top"/>
    </xf>
    <xf numFmtId="0" fontId="5" fillId="0" borderId="120" xfId="0" applyFont="1" applyBorder="1" applyAlignment="1">
      <alignment horizontal="left" vertical="top"/>
    </xf>
    <xf numFmtId="0" fontId="5" fillId="0" borderId="121" xfId="0" applyFont="1" applyBorder="1" applyAlignment="1">
      <alignment horizontal="left" vertical="top"/>
    </xf>
    <xf numFmtId="0" fontId="5" fillId="0" borderId="122" xfId="0" applyFont="1" applyBorder="1" applyAlignment="1">
      <alignment horizontal="left" vertical="top"/>
    </xf>
    <xf numFmtId="0" fontId="37" fillId="0" borderId="175" xfId="0" applyFont="1" applyBorder="1" applyAlignment="1">
      <alignment horizontal="left" vertical="center"/>
    </xf>
    <xf numFmtId="0" fontId="37" fillId="0" borderId="176" xfId="0" applyFont="1" applyBorder="1" applyAlignment="1">
      <alignment horizontal="left" vertical="center"/>
    </xf>
    <xf numFmtId="0" fontId="38" fillId="0" borderId="178" xfId="0" applyFont="1" applyBorder="1" applyAlignment="1">
      <alignment horizontal="left" vertical="center" wrapText="1"/>
    </xf>
    <xf numFmtId="0" fontId="39" fillId="0" borderId="156" xfId="0" applyFont="1" applyBorder="1" applyAlignment="1">
      <alignment horizontal="left" vertical="center" wrapText="1"/>
    </xf>
    <xf numFmtId="0" fontId="39" fillId="0" borderId="157" xfId="0" applyFont="1" applyBorder="1" applyAlignment="1">
      <alignment horizontal="left" vertical="center" wrapText="1"/>
    </xf>
    <xf numFmtId="0" fontId="37" fillId="0" borderId="178" xfId="0" applyFont="1" applyBorder="1" applyAlignment="1">
      <alignment horizontal="left" vertical="center" wrapText="1"/>
    </xf>
    <xf numFmtId="0" fontId="37" fillId="0" borderId="156" xfId="0" applyFont="1" applyBorder="1" applyAlignment="1">
      <alignment horizontal="left" vertical="center" wrapText="1"/>
    </xf>
    <xf numFmtId="0" fontId="37" fillId="0" borderId="157" xfId="0" applyFont="1" applyBorder="1" applyAlignment="1">
      <alignment horizontal="left" vertical="center" wrapText="1"/>
    </xf>
    <xf numFmtId="0" fontId="37" fillId="0" borderId="178" xfId="0" applyFont="1" applyBorder="1" applyAlignment="1">
      <alignment horizontal="left" vertical="top" wrapText="1"/>
    </xf>
    <xf numFmtId="0" fontId="37" fillId="0" borderId="156" xfId="0" applyFont="1" applyBorder="1" applyAlignment="1">
      <alignment horizontal="left" vertical="top" wrapText="1"/>
    </xf>
    <xf numFmtId="0" fontId="37" fillId="0" borderId="157" xfId="0" applyFont="1" applyBorder="1" applyAlignment="1">
      <alignment horizontal="left" vertical="top" wrapText="1"/>
    </xf>
    <xf numFmtId="0" fontId="6" fillId="0" borderId="0" xfId="0" applyFont="1" applyAlignment="1">
      <alignment vertical="center" wrapText="1"/>
    </xf>
    <xf numFmtId="0" fontId="0" fillId="0" borderId="0" xfId="0" applyAlignment="1">
      <alignment vertical="center" wrapText="1"/>
    </xf>
    <xf numFmtId="0" fontId="0" fillId="0" borderId="0" xfId="0" applyAlignment="1">
      <alignment wrapText="1"/>
    </xf>
    <xf numFmtId="0" fontId="37" fillId="0" borderId="180" xfId="0" applyFont="1" applyBorder="1" applyAlignment="1">
      <alignment horizontal="left" vertical="center" wrapText="1"/>
    </xf>
    <xf numFmtId="0" fontId="37" fillId="0" borderId="121" xfId="0" applyFont="1" applyBorder="1" applyAlignment="1">
      <alignment horizontal="left" vertical="center" wrapText="1"/>
    </xf>
    <xf numFmtId="0" fontId="37" fillId="0" borderId="158" xfId="0" applyFont="1" applyBorder="1" applyAlignment="1">
      <alignment horizontal="left" vertical="center" wrapText="1"/>
    </xf>
    <xf numFmtId="0" fontId="5" fillId="0" borderId="142" xfId="0" applyFont="1" applyBorder="1" applyAlignment="1">
      <alignment horizontal="center" vertical="center"/>
    </xf>
    <xf numFmtId="0" fontId="5" fillId="0" borderId="61" xfId="0" applyFont="1" applyBorder="1" applyAlignment="1">
      <alignment horizontal="center" vertical="center"/>
    </xf>
    <xf numFmtId="0" fontId="5" fillId="0" borderId="62"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175" xfId="0" applyFont="1" applyBorder="1" applyAlignment="1">
      <alignment horizontal="left" vertical="center"/>
    </xf>
    <xf numFmtId="0" fontId="5" fillId="0" borderId="176" xfId="0" applyFont="1" applyBorder="1" applyAlignment="1">
      <alignment horizontal="left" vertical="center"/>
    </xf>
    <xf numFmtId="0" fontId="6" fillId="0" borderId="0" xfId="0" applyFont="1" applyAlignment="1">
      <alignment horizontal="left" vertical="center" wrapText="1"/>
    </xf>
    <xf numFmtId="0" fontId="6" fillId="0" borderId="106" xfId="0" applyFont="1" applyBorder="1" applyAlignment="1">
      <alignment horizontal="center" vertical="center"/>
    </xf>
    <xf numFmtId="0" fontId="6" fillId="0" borderId="116" xfId="0" applyFont="1" applyBorder="1" applyAlignment="1">
      <alignment horizontal="center" vertical="center"/>
    </xf>
    <xf numFmtId="0" fontId="6" fillId="0" borderId="83" xfId="0" applyFont="1" applyBorder="1" applyAlignment="1">
      <alignment horizontal="center" vertical="center"/>
    </xf>
    <xf numFmtId="0" fontId="6" fillId="0" borderId="5" xfId="0" applyFont="1" applyBorder="1" applyAlignment="1">
      <alignment horizontal="center" vertical="center"/>
    </xf>
    <xf numFmtId="0" fontId="6" fillId="0" borderId="9" xfId="0" applyFont="1" applyBorder="1" applyAlignment="1">
      <alignment horizontal="center" vertical="center"/>
    </xf>
    <xf numFmtId="0" fontId="6" fillId="0" borderId="42" xfId="0" applyFont="1" applyBorder="1" applyAlignment="1">
      <alignment horizontal="center" vertical="center"/>
    </xf>
    <xf numFmtId="0" fontId="6" fillId="0" borderId="0" xfId="0" applyFont="1" applyAlignment="1">
      <alignment horizontal="center" vertical="center"/>
    </xf>
    <xf numFmtId="0" fontId="6" fillId="0" borderId="57" xfId="0" applyFont="1" applyBorder="1" applyAlignment="1">
      <alignment horizontal="center" vertical="center"/>
    </xf>
    <xf numFmtId="0" fontId="6" fillId="0" borderId="1" xfId="0" applyFont="1" applyBorder="1" applyAlignment="1">
      <alignment horizontal="center" vertical="center"/>
    </xf>
    <xf numFmtId="0" fontId="6" fillId="0" borderId="43" xfId="0" applyFont="1" applyBorder="1" applyAlignment="1">
      <alignment horizontal="center" vertical="center"/>
    </xf>
    <xf numFmtId="0" fontId="1" fillId="0" borderId="0" xfId="0" applyFont="1" applyAlignment="1">
      <alignment horizontal="right" vertical="center"/>
    </xf>
    <xf numFmtId="0" fontId="6" fillId="0" borderId="113" xfId="0" applyFont="1" applyBorder="1" applyAlignment="1">
      <alignment horizontal="center" vertical="center"/>
    </xf>
    <xf numFmtId="0" fontId="6" fillId="0" borderId="114" xfId="0" applyFont="1" applyBorder="1" applyAlignment="1">
      <alignment horizontal="center" vertical="center"/>
    </xf>
    <xf numFmtId="0" fontId="1" fillId="2" borderId="114" xfId="0" applyFont="1" applyFill="1" applyBorder="1" applyAlignment="1">
      <alignment horizontal="center" vertical="center"/>
    </xf>
    <xf numFmtId="0" fontId="1" fillId="2" borderId="115" xfId="0" applyFont="1" applyFill="1" applyBorder="1" applyAlignment="1">
      <alignment horizontal="center" vertical="center"/>
    </xf>
    <xf numFmtId="0" fontId="1" fillId="0" borderId="168" xfId="0" applyFont="1" applyBorder="1" applyAlignment="1">
      <alignment horizontal="center" vertical="center"/>
    </xf>
    <xf numFmtId="0" fontId="1" fillId="0" borderId="169" xfId="0" applyFont="1" applyBorder="1" applyAlignment="1">
      <alignment horizontal="center" vertical="center"/>
    </xf>
    <xf numFmtId="0" fontId="1" fillId="0" borderId="169" xfId="0" applyFont="1" applyBorder="1"/>
    <xf numFmtId="0" fontId="1" fillId="0" borderId="171" xfId="0" applyFont="1" applyBorder="1"/>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Border="1"/>
    <xf numFmtId="0" fontId="1" fillId="0" borderId="8" xfId="0" applyFont="1" applyBorder="1"/>
    <xf numFmtId="0" fontId="6" fillId="0" borderId="127" xfId="0" applyFont="1" applyBorder="1" applyAlignment="1">
      <alignment horizontal="center" vertical="center" shrinkToFit="1"/>
    </xf>
    <xf numFmtId="0" fontId="6" fillId="0" borderId="82" xfId="0" applyFont="1" applyBorder="1" applyAlignment="1">
      <alignment horizontal="center" vertical="center" shrinkToFit="1"/>
    </xf>
    <xf numFmtId="0" fontId="6" fillId="0" borderId="43" xfId="0" applyFont="1" applyBorder="1" applyAlignment="1">
      <alignment horizontal="center" vertical="center" shrinkToFit="1"/>
    </xf>
    <xf numFmtId="0" fontId="6" fillId="0" borderId="12" xfId="0" applyFont="1" applyBorder="1" applyAlignment="1">
      <alignment horizontal="center" vertical="center"/>
    </xf>
    <xf numFmtId="0" fontId="6" fillId="0" borderId="82" xfId="0" applyFont="1" applyBorder="1" applyAlignment="1">
      <alignment horizontal="center" vertical="center"/>
    </xf>
    <xf numFmtId="0" fontId="1" fillId="0" borderId="82" xfId="0" applyFont="1" applyBorder="1"/>
    <xf numFmtId="0" fontId="1" fillId="0" borderId="13" xfId="0" applyFont="1" applyBorder="1"/>
    <xf numFmtId="0" fontId="6" fillId="0" borderId="121" xfId="0" applyFont="1" applyBorder="1" applyAlignment="1">
      <alignment horizontal="left" vertical="top"/>
    </xf>
    <xf numFmtId="0" fontId="40" fillId="0" borderId="1" xfId="0" applyFont="1" applyBorder="1" applyAlignment="1">
      <alignment horizontal="center" vertical="center"/>
    </xf>
    <xf numFmtId="0" fontId="40" fillId="0" borderId="4" xfId="0" applyFont="1" applyBorder="1" applyAlignment="1">
      <alignment horizontal="center" vertical="center"/>
    </xf>
    <xf numFmtId="0" fontId="6" fillId="0" borderId="35" xfId="0" applyFont="1" applyBorder="1" applyAlignment="1">
      <alignment horizontal="center" vertical="center" textRotation="255" wrapText="1"/>
    </xf>
    <xf numFmtId="0" fontId="6" fillId="0" borderId="36" xfId="0" applyFont="1" applyBorder="1" applyAlignment="1">
      <alignment horizontal="center" vertical="center" textRotation="255" wrapText="1"/>
    </xf>
    <xf numFmtId="0" fontId="6" fillId="0" borderId="31" xfId="0" applyFont="1" applyBorder="1" applyAlignment="1">
      <alignment horizontal="center" vertical="center" textRotation="255" wrapText="1"/>
    </xf>
    <xf numFmtId="0" fontId="1" fillId="0" borderId="9" xfId="0" applyFont="1" applyBorder="1"/>
    <xf numFmtId="0" fontId="1" fillId="0" borderId="11" xfId="0" applyFont="1" applyBorder="1"/>
    <xf numFmtId="0" fontId="4" fillId="0" borderId="5" xfId="0" applyFont="1" applyBorder="1" applyAlignment="1">
      <alignment horizontal="center" vertical="center"/>
    </xf>
    <xf numFmtId="0" fontId="4" fillId="0" borderId="26" xfId="0" applyFont="1" applyBorder="1" applyAlignment="1">
      <alignment horizontal="center" vertical="center"/>
    </xf>
    <xf numFmtId="0" fontId="1" fillId="0" borderId="2" xfId="0" applyFont="1" applyBorder="1" applyAlignment="1">
      <alignment horizontal="center"/>
    </xf>
    <xf numFmtId="0" fontId="1" fillId="0" borderId="0" xfId="0" applyFont="1"/>
    <xf numFmtId="0" fontId="1" fillId="0" borderId="124" xfId="0" applyFont="1" applyBorder="1"/>
    <xf numFmtId="0" fontId="4" fillId="0" borderId="26" xfId="0" applyFont="1" applyBorder="1" applyAlignment="1">
      <alignment horizontal="left" vertical="center" wrapText="1"/>
    </xf>
    <xf numFmtId="0" fontId="4" fillId="0" borderId="54" xfId="0" applyFont="1" applyBorder="1" applyAlignment="1">
      <alignment horizontal="left" vertical="center" wrapText="1"/>
    </xf>
    <xf numFmtId="0" fontId="4" fillId="0" borderId="44" xfId="0" applyFont="1" applyBorder="1" applyAlignment="1">
      <alignment horizontal="left" vertical="center" wrapText="1"/>
    </xf>
    <xf numFmtId="0" fontId="6" fillId="0" borderId="5" xfId="0" applyFont="1" applyBorder="1" applyAlignment="1">
      <alignment horizontal="left" vertical="center" wrapText="1"/>
    </xf>
    <xf numFmtId="0" fontId="6" fillId="0" borderId="12" xfId="0" applyFont="1" applyBorder="1" applyAlignment="1">
      <alignment horizontal="left" vertical="center"/>
    </xf>
    <xf numFmtId="0" fontId="1" fillId="0" borderId="5" xfId="0" applyFont="1" applyBorder="1" applyAlignment="1">
      <alignment horizontal="center" vertical="center"/>
    </xf>
    <xf numFmtId="0" fontId="6" fillId="0" borderId="10" xfId="0" applyFont="1" applyBorder="1" applyAlignment="1">
      <alignment horizontal="center" vertical="center"/>
    </xf>
    <xf numFmtId="0" fontId="6" fillId="0" borderId="3" xfId="0" applyFont="1" applyBorder="1" applyAlignment="1">
      <alignment horizontal="center" vertical="center"/>
    </xf>
    <xf numFmtId="0" fontId="0" fillId="0" borderId="5" xfId="0" applyBorder="1" applyAlignment="1">
      <alignment horizontal="center" vertical="center"/>
    </xf>
    <xf numFmtId="0" fontId="0" fillId="0" borderId="26" xfId="0" applyBorder="1" applyAlignment="1">
      <alignment horizontal="center" vertical="center"/>
    </xf>
    <xf numFmtId="0" fontId="4" fillId="0" borderId="5" xfId="0" applyFont="1" applyBorder="1" applyAlignment="1">
      <alignment horizontal="center" vertical="center" shrinkToFit="1"/>
    </xf>
    <xf numFmtId="0" fontId="6" fillId="0" borderId="10" xfId="5" applyFont="1" applyBorder="1" applyAlignment="1">
      <alignment horizontal="center" vertical="center" wrapText="1"/>
    </xf>
    <xf numFmtId="0" fontId="1" fillId="0" borderId="42" xfId="0" applyFont="1" applyBorder="1"/>
    <xf numFmtId="0" fontId="1" fillId="0" borderId="2" xfId="0" applyFont="1" applyBorder="1"/>
    <xf numFmtId="0" fontId="1" fillId="0" borderId="57" xfId="0" applyFont="1" applyBorder="1"/>
    <xf numFmtId="0" fontId="1" fillId="0" borderId="3" xfId="0" applyFont="1" applyBorder="1"/>
    <xf numFmtId="0" fontId="1" fillId="0" borderId="1" xfId="0" applyFont="1" applyBorder="1"/>
    <xf numFmtId="0" fontId="1" fillId="0" borderId="43" xfId="0" applyFont="1" applyBorder="1"/>
    <xf numFmtId="0" fontId="6" fillId="0" borderId="12" xfId="5" applyFont="1" applyBorder="1" applyAlignment="1">
      <alignment horizontal="center" vertical="center"/>
    </xf>
    <xf numFmtId="0" fontId="1" fillId="0" borderId="82" xfId="0" applyFont="1" applyBorder="1" applyAlignment="1">
      <alignment horizontal="center" vertical="center"/>
    </xf>
    <xf numFmtId="0" fontId="1" fillId="0" borderId="13" xfId="0" applyFont="1" applyBorder="1" applyAlignment="1">
      <alignment horizontal="center" vertical="center"/>
    </xf>
    <xf numFmtId="0" fontId="6" fillId="0" borderId="44" xfId="5" applyFont="1" applyBorder="1" applyAlignment="1">
      <alignment horizontal="center" vertical="center" wrapText="1"/>
    </xf>
    <xf numFmtId="0" fontId="6" fillId="0" borderId="128" xfId="0" applyFont="1" applyBorder="1" applyAlignment="1">
      <alignment horizontal="left" vertical="center"/>
    </xf>
    <xf numFmtId="0" fontId="6" fillId="0" borderId="42" xfId="0" applyFont="1" applyBorder="1" applyAlignment="1">
      <alignment horizontal="left" vertical="center"/>
    </xf>
    <xf numFmtId="0" fontId="6" fillId="0" borderId="132" xfId="0" applyFont="1" applyBorder="1" applyAlignment="1">
      <alignment horizontal="left" vertical="center"/>
    </xf>
    <xf numFmtId="0" fontId="6" fillId="0" borderId="43" xfId="0" applyFont="1" applyBorder="1" applyAlignment="1">
      <alignment horizontal="left" vertical="center"/>
    </xf>
    <xf numFmtId="0" fontId="6" fillId="0" borderId="12" xfId="0" applyFont="1" applyBorder="1" applyAlignment="1">
      <alignment horizontal="center" vertical="center" shrinkToFit="1"/>
    </xf>
    <xf numFmtId="0" fontId="6" fillId="0" borderId="83" xfId="0" applyFont="1" applyBorder="1" applyAlignment="1">
      <alignment horizontal="center" vertical="center" shrinkToFit="1"/>
    </xf>
    <xf numFmtId="0" fontId="40" fillId="0" borderId="12" xfId="0" applyFont="1" applyBorder="1" applyAlignment="1">
      <alignment horizontal="center" vertical="center"/>
    </xf>
    <xf numFmtId="0" fontId="40" fillId="0" borderId="82" xfId="0" applyFont="1" applyBorder="1" applyAlignment="1">
      <alignment horizontal="center" vertical="center"/>
    </xf>
    <xf numFmtId="0" fontId="6" fillId="0" borderId="2" xfId="0" applyFont="1" applyBorder="1" applyAlignment="1">
      <alignment horizontal="center" vertical="center"/>
    </xf>
    <xf numFmtId="0" fontId="6" fillId="0" borderId="5" xfId="0" applyFont="1" applyBorder="1" applyAlignment="1">
      <alignment horizontal="left" vertical="center"/>
    </xf>
    <xf numFmtId="0" fontId="1" fillId="0" borderId="82" xfId="0" applyFont="1" applyBorder="1" applyAlignment="1">
      <alignment vertical="center"/>
    </xf>
    <xf numFmtId="0" fontId="1" fillId="0" borderId="13" xfId="0" applyFont="1" applyBorder="1" applyAlignment="1">
      <alignment vertical="center"/>
    </xf>
    <xf numFmtId="0" fontId="1" fillId="0" borderId="5" xfId="0" applyFont="1" applyBorder="1" applyAlignment="1">
      <alignment horizontal="left" vertical="center"/>
    </xf>
    <xf numFmtId="0" fontId="6" fillId="0" borderId="10" xfId="0" applyFont="1" applyBorder="1" applyAlignment="1">
      <alignment horizontal="center" vertical="center" shrinkToFit="1"/>
    </xf>
    <xf numFmtId="0" fontId="1" fillId="0" borderId="42" xfId="0" applyFont="1" applyBorder="1" applyAlignment="1">
      <alignment horizontal="center" vertical="center" shrinkToFit="1"/>
    </xf>
    <xf numFmtId="0" fontId="1" fillId="0" borderId="0" xfId="0" applyFont="1" applyAlignment="1">
      <alignment horizontal="center" vertical="center"/>
    </xf>
    <xf numFmtId="0" fontId="0" fillId="0" borderId="82" xfId="0" applyBorder="1" applyAlignment="1">
      <alignment horizontal="center" vertical="center"/>
    </xf>
    <xf numFmtId="0" fontId="0" fillId="0" borderId="83" xfId="0" applyBorder="1" applyAlignment="1">
      <alignment horizontal="center" vertical="center"/>
    </xf>
    <xf numFmtId="0" fontId="0" fillId="0" borderId="82" xfId="0" applyBorder="1"/>
    <xf numFmtId="0" fontId="0" fillId="0" borderId="13" xfId="0" applyBorder="1"/>
    <xf numFmtId="0" fontId="6" fillId="0" borderId="128" xfId="0" applyFont="1" applyBorder="1" applyAlignment="1">
      <alignment horizontal="left" vertical="center" shrinkToFit="1"/>
    </xf>
    <xf numFmtId="0" fontId="1" fillId="0" borderId="42" xfId="0" applyFont="1" applyBorder="1" applyAlignment="1">
      <alignment horizontal="left"/>
    </xf>
    <xf numFmtId="0" fontId="4" fillId="0" borderId="2" xfId="0" applyFont="1" applyBorder="1" applyAlignment="1">
      <alignment horizontal="left" vertical="top"/>
    </xf>
    <xf numFmtId="0" fontId="4" fillId="0" borderId="0" xfId="0" applyFont="1" applyAlignment="1">
      <alignment horizontal="left" vertical="top"/>
    </xf>
    <xf numFmtId="0" fontId="6" fillId="0" borderId="131" xfId="0" applyFont="1" applyBorder="1" applyAlignment="1">
      <alignment horizontal="left" vertical="top"/>
    </xf>
    <xf numFmtId="0" fontId="6" fillId="0" borderId="43" xfId="0" applyFont="1" applyBorder="1" applyAlignment="1">
      <alignment horizontal="left" vertical="top"/>
    </xf>
    <xf numFmtId="0" fontId="1" fillId="0" borderId="1" xfId="0" applyFont="1" applyBorder="1" applyAlignment="1">
      <alignment horizontal="center"/>
    </xf>
    <xf numFmtId="0" fontId="1" fillId="0" borderId="43" xfId="0" applyFont="1" applyBorder="1" applyAlignment="1">
      <alignment horizontal="center"/>
    </xf>
    <xf numFmtId="0" fontId="0" fillId="0" borderId="82" xfId="0" applyBorder="1" applyAlignment="1">
      <alignment horizontal="center" vertical="center" shrinkToFit="1"/>
    </xf>
    <xf numFmtId="0" fontId="6" fillId="0" borderId="5" xfId="0" applyFont="1" applyBorder="1" applyAlignment="1">
      <alignment horizontal="center" vertical="center" shrinkToFit="1"/>
    </xf>
    <xf numFmtId="0" fontId="6" fillId="0" borderId="32" xfId="0" applyFont="1" applyBorder="1" applyAlignment="1">
      <alignment horizontal="center" vertical="center" shrinkToFit="1"/>
    </xf>
    <xf numFmtId="0" fontId="6" fillId="0" borderId="13" xfId="0" applyFont="1" applyBorder="1" applyAlignment="1">
      <alignment horizontal="center" vertical="center"/>
    </xf>
    <xf numFmtId="0" fontId="6" fillId="2" borderId="12" xfId="0" applyFont="1" applyFill="1" applyBorder="1" applyAlignment="1">
      <alignment horizontal="center" vertical="center"/>
    </xf>
    <xf numFmtId="0" fontId="6" fillId="2" borderId="82" xfId="0" applyFont="1" applyFill="1" applyBorder="1" applyAlignment="1">
      <alignment horizontal="center" vertical="center"/>
    </xf>
    <xf numFmtId="0" fontId="6" fillId="2" borderId="83"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5" xfId="0" applyFont="1" applyFill="1" applyBorder="1" applyAlignment="1">
      <alignment horizontal="center" vertical="center"/>
    </xf>
    <xf numFmtId="0" fontId="6" fillId="0" borderId="134" xfId="5" applyFont="1" applyBorder="1" applyAlignment="1">
      <alignment horizontal="center" vertical="center" wrapText="1"/>
    </xf>
    <xf numFmtId="0" fontId="6" fillId="0" borderId="82" xfId="5" applyFont="1" applyBorder="1" applyAlignment="1">
      <alignment horizontal="center" vertical="center"/>
    </xf>
    <xf numFmtId="0" fontId="6" fillId="0" borderId="83" xfId="5" applyFont="1" applyBorder="1" applyAlignment="1">
      <alignment horizontal="center" vertical="center"/>
    </xf>
    <xf numFmtId="0" fontId="6" fillId="0" borderId="35" xfId="0" applyFont="1" applyBorder="1" applyAlignment="1">
      <alignment horizontal="left" vertical="center"/>
    </xf>
    <xf numFmtId="0" fontId="6" fillId="0" borderId="31" xfId="0" applyFont="1" applyBorder="1" applyAlignment="1">
      <alignment horizontal="center" vertical="center"/>
    </xf>
    <xf numFmtId="0" fontId="6" fillId="0" borderId="147" xfId="0" applyFont="1" applyBorder="1" applyAlignment="1">
      <alignment horizontal="center" vertical="center"/>
    </xf>
    <xf numFmtId="0" fontId="1" fillId="0" borderId="42" xfId="0" applyFont="1" applyBorder="1" applyAlignment="1">
      <alignment horizontal="left" vertical="center"/>
    </xf>
    <xf numFmtId="0" fontId="1" fillId="0" borderId="57" xfId="0" applyFont="1" applyBorder="1" applyAlignment="1">
      <alignment horizontal="left" vertical="center"/>
    </xf>
    <xf numFmtId="0" fontId="1" fillId="0" borderId="43" xfId="0" applyFont="1" applyBorder="1" applyAlignment="1">
      <alignment horizontal="left" vertical="center"/>
    </xf>
    <xf numFmtId="0" fontId="6" fillId="0" borderId="2" xfId="1" applyFont="1" applyBorder="1" applyAlignment="1">
      <alignment horizontal="center" vertical="center"/>
    </xf>
    <xf numFmtId="0" fontId="6" fillId="0" borderId="57" xfId="1" applyFont="1" applyBorder="1" applyAlignment="1">
      <alignment horizontal="center" vertical="center"/>
    </xf>
    <xf numFmtId="0" fontId="6" fillId="0" borderId="140" xfId="1" applyFont="1" applyBorder="1" applyAlignment="1">
      <alignment horizontal="center" vertical="center"/>
    </xf>
    <xf numFmtId="0" fontId="6" fillId="0" borderId="181" xfId="1" applyFont="1" applyBorder="1" applyAlignment="1">
      <alignment horizontal="center" vertical="center"/>
    </xf>
    <xf numFmtId="0" fontId="6" fillId="0" borderId="44" xfId="1" applyFont="1" applyBorder="1" applyAlignment="1">
      <alignment horizontal="center" vertical="center"/>
    </xf>
    <xf numFmtId="0" fontId="6" fillId="0" borderId="3" xfId="1" applyFont="1" applyBorder="1" applyAlignment="1">
      <alignment horizontal="center" vertical="center"/>
    </xf>
    <xf numFmtId="0" fontId="6" fillId="0" borderId="5" xfId="1" applyFont="1" applyBorder="1" applyAlignment="1">
      <alignment horizontal="center" vertical="center"/>
    </xf>
    <xf numFmtId="0" fontId="6" fillId="0" borderId="12" xfId="1" applyFont="1" applyBorder="1" applyAlignment="1">
      <alignment horizontal="center" vertical="center"/>
    </xf>
    <xf numFmtId="0" fontId="6" fillId="0" borderId="5" xfId="1" applyFont="1" applyBorder="1" applyAlignment="1">
      <alignment horizontal="center" vertical="center" shrinkToFit="1"/>
    </xf>
    <xf numFmtId="0" fontId="6" fillId="0" borderId="83" xfId="1" applyFont="1" applyBorder="1" applyAlignment="1">
      <alignment horizontal="center" vertical="center"/>
    </xf>
    <xf numFmtId="0" fontId="6" fillId="0" borderId="82" xfId="1" applyFont="1" applyBorder="1" applyAlignment="1">
      <alignment horizontal="center" vertical="center"/>
    </xf>
    <xf numFmtId="0" fontId="6" fillId="0" borderId="58" xfId="0" applyFont="1" applyBorder="1" applyAlignment="1">
      <alignment horizontal="left" vertical="center" shrinkToFit="1"/>
    </xf>
    <xf numFmtId="0" fontId="6" fillId="0" borderId="0" xfId="0" applyFont="1" applyAlignment="1">
      <alignment horizontal="left" vertical="center"/>
    </xf>
    <xf numFmtId="0" fontId="1" fillId="0" borderId="0" xfId="0" applyFont="1" applyAlignment="1">
      <alignment vertical="center"/>
    </xf>
    <xf numFmtId="0" fontId="6" fillId="0" borderId="127" xfId="0" applyFont="1" applyBorder="1" applyAlignment="1">
      <alignment horizontal="center" vertical="center"/>
    </xf>
    <xf numFmtId="0" fontId="1" fillId="0" borderId="83" xfId="0" applyFont="1" applyBorder="1" applyAlignment="1">
      <alignment horizontal="center" vertical="center"/>
    </xf>
    <xf numFmtId="0" fontId="6" fillId="0" borderId="44" xfId="0" applyFont="1" applyBorder="1" applyAlignment="1">
      <alignment horizontal="center" vertical="center"/>
    </xf>
    <xf numFmtId="0" fontId="6" fillId="0" borderId="127" xfId="0" applyFont="1" applyBorder="1" applyAlignment="1">
      <alignment horizontal="left" vertical="center" wrapText="1"/>
    </xf>
    <xf numFmtId="0" fontId="0" fillId="0" borderId="82" xfId="0" applyBorder="1" applyAlignment="1">
      <alignment vertical="center"/>
    </xf>
    <xf numFmtId="0" fontId="0" fillId="0" borderId="83" xfId="0" applyBorder="1" applyAlignment="1">
      <alignment vertical="center"/>
    </xf>
    <xf numFmtId="0" fontId="6" fillId="0" borderId="135" xfId="0" applyFont="1" applyBorder="1" applyAlignment="1">
      <alignment horizontal="center" vertical="center"/>
    </xf>
    <xf numFmtId="0" fontId="6" fillId="0" borderId="34" xfId="0" applyFont="1" applyBorder="1" applyAlignment="1">
      <alignment horizontal="center" vertical="center"/>
    </xf>
    <xf numFmtId="0" fontId="4" fillId="0" borderId="88" xfId="0" applyFont="1" applyBorder="1" applyAlignment="1">
      <alignment horizontal="left" vertical="center" wrapText="1"/>
    </xf>
    <xf numFmtId="0" fontId="4" fillId="0" borderId="89" xfId="0" applyFont="1" applyBorder="1" applyAlignment="1">
      <alignment horizontal="left" vertical="center" wrapText="1"/>
    </xf>
    <xf numFmtId="0" fontId="1" fillId="0" borderId="89" xfId="0" applyFont="1" applyBorder="1"/>
    <xf numFmtId="0" fontId="1" fillId="0" borderId="148" xfId="0" applyFont="1" applyBorder="1"/>
    <xf numFmtId="0" fontId="1" fillId="0" borderId="26" xfId="0" applyFont="1" applyBorder="1" applyAlignment="1">
      <alignment horizontal="center" vertical="center"/>
    </xf>
    <xf numFmtId="0" fontId="1" fillId="0" borderId="92" xfId="0" applyFont="1" applyBorder="1" applyAlignment="1">
      <alignment horizontal="center" vertical="center"/>
    </xf>
    <xf numFmtId="0" fontId="1" fillId="0" borderId="58" xfId="0" applyFont="1" applyBorder="1" applyAlignment="1">
      <alignment horizontal="center" vertical="center"/>
    </xf>
    <xf numFmtId="0" fontId="1" fillId="0" borderId="58" xfId="0" applyFont="1" applyBorder="1"/>
    <xf numFmtId="0" fontId="1" fillId="0" borderId="182" xfId="0" applyFont="1" applyBorder="1"/>
    <xf numFmtId="0" fontId="1" fillId="0" borderId="2" xfId="0" applyFont="1" applyBorder="1" applyAlignment="1">
      <alignment horizontal="center" vertical="center"/>
    </xf>
    <xf numFmtId="0" fontId="6" fillId="0" borderId="26" xfId="0" applyFont="1" applyBorder="1" applyAlignment="1">
      <alignment horizontal="center" vertical="center"/>
    </xf>
    <xf numFmtId="0" fontId="6" fillId="0" borderId="128" xfId="0" applyFont="1" applyBorder="1" applyAlignment="1">
      <alignment horizontal="center" vertical="center"/>
    </xf>
    <xf numFmtId="0" fontId="6" fillId="0" borderId="132" xfId="0" applyFont="1" applyBorder="1" applyAlignment="1">
      <alignment horizontal="center" vertical="center"/>
    </xf>
    <xf numFmtId="0" fontId="6" fillId="2" borderId="10"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42" xfId="0" applyFont="1" applyFill="1" applyBorder="1" applyAlignment="1">
      <alignment horizontal="center" vertical="center"/>
    </xf>
    <xf numFmtId="0" fontId="1" fillId="0" borderId="82" xfId="0" applyFont="1" applyBorder="1" applyAlignment="1">
      <alignment horizontal="center" vertical="center" shrinkToFit="1"/>
    </xf>
    <xf numFmtId="0" fontId="1" fillId="0" borderId="83" xfId="0" applyFont="1" applyBorder="1" applyAlignment="1">
      <alignment horizontal="center" vertical="center" shrinkToFit="1"/>
    </xf>
    <xf numFmtId="0" fontId="6" fillId="2" borderId="26" xfId="0" applyFont="1" applyFill="1" applyBorder="1" applyAlignment="1">
      <alignment horizontal="center" vertical="center"/>
    </xf>
    <xf numFmtId="0" fontId="6" fillId="0" borderId="12" xfId="0" applyFont="1" applyBorder="1" applyAlignment="1">
      <alignment horizontal="left" vertical="center" shrinkToFit="1"/>
    </xf>
    <xf numFmtId="0" fontId="6" fillId="0" borderId="83" xfId="0" applyFont="1" applyBorder="1" applyAlignment="1">
      <alignment horizontal="left" vertical="center" shrinkToFit="1"/>
    </xf>
    <xf numFmtId="0" fontId="6" fillId="0" borderId="57" xfId="0" applyFont="1" applyBorder="1" applyAlignment="1">
      <alignment horizontal="left" vertical="center"/>
    </xf>
    <xf numFmtId="0" fontId="0" fillId="0" borderId="5" xfId="0" applyBorder="1"/>
    <xf numFmtId="0" fontId="0" fillId="0" borderId="32" xfId="0" applyBorder="1"/>
    <xf numFmtId="0" fontId="6" fillId="0" borderId="127" xfId="0" applyFont="1" applyBorder="1" applyAlignment="1">
      <alignment horizontal="left" vertical="center"/>
    </xf>
    <xf numFmtId="0" fontId="0" fillId="0" borderId="82" xfId="0" applyBorder="1" applyAlignment="1">
      <alignment horizontal="left" vertical="center"/>
    </xf>
    <xf numFmtId="0" fontId="0" fillId="0" borderId="83" xfId="0" applyBorder="1" applyAlignment="1">
      <alignment horizontal="left" vertical="center"/>
    </xf>
    <xf numFmtId="0" fontId="0" fillId="0" borderId="13" xfId="0" applyBorder="1" applyAlignment="1">
      <alignment vertical="center"/>
    </xf>
    <xf numFmtId="0" fontId="0" fillId="0" borderId="5" xfId="0" applyBorder="1" applyAlignment="1">
      <alignment horizontal="left" vertical="center"/>
    </xf>
    <xf numFmtId="0" fontId="0" fillId="0" borderId="83" xfId="0" applyBorder="1" applyAlignment="1">
      <alignment horizontal="center" vertical="center" shrinkToFit="1"/>
    </xf>
    <xf numFmtId="0" fontId="0" fillId="0" borderId="9" xfId="0" applyBorder="1" applyAlignment="1">
      <alignment vertical="center"/>
    </xf>
    <xf numFmtId="0" fontId="0" fillId="0" borderId="11" xfId="0" applyBorder="1" applyAlignment="1">
      <alignment vertical="center"/>
    </xf>
    <xf numFmtId="0" fontId="6" fillId="0" borderId="12" xfId="0" applyFont="1" applyBorder="1" applyAlignment="1">
      <alignment vertical="center" shrinkToFit="1"/>
    </xf>
    <xf numFmtId="0" fontId="6" fillId="0" borderId="82" xfId="0" applyFont="1" applyBorder="1" applyAlignment="1">
      <alignment vertical="center" shrinkToFit="1"/>
    </xf>
    <xf numFmtId="0" fontId="6" fillId="0" borderId="83" xfId="0" applyFont="1" applyBorder="1" applyAlignment="1">
      <alignment vertical="center" shrinkToFit="1"/>
    </xf>
    <xf numFmtId="0" fontId="2" fillId="0" borderId="0" xfId="0" applyFont="1" applyAlignment="1">
      <alignment horizontal="left" vertical="center" shrinkToFit="1"/>
    </xf>
    <xf numFmtId="0" fontId="2" fillId="0" borderId="0" xfId="0" applyFont="1" applyAlignment="1">
      <alignment vertical="center" shrinkToFit="1"/>
    </xf>
    <xf numFmtId="0" fontId="0" fillId="2" borderId="114" xfId="0" applyFill="1" applyBorder="1" applyAlignment="1">
      <alignment horizontal="center" vertical="center"/>
    </xf>
    <xf numFmtId="0" fontId="0" fillId="2" borderId="115" xfId="0" applyFill="1" applyBorder="1" applyAlignment="1">
      <alignment horizontal="center" vertical="center"/>
    </xf>
    <xf numFmtId="0" fontId="4" fillId="0" borderId="89" xfId="0" applyFont="1" applyBorder="1" applyAlignment="1">
      <alignment horizontal="left" vertical="top"/>
    </xf>
    <xf numFmtId="0" fontId="0" fillId="0" borderId="89" xfId="0" applyBorder="1" applyAlignment="1">
      <alignment horizontal="left"/>
    </xf>
    <xf numFmtId="0" fontId="0" fillId="0" borderId="0" xfId="0" applyAlignment="1">
      <alignment horizontal="left"/>
    </xf>
    <xf numFmtId="0" fontId="6" fillId="0" borderId="106" xfId="0" applyFont="1" applyBorder="1" applyAlignment="1">
      <alignment horizontal="left" vertical="center"/>
    </xf>
    <xf numFmtId="0" fontId="6" fillId="0" borderId="116" xfId="0" applyFont="1" applyBorder="1" applyAlignment="1">
      <alignment horizontal="left" vertical="center"/>
    </xf>
    <xf numFmtId="0" fontId="0" fillId="0" borderId="104" xfId="0" applyBorder="1" applyAlignment="1">
      <alignment horizontal="center" vertical="center"/>
    </xf>
    <xf numFmtId="0" fontId="0" fillId="0" borderId="105" xfId="0" applyBorder="1" applyAlignment="1">
      <alignment horizontal="center" vertical="center"/>
    </xf>
    <xf numFmtId="0" fontId="0" fillId="0" borderId="105" xfId="0" applyBorder="1"/>
    <xf numFmtId="0" fontId="0" fillId="0" borderId="149" xfId="0" applyBorder="1"/>
    <xf numFmtId="0" fontId="0" fillId="0" borderId="12" xfId="0" applyBorder="1" applyAlignment="1">
      <alignment horizontal="center" vertical="center"/>
    </xf>
    <xf numFmtId="0" fontId="0" fillId="0" borderId="5" xfId="0" applyBorder="1" applyAlignment="1">
      <alignment horizontal="left"/>
    </xf>
    <xf numFmtId="0" fontId="0" fillId="0" borderId="32" xfId="0" applyBorder="1" applyAlignment="1">
      <alignment horizontal="left"/>
    </xf>
    <xf numFmtId="0" fontId="6" fillId="0" borderId="45" xfId="0" applyFont="1" applyBorder="1" applyAlignment="1">
      <alignment horizontal="left" vertical="center"/>
    </xf>
    <xf numFmtId="0" fontId="6" fillId="0" borderId="46" xfId="0" applyFont="1" applyBorder="1" applyAlignment="1">
      <alignment horizontal="left" vertical="center"/>
    </xf>
    <xf numFmtId="0" fontId="0" fillId="0" borderId="46" xfId="0" applyBorder="1" applyAlignment="1">
      <alignment horizontal="left"/>
    </xf>
    <xf numFmtId="0" fontId="0" fillId="0" borderId="47" xfId="0" applyBorder="1" applyAlignment="1">
      <alignment horizontal="left"/>
    </xf>
    <xf numFmtId="0" fontId="6" fillId="0" borderId="6" xfId="0" applyFont="1" applyBorder="1" applyAlignment="1">
      <alignment horizontal="left" vertical="center"/>
    </xf>
    <xf numFmtId="0" fontId="6" fillId="0" borderId="7" xfId="0" applyFont="1" applyBorder="1" applyAlignment="1">
      <alignment horizontal="left" vertical="center"/>
    </xf>
    <xf numFmtId="0" fontId="0" fillId="0" borderId="7" xfId="0" applyBorder="1" applyAlignment="1">
      <alignment horizontal="left"/>
    </xf>
    <xf numFmtId="0" fontId="0" fillId="0" borderId="8" xfId="0" applyBorder="1" applyAlignment="1">
      <alignment horizontal="left"/>
    </xf>
    <xf numFmtId="0" fontId="6" fillId="0" borderId="127" xfId="0" applyFont="1" applyBorder="1" applyAlignment="1">
      <alignment horizontal="left" vertical="distributed"/>
    </xf>
    <xf numFmtId="0" fontId="6" fillId="0" borderId="82" xfId="0" applyFont="1" applyBorder="1" applyAlignment="1">
      <alignment horizontal="left" vertical="distributed"/>
    </xf>
    <xf numFmtId="0" fontId="6" fillId="0" borderId="83" xfId="0" applyFont="1" applyBorder="1" applyAlignment="1">
      <alignment horizontal="left" vertical="distributed"/>
    </xf>
    <xf numFmtId="0" fontId="0" fillId="0" borderId="11" xfId="0" applyBorder="1"/>
    <xf numFmtId="0" fontId="6" fillId="0" borderId="127" xfId="0" applyFont="1" applyBorder="1" applyAlignment="1">
      <alignment horizontal="left" vertical="center" shrinkToFit="1"/>
    </xf>
    <xf numFmtId="0" fontId="6" fillId="0" borderId="82" xfId="0" applyFont="1" applyBorder="1" applyAlignment="1">
      <alignment horizontal="left" vertical="center" shrinkToFit="1"/>
    </xf>
    <xf numFmtId="0" fontId="6" fillId="0" borderId="43" xfId="0" applyFont="1" applyBorder="1" applyAlignment="1">
      <alignment horizontal="left" vertical="center" shrinkToFit="1"/>
    </xf>
    <xf numFmtId="0" fontId="4" fillId="0" borderId="5" xfId="0" applyFont="1" applyBorder="1" applyAlignment="1">
      <alignment horizontal="left" vertical="center"/>
    </xf>
    <xf numFmtId="0" fontId="4" fillId="0" borderId="26" xfId="0" applyFont="1" applyBorder="1" applyAlignment="1">
      <alignment horizontal="left" vertical="center"/>
    </xf>
    <xf numFmtId="0" fontId="0" fillId="0" borderId="42" xfId="0" applyBorder="1" applyAlignment="1">
      <alignment horizontal="left"/>
    </xf>
    <xf numFmtId="0" fontId="4" fillId="0" borderId="10" xfId="0" applyFont="1" applyBorder="1" applyAlignment="1">
      <alignment horizontal="left" vertical="top"/>
    </xf>
    <xf numFmtId="0" fontId="4" fillId="0" borderId="9" xfId="0" applyFont="1" applyBorder="1" applyAlignment="1">
      <alignment horizontal="left" vertical="top"/>
    </xf>
    <xf numFmtId="0" fontId="0" fillId="0" borderId="1" xfId="0" applyBorder="1" applyAlignment="1">
      <alignment horizontal="center"/>
    </xf>
    <xf numFmtId="0" fontId="0" fillId="0" borderId="43" xfId="0" applyBorder="1" applyAlignment="1">
      <alignment horizontal="center"/>
    </xf>
    <xf numFmtId="0" fontId="6" fillId="0" borderId="128" xfId="0" applyFont="1" applyBorder="1" applyAlignment="1">
      <alignment vertical="center"/>
    </xf>
    <xf numFmtId="0" fontId="6" fillId="0" borderId="9" xfId="0" applyFont="1" applyBorder="1" applyAlignment="1">
      <alignment vertical="center"/>
    </xf>
    <xf numFmtId="0" fontId="6" fillId="0" borderId="42" xfId="0" applyFont="1" applyBorder="1" applyAlignment="1">
      <alignment vertical="center"/>
    </xf>
    <xf numFmtId="0" fontId="6" fillId="0" borderId="132" xfId="0" applyFont="1" applyBorder="1" applyAlignment="1">
      <alignment vertical="center"/>
    </xf>
    <xf numFmtId="0" fontId="6" fillId="0" borderId="1" xfId="0" applyFont="1" applyBorder="1" applyAlignment="1">
      <alignment vertical="center"/>
    </xf>
    <xf numFmtId="0" fontId="6" fillId="0" borderId="43" xfId="0" applyFont="1" applyBorder="1" applyAlignment="1">
      <alignment vertical="center"/>
    </xf>
    <xf numFmtId="0" fontId="6" fillId="0" borderId="10" xfId="0" applyFont="1" applyBorder="1" applyAlignment="1">
      <alignment vertical="center"/>
    </xf>
    <xf numFmtId="0" fontId="6" fillId="0" borderId="3" xfId="0" applyFont="1" applyBorder="1" applyAlignment="1">
      <alignment vertical="center"/>
    </xf>
    <xf numFmtId="0" fontId="6" fillId="0" borderId="10" xfId="0" applyFont="1" applyBorder="1" applyAlignment="1">
      <alignment vertical="center" shrinkToFit="1"/>
    </xf>
    <xf numFmtId="0" fontId="6" fillId="0" borderId="9" xfId="0" applyFont="1" applyBorder="1" applyAlignment="1">
      <alignment vertical="center" shrinkToFit="1"/>
    </xf>
    <xf numFmtId="0" fontId="6" fillId="0" borderId="42" xfId="0" applyFont="1" applyBorder="1" applyAlignment="1">
      <alignment vertical="center" shrinkToFit="1"/>
    </xf>
    <xf numFmtId="0" fontId="6" fillId="0" borderId="127" xfId="0" applyFont="1" applyBorder="1" applyAlignment="1">
      <alignment vertical="center" shrinkToFit="1"/>
    </xf>
    <xf numFmtId="0" fontId="0" fillId="0" borderId="82" xfId="0" applyBorder="1" applyAlignment="1">
      <alignment vertical="center" shrinkToFit="1"/>
    </xf>
    <xf numFmtId="0" fontId="0" fillId="0" borderId="83" xfId="0" applyBorder="1" applyAlignment="1">
      <alignment vertical="center" shrinkToFit="1"/>
    </xf>
    <xf numFmtId="0" fontId="0" fillId="0" borderId="13" xfId="0" applyBorder="1" applyAlignment="1">
      <alignment horizontal="center" vertical="center"/>
    </xf>
    <xf numFmtId="0" fontId="6" fillId="0" borderId="36" xfId="0" applyFont="1" applyBorder="1" applyAlignment="1">
      <alignment horizontal="left" vertical="center"/>
    </xf>
    <xf numFmtId="0" fontId="6" fillId="0" borderId="44" xfId="0" applyFont="1" applyBorder="1" applyAlignment="1">
      <alignment horizontal="left" vertical="center"/>
    </xf>
    <xf numFmtId="0" fontId="0" fillId="0" borderId="1" xfId="0" applyBorder="1" applyAlignment="1">
      <alignment vertical="center"/>
    </xf>
    <xf numFmtId="0" fontId="0" fillId="0" borderId="4" xfId="0" applyBorder="1" applyAlignment="1">
      <alignment vertical="center"/>
    </xf>
    <xf numFmtId="0" fontId="0" fillId="0" borderId="9" xfId="0" applyBorder="1" applyAlignment="1">
      <alignment horizontal="left" vertical="center"/>
    </xf>
    <xf numFmtId="0" fontId="0" fillId="0" borderId="42" xfId="0" applyBorder="1" applyAlignment="1">
      <alignment horizontal="left" vertical="center"/>
    </xf>
    <xf numFmtId="0" fontId="0" fillId="0" borderId="2" xfId="0" applyBorder="1" applyAlignment="1">
      <alignment horizontal="left" vertical="center"/>
    </xf>
    <xf numFmtId="0" fontId="0" fillId="0" borderId="0" xfId="0" applyAlignment="1">
      <alignment horizontal="left" vertical="center"/>
    </xf>
    <xf numFmtId="0" fontId="0" fillId="0" borderId="57" xfId="0" applyBorder="1" applyAlignment="1">
      <alignment horizontal="left" vertical="center"/>
    </xf>
    <xf numFmtId="0" fontId="0" fillId="0" borderId="3" xfId="0" applyBorder="1" applyAlignment="1">
      <alignment horizontal="left" vertical="center"/>
    </xf>
    <xf numFmtId="0" fontId="0" fillId="0" borderId="1" xfId="0" applyBorder="1" applyAlignment="1">
      <alignment horizontal="left" vertical="center"/>
    </xf>
    <xf numFmtId="0" fontId="0" fillId="0" borderId="43" xfId="0" applyBorder="1" applyAlignment="1">
      <alignment horizontal="left" vertical="center"/>
    </xf>
    <xf numFmtId="0" fontId="6" fillId="0" borderId="12" xfId="0" applyFont="1" applyBorder="1" applyAlignment="1">
      <alignment vertical="center"/>
    </xf>
    <xf numFmtId="0" fontId="6" fillId="2" borderId="12" xfId="0" applyFont="1" applyFill="1" applyBorder="1" applyAlignment="1">
      <alignment vertical="center"/>
    </xf>
    <xf numFmtId="0" fontId="6" fillId="0" borderId="135" xfId="0" applyFont="1" applyBorder="1" applyAlignment="1">
      <alignment horizontal="left" vertical="center"/>
    </xf>
    <xf numFmtId="0" fontId="6" fillId="0" borderId="34" xfId="0" applyFont="1" applyBorder="1" applyAlignment="1">
      <alignment horizontal="left" vertical="center"/>
    </xf>
    <xf numFmtId="0" fontId="4" fillId="0" borderId="24" xfId="0" applyFont="1" applyBorder="1" applyAlignment="1">
      <alignment horizontal="left" vertical="center" wrapText="1"/>
    </xf>
    <xf numFmtId="0" fontId="4" fillId="0" borderId="61" xfId="0" applyFont="1" applyBorder="1" applyAlignment="1">
      <alignment horizontal="left" vertical="center" wrapText="1"/>
    </xf>
    <xf numFmtId="0" fontId="0" fillId="0" borderId="61" xfId="0" applyBorder="1" applyAlignment="1">
      <alignment vertical="center"/>
    </xf>
    <xf numFmtId="0" fontId="0" fillId="0" borderId="25" xfId="0" applyBorder="1" applyAlignment="1">
      <alignment vertical="center"/>
    </xf>
    <xf numFmtId="0" fontId="0" fillId="0" borderId="0" xfId="0" applyAlignment="1">
      <alignment vertical="center"/>
    </xf>
    <xf numFmtId="0" fontId="0" fillId="0" borderId="0" xfId="0" applyAlignment="1">
      <alignment horizontal="center" vertical="center" shrinkToFit="1"/>
    </xf>
    <xf numFmtId="0" fontId="1" fillId="0" borderId="89" xfId="0" applyFont="1" applyBorder="1" applyAlignment="1">
      <alignment horizontal="left"/>
    </xf>
    <xf numFmtId="0" fontId="1" fillId="0" borderId="0" xfId="0" applyFont="1" applyAlignment="1">
      <alignment horizontal="left"/>
    </xf>
    <xf numFmtId="0" fontId="1" fillId="0" borderId="104" xfId="0" applyFont="1" applyBorder="1" applyAlignment="1">
      <alignment horizontal="center" vertical="center"/>
    </xf>
    <xf numFmtId="0" fontId="1" fillId="0" borderId="105" xfId="0" applyFont="1" applyBorder="1" applyAlignment="1">
      <alignment horizontal="center" vertical="center"/>
    </xf>
    <xf numFmtId="0" fontId="1" fillId="0" borderId="105" xfId="0" applyFont="1" applyBorder="1"/>
    <xf numFmtId="0" fontId="1" fillId="0" borderId="149" xfId="0" applyFont="1" applyBorder="1"/>
    <xf numFmtId="0" fontId="1" fillId="0" borderId="12" xfId="0" applyFont="1" applyBorder="1" applyAlignment="1">
      <alignment horizontal="center" vertical="center"/>
    </xf>
    <xf numFmtId="0" fontId="1" fillId="0" borderId="5" xfId="0" applyFont="1" applyBorder="1"/>
    <xf numFmtId="0" fontId="1" fillId="0" borderId="32" xfId="0" applyFont="1" applyBorder="1"/>
    <xf numFmtId="0" fontId="6" fillId="0" borderId="127" xfId="0" applyFont="1" applyBorder="1" applyAlignment="1">
      <alignment horizontal="center" vertical="distributed"/>
    </xf>
    <xf numFmtId="0" fontId="6" fillId="0" borderId="82" xfId="0" applyFont="1" applyBorder="1" applyAlignment="1">
      <alignment horizontal="center" vertical="distributed"/>
    </xf>
    <xf numFmtId="0" fontId="6" fillId="0" borderId="83" xfId="0" applyFont="1" applyBorder="1" applyAlignment="1">
      <alignment horizontal="center" vertical="distributed"/>
    </xf>
    <xf numFmtId="0" fontId="1" fillId="0" borderId="124" xfId="0" applyFont="1" applyBorder="1" applyAlignment="1">
      <alignment vertical="center"/>
    </xf>
    <xf numFmtId="0" fontId="1" fillId="0" borderId="9" xfId="0" applyFont="1" applyBorder="1" applyAlignment="1">
      <alignment vertical="center"/>
    </xf>
    <xf numFmtId="0" fontId="1" fillId="0" borderId="11" xfId="0" applyFont="1" applyBorder="1" applyAlignment="1">
      <alignment vertical="center"/>
    </xf>
    <xf numFmtId="0" fontId="1" fillId="0" borderId="57" xfId="0" applyFont="1" applyBorder="1" applyAlignment="1">
      <alignment horizontal="center" vertical="center"/>
    </xf>
    <xf numFmtId="0" fontId="1" fillId="0" borderId="61" xfId="0" applyFont="1" applyBorder="1" applyAlignment="1">
      <alignment vertical="center"/>
    </xf>
    <xf numFmtId="0" fontId="1" fillId="0" borderId="25" xfId="0" applyFont="1" applyBorder="1" applyAlignment="1">
      <alignment vertical="center"/>
    </xf>
    <xf numFmtId="0" fontId="1" fillId="0" borderId="0" xfId="0" applyFont="1" applyAlignment="1">
      <alignment horizontal="center" vertical="center" shrinkToFit="1"/>
    </xf>
    <xf numFmtId="0" fontId="0" fillId="0" borderId="0" xfId="0" applyAlignment="1">
      <alignment horizontal="right" vertical="center"/>
    </xf>
    <xf numFmtId="0" fontId="0" fillId="0" borderId="149" xfId="0" applyBorder="1" applyAlignment="1">
      <alignment horizontal="center" vertical="center"/>
    </xf>
    <xf numFmtId="0" fontId="0" fillId="0" borderId="82" xfId="0" applyBorder="1" applyAlignment="1">
      <alignment horizontal="left" vertical="center" shrinkToFit="1"/>
    </xf>
    <xf numFmtId="0" fontId="0" fillId="0" borderId="83" xfId="0" applyBorder="1" applyAlignment="1">
      <alignment horizontal="left" vertical="center" shrinkToFit="1"/>
    </xf>
    <xf numFmtId="0" fontId="0" fillId="0" borderId="124" xfId="0" applyBorder="1"/>
    <xf numFmtId="0" fontId="6" fillId="0" borderId="32" xfId="0" applyFont="1" applyBorder="1" applyAlignment="1">
      <alignment horizontal="center" vertical="center"/>
    </xf>
    <xf numFmtId="0" fontId="6" fillId="0" borderId="12" xfId="0" applyFont="1" applyBorder="1" applyAlignment="1">
      <alignment horizontal="center" vertical="distributed"/>
    </xf>
    <xf numFmtId="0" fontId="6" fillId="0" borderId="2" xfId="0" applyFont="1" applyBorder="1" applyAlignment="1">
      <alignment horizontal="left" vertical="center"/>
    </xf>
    <xf numFmtId="0" fontId="0" fillId="0" borderId="46" xfId="0" applyBorder="1"/>
    <xf numFmtId="0" fontId="0" fillId="0" borderId="47" xfId="0" applyBorder="1"/>
    <xf numFmtId="0" fontId="0" fillId="0" borderId="7" xfId="0" applyBorder="1"/>
    <xf numFmtId="0" fontId="0" fillId="0" borderId="8" xfId="0" applyBorder="1"/>
    <xf numFmtId="0" fontId="6" fillId="0" borderId="12" xfId="0" applyFont="1" applyBorder="1" applyAlignment="1">
      <alignment horizontal="right" vertical="center"/>
    </xf>
    <xf numFmtId="0" fontId="6" fillId="0" borderId="82" xfId="0" applyFont="1" applyBorder="1" applyAlignment="1">
      <alignment horizontal="right" vertical="center"/>
    </xf>
    <xf numFmtId="0" fontId="6" fillId="0" borderId="83" xfId="0" applyFont="1" applyBorder="1" applyAlignment="1">
      <alignment horizontal="right" vertical="center"/>
    </xf>
    <xf numFmtId="0" fontId="6" fillId="2" borderId="5" xfId="0" applyFont="1" applyFill="1" applyBorder="1" applyAlignment="1">
      <alignment horizontal="right" vertical="center"/>
    </xf>
    <xf numFmtId="0" fontId="6" fillId="2" borderId="32" xfId="0" applyFont="1" applyFill="1" applyBorder="1" applyAlignment="1">
      <alignment horizontal="right" vertical="center"/>
    </xf>
    <xf numFmtId="0" fontId="6" fillId="2" borderId="123" xfId="0" applyFont="1" applyFill="1" applyBorder="1" applyAlignment="1">
      <alignment horizontal="center" vertical="center"/>
    </xf>
    <xf numFmtId="0" fontId="0" fillId="0" borderId="9" xfId="0" applyBorder="1" applyAlignment="1">
      <alignment horizontal="left" vertical="center" shrinkToFit="1"/>
    </xf>
    <xf numFmtId="0" fontId="0" fillId="0" borderId="42" xfId="0" applyBorder="1" applyAlignment="1">
      <alignment horizontal="left" vertical="center" shrinkToFit="1"/>
    </xf>
    <xf numFmtId="0" fontId="0" fillId="0" borderId="131" xfId="0" applyBorder="1" applyAlignment="1">
      <alignment horizontal="left" vertical="center" shrinkToFit="1"/>
    </xf>
    <xf numFmtId="0" fontId="0" fillId="0" borderId="1" xfId="0" applyBorder="1" applyAlignment="1">
      <alignment horizontal="left" vertical="center" shrinkToFit="1"/>
    </xf>
    <xf numFmtId="0" fontId="0" fillId="0" borderId="43" xfId="0" applyBorder="1" applyAlignment="1">
      <alignment horizontal="left" vertical="center" shrinkToFit="1"/>
    </xf>
    <xf numFmtId="0" fontId="6" fillId="0" borderId="82" xfId="0" applyFont="1" applyBorder="1" applyAlignment="1">
      <alignment vertical="center"/>
    </xf>
    <xf numFmtId="0" fontId="6" fillId="0" borderId="5" xfId="0" applyFont="1" applyBorder="1" applyAlignment="1">
      <alignment horizontal="right" vertical="center"/>
    </xf>
    <xf numFmtId="0" fontId="0" fillId="0" borderId="32" xfId="0" applyBorder="1" applyAlignment="1">
      <alignment vertical="center"/>
    </xf>
    <xf numFmtId="0" fontId="0" fillId="0" borderId="2" xfId="0" applyBorder="1" applyAlignment="1">
      <alignment horizontal="center" vertical="center"/>
    </xf>
    <xf numFmtId="0" fontId="0" fillId="0" borderId="57" xfId="0" applyBorder="1" applyAlignment="1">
      <alignment horizontal="center" vertical="center"/>
    </xf>
    <xf numFmtId="0" fontId="0" fillId="0" borderId="124" xfId="0" applyBorder="1" applyAlignment="1">
      <alignment vertical="center"/>
    </xf>
    <xf numFmtId="0" fontId="6" fillId="0" borderId="142" xfId="0" applyFont="1" applyBorder="1" applyAlignment="1">
      <alignment horizontal="left" vertical="center"/>
    </xf>
    <xf numFmtId="0" fontId="1" fillId="0" borderId="149" xfId="0" applyFont="1" applyBorder="1" applyAlignment="1">
      <alignment horizontal="center" vertical="center"/>
    </xf>
    <xf numFmtId="0" fontId="1" fillId="0" borderId="124" xfId="0" applyFont="1" applyBorder="1" applyAlignment="1">
      <alignment horizontal="center" vertical="center"/>
    </xf>
    <xf numFmtId="0" fontId="1" fillId="0" borderId="5" xfId="0" applyFont="1" applyBorder="1" applyAlignment="1">
      <alignment vertical="center"/>
    </xf>
    <xf numFmtId="0" fontId="1" fillId="0" borderId="32" xfId="0" applyFont="1" applyBorder="1" applyAlignment="1">
      <alignment vertical="center"/>
    </xf>
    <xf numFmtId="0" fontId="6" fillId="0" borderId="142" xfId="0" applyFont="1" applyBorder="1" applyAlignment="1">
      <alignment horizontal="center" vertical="center"/>
    </xf>
    <xf numFmtId="0" fontId="6" fillId="0" borderId="61" xfId="0" applyFont="1" applyBorder="1" applyAlignment="1">
      <alignment horizontal="center" vertical="center"/>
    </xf>
    <xf numFmtId="0" fontId="6" fillId="0" borderId="62" xfId="0" applyFont="1" applyBorder="1" applyAlignment="1">
      <alignment horizontal="center" vertical="center"/>
    </xf>
    <xf numFmtId="0" fontId="6" fillId="0" borderId="35" xfId="2" applyFont="1" applyBorder="1" applyAlignment="1">
      <alignment horizontal="center" vertical="center" textRotation="255" shrinkToFit="1"/>
    </xf>
    <xf numFmtId="0" fontId="6" fillId="0" borderId="36" xfId="2" applyFont="1" applyBorder="1" applyAlignment="1">
      <alignment horizontal="center" vertical="center" textRotation="255" shrinkToFit="1"/>
    </xf>
    <xf numFmtId="0" fontId="6" fillId="0" borderId="31" xfId="2" applyFont="1" applyBorder="1" applyAlignment="1">
      <alignment horizontal="center" vertical="center" textRotation="255" shrinkToFit="1"/>
    </xf>
    <xf numFmtId="0" fontId="6" fillId="0" borderId="83" xfId="2" applyFont="1" applyBorder="1" applyAlignment="1">
      <alignment horizontal="center" vertical="center"/>
    </xf>
    <xf numFmtId="0" fontId="6" fillId="0" borderId="5" xfId="2" applyFont="1" applyBorder="1" applyAlignment="1">
      <alignment horizontal="center" vertical="center"/>
    </xf>
    <xf numFmtId="0" fontId="1" fillId="0" borderId="129" xfId="2" applyBorder="1" applyAlignment="1">
      <alignment horizontal="center" vertical="center"/>
    </xf>
    <xf numFmtId="0" fontId="1" fillId="0" borderId="125" xfId="2" applyBorder="1" applyAlignment="1">
      <alignment horizontal="center" vertical="center"/>
    </xf>
    <xf numFmtId="0" fontId="1" fillId="0" borderId="126" xfId="2" applyBorder="1" applyAlignment="1">
      <alignment horizontal="center" vertical="center"/>
    </xf>
    <xf numFmtId="0" fontId="1" fillId="0" borderId="117" xfId="2" applyBorder="1" applyAlignment="1">
      <alignment horizontal="center" vertical="center"/>
    </xf>
    <xf numFmtId="0" fontId="1" fillId="0" borderId="118" xfId="2" applyBorder="1" applyAlignment="1">
      <alignment horizontal="center" vertical="center"/>
    </xf>
    <xf numFmtId="0" fontId="1" fillId="0" borderId="119" xfId="2" applyBorder="1" applyAlignment="1">
      <alignment horizontal="center" vertical="center"/>
    </xf>
    <xf numFmtId="0" fontId="6" fillId="0" borderId="9" xfId="2" applyFont="1" applyBorder="1" applyAlignment="1">
      <alignment horizontal="center" vertical="center"/>
    </xf>
    <xf numFmtId="0" fontId="6" fillId="0" borderId="42" xfId="2" applyFont="1" applyBorder="1" applyAlignment="1">
      <alignment horizontal="center" vertical="center"/>
    </xf>
    <xf numFmtId="0" fontId="6" fillId="0" borderId="0" xfId="2" applyFont="1" applyAlignment="1">
      <alignment horizontal="center" vertical="center"/>
    </xf>
    <xf numFmtId="0" fontId="6" fillId="0" borderId="57" xfId="2" applyFont="1" applyBorder="1" applyAlignment="1">
      <alignment horizontal="center" vertical="center"/>
    </xf>
    <xf numFmtId="0" fontId="6" fillId="0" borderId="1" xfId="2" applyFont="1" applyBorder="1" applyAlignment="1">
      <alignment horizontal="center" vertical="center"/>
    </xf>
    <xf numFmtId="0" fontId="6" fillId="0" borderId="43" xfId="2" applyFont="1" applyBorder="1" applyAlignment="1">
      <alignment horizontal="center" vertical="center"/>
    </xf>
    <xf numFmtId="0" fontId="6" fillId="0" borderId="38" xfId="2" applyFont="1" applyBorder="1" applyAlignment="1">
      <alignment horizontal="center" vertical="center"/>
    </xf>
    <xf numFmtId="0" fontId="6" fillId="0" borderId="136" xfId="2" applyFont="1" applyBorder="1" applyAlignment="1">
      <alignment horizontal="center" vertical="center"/>
    </xf>
    <xf numFmtId="0" fontId="1" fillId="2" borderId="114" xfId="2" applyFill="1" applyBorder="1" applyAlignment="1">
      <alignment horizontal="center" vertical="center"/>
    </xf>
    <xf numFmtId="0" fontId="1" fillId="2" borderId="115" xfId="2" applyFill="1" applyBorder="1" applyAlignment="1">
      <alignment horizontal="center" vertical="center"/>
    </xf>
    <xf numFmtId="0" fontId="6" fillId="0" borderId="30" xfId="2" applyFont="1" applyBorder="1" applyAlignment="1">
      <alignment horizontal="center" vertical="center" textRotation="255" wrapText="1"/>
    </xf>
    <xf numFmtId="0" fontId="6" fillId="0" borderId="36" xfId="2" applyFont="1" applyBorder="1" applyAlignment="1">
      <alignment horizontal="center" vertical="center" textRotation="255" wrapText="1"/>
    </xf>
    <xf numFmtId="0" fontId="6" fillId="0" borderId="31" xfId="2" applyFont="1" applyBorder="1" applyAlignment="1">
      <alignment horizontal="center" vertical="center" textRotation="255" wrapText="1"/>
    </xf>
    <xf numFmtId="0" fontId="6" fillId="0" borderId="116" xfId="2" applyFont="1" applyBorder="1" applyAlignment="1">
      <alignment horizontal="center" vertical="center"/>
    </xf>
    <xf numFmtId="0" fontId="1" fillId="0" borderId="137" xfId="2" applyBorder="1" applyAlignment="1">
      <alignment horizontal="center" vertical="center"/>
    </xf>
    <xf numFmtId="0" fontId="1" fillId="0" borderId="138" xfId="2" applyBorder="1" applyAlignment="1">
      <alignment horizontal="center" vertical="center"/>
    </xf>
    <xf numFmtId="0" fontId="1" fillId="0" borderId="139" xfId="2" applyBorder="1" applyAlignment="1">
      <alignment horizontal="center" vertical="center"/>
    </xf>
    <xf numFmtId="0" fontId="4" fillId="0" borderId="121" xfId="2" applyFont="1" applyBorder="1" applyAlignment="1">
      <alignment horizontal="left" vertical="top"/>
    </xf>
    <xf numFmtId="0" fontId="6" fillId="0" borderId="12" xfId="2" applyFont="1" applyBorder="1" applyAlignment="1">
      <alignment horizontal="center" vertical="center"/>
    </xf>
    <xf numFmtId="0" fontId="6" fillId="0" borderId="82" xfId="2" applyFont="1" applyBorder="1" applyAlignment="1">
      <alignment horizontal="center" vertical="center"/>
    </xf>
    <xf numFmtId="0" fontId="1" fillId="0" borderId="5" xfId="2" applyBorder="1" applyAlignment="1">
      <alignment horizontal="center" vertical="center"/>
    </xf>
    <xf numFmtId="0" fontId="1" fillId="0" borderId="32" xfId="2" applyBorder="1" applyAlignment="1">
      <alignment horizontal="center" vertical="center"/>
    </xf>
    <xf numFmtId="0" fontId="4" fillId="0" borderId="10" xfId="2" applyFont="1" applyBorder="1" applyAlignment="1">
      <alignment horizontal="left" vertical="center" wrapText="1" shrinkToFit="1"/>
    </xf>
    <xf numFmtId="0" fontId="4" fillId="0" borderId="9" xfId="2" applyFont="1" applyBorder="1" applyAlignment="1">
      <alignment horizontal="left" vertical="center" wrapText="1" shrinkToFit="1"/>
    </xf>
    <xf numFmtId="0" fontId="4" fillId="0" borderId="42" xfId="2" applyFont="1" applyBorder="1" applyAlignment="1">
      <alignment vertical="center"/>
    </xf>
    <xf numFmtId="0" fontId="4" fillId="0" borderId="2" xfId="2" applyFont="1" applyBorder="1" applyAlignment="1">
      <alignment horizontal="left" vertical="center" wrapText="1" shrinkToFit="1"/>
    </xf>
    <xf numFmtId="0" fontId="4" fillId="0" borderId="0" xfId="2" applyFont="1" applyAlignment="1">
      <alignment horizontal="left" vertical="center" wrapText="1" shrinkToFit="1"/>
    </xf>
    <xf numFmtId="0" fontId="4" fillId="0" borderId="57" xfId="2" applyFont="1" applyBorder="1" applyAlignment="1">
      <alignment vertical="center"/>
    </xf>
    <xf numFmtId="0" fontId="4" fillId="0" borderId="3" xfId="2" applyFont="1" applyBorder="1" applyAlignment="1">
      <alignment horizontal="left" vertical="center" wrapText="1" shrinkToFit="1"/>
    </xf>
    <xf numFmtId="0" fontId="4" fillId="0" borderId="1" xfId="2" applyFont="1" applyBorder="1" applyAlignment="1">
      <alignment horizontal="left" vertical="center" wrapText="1" shrinkToFit="1"/>
    </xf>
    <xf numFmtId="0" fontId="4" fillId="0" borderId="43" xfId="2" applyFont="1" applyBorder="1" applyAlignment="1">
      <alignment vertical="center"/>
    </xf>
    <xf numFmtId="0" fontId="6" fillId="0" borderId="12" xfId="2" applyFont="1" applyBorder="1" applyAlignment="1">
      <alignment horizontal="left" vertical="center"/>
    </xf>
    <xf numFmtId="0" fontId="1" fillId="0" borderId="82" xfId="2" applyBorder="1" applyAlignment="1">
      <alignment horizontal="left" vertical="center"/>
    </xf>
    <xf numFmtId="0" fontId="1" fillId="0" borderId="83" xfId="2" applyBorder="1" applyAlignment="1">
      <alignment horizontal="left" vertical="center"/>
    </xf>
    <xf numFmtId="0" fontId="6" fillId="0" borderId="10" xfId="2" applyFont="1" applyBorder="1" applyAlignment="1">
      <alignment horizontal="left" vertical="center" wrapText="1"/>
    </xf>
    <xf numFmtId="0" fontId="1" fillId="0" borderId="9" xfId="2" applyBorder="1" applyAlignment="1">
      <alignment vertical="center"/>
    </xf>
    <xf numFmtId="0" fontId="1" fillId="0" borderId="42" xfId="2" applyBorder="1" applyAlignment="1">
      <alignment vertical="center"/>
    </xf>
    <xf numFmtId="0" fontId="1" fillId="0" borderId="3" xfId="2" applyBorder="1" applyAlignment="1">
      <alignment vertical="center"/>
    </xf>
    <xf numFmtId="0" fontId="1" fillId="0" borderId="1" xfId="2" applyBorder="1" applyAlignment="1">
      <alignment vertical="center"/>
    </xf>
    <xf numFmtId="0" fontId="1" fillId="0" borderId="43" xfId="2" applyBorder="1" applyAlignment="1">
      <alignment vertical="center"/>
    </xf>
    <xf numFmtId="0" fontId="4" fillId="0" borderId="128" xfId="1" applyFont="1" applyBorder="1" applyAlignment="1">
      <alignment vertical="center" wrapText="1" shrinkToFit="1"/>
    </xf>
    <xf numFmtId="0" fontId="4" fillId="0" borderId="42" xfId="1" applyFont="1" applyBorder="1" applyAlignment="1">
      <alignment vertical="center" wrapText="1" shrinkToFit="1"/>
    </xf>
    <xf numFmtId="0" fontId="4" fillId="0" borderId="132" xfId="1" applyFont="1" applyBorder="1" applyAlignment="1">
      <alignment vertical="center" wrapText="1" shrinkToFit="1"/>
    </xf>
    <xf numFmtId="0" fontId="4" fillId="0" borderId="57" xfId="1" applyFont="1" applyBorder="1" applyAlignment="1">
      <alignment vertical="center" wrapText="1" shrinkToFit="1"/>
    </xf>
    <xf numFmtId="0" fontId="4" fillId="0" borderId="131" xfId="1" applyFont="1" applyBorder="1" applyAlignment="1">
      <alignment vertical="center" wrapText="1" shrinkToFit="1"/>
    </xf>
    <xf numFmtId="0" fontId="4" fillId="0" borderId="43" xfId="1" applyFont="1" applyBorder="1" applyAlignment="1">
      <alignment vertical="center" wrapText="1" shrinkToFit="1"/>
    </xf>
    <xf numFmtId="0" fontId="6" fillId="0" borderId="10" xfId="1" applyFont="1" applyBorder="1" applyAlignment="1">
      <alignment horizontal="center" vertical="center"/>
    </xf>
    <xf numFmtId="0" fontId="6" fillId="0" borderId="42" xfId="1" applyFont="1" applyBorder="1" applyAlignment="1">
      <alignment horizontal="center" vertical="center"/>
    </xf>
    <xf numFmtId="0" fontId="6" fillId="0" borderId="133" xfId="1" applyFont="1" applyBorder="1" applyAlignment="1">
      <alignment horizontal="center" vertical="center"/>
    </xf>
    <xf numFmtId="0" fontId="6" fillId="0" borderId="35" xfId="2" applyFont="1" applyBorder="1" applyAlignment="1">
      <alignment horizontal="center" vertical="center" textRotation="255" wrapText="1"/>
    </xf>
    <xf numFmtId="0" fontId="1" fillId="0" borderId="36" xfId="2" applyBorder="1" applyAlignment="1">
      <alignment horizontal="center" vertical="center" textRotation="255"/>
    </xf>
    <xf numFmtId="0" fontId="1" fillId="0" borderId="31" xfId="2" applyBorder="1" applyAlignment="1">
      <alignment horizontal="center" vertical="center" textRotation="255"/>
    </xf>
    <xf numFmtId="0" fontId="6" fillId="0" borderId="10" xfId="2" applyFont="1" applyBorder="1" applyAlignment="1">
      <alignment horizontal="center" vertical="center"/>
    </xf>
    <xf numFmtId="0" fontId="1" fillId="0" borderId="42" xfId="1" applyBorder="1">
      <alignment vertical="center"/>
    </xf>
    <xf numFmtId="0" fontId="1" fillId="0" borderId="2" xfId="1" applyBorder="1">
      <alignment vertical="center"/>
    </xf>
    <xf numFmtId="0" fontId="1" fillId="0" borderId="57" xfId="1" applyBorder="1">
      <alignment vertical="center"/>
    </xf>
    <xf numFmtId="0" fontId="1" fillId="0" borderId="3" xfId="1" applyBorder="1">
      <alignment vertical="center"/>
    </xf>
    <xf numFmtId="0" fontId="1" fillId="0" borderId="43" xfId="1" applyBorder="1">
      <alignment vertical="center"/>
    </xf>
    <xf numFmtId="0" fontId="6" fillId="0" borderId="3" xfId="2" applyFont="1" applyBorder="1" applyAlignment="1">
      <alignment horizontal="center" vertical="center"/>
    </xf>
    <xf numFmtId="0" fontId="1" fillId="0" borderId="10" xfId="2" applyBorder="1" applyAlignment="1">
      <alignment horizontal="center" vertical="center"/>
    </xf>
    <xf numFmtId="0" fontId="1" fillId="0" borderId="9" xfId="2" applyBorder="1" applyAlignment="1">
      <alignment horizontal="center" vertical="center"/>
    </xf>
    <xf numFmtId="0" fontId="1" fillId="0" borderId="42" xfId="2" applyBorder="1" applyAlignment="1">
      <alignment horizontal="center" vertical="center"/>
    </xf>
    <xf numFmtId="0" fontId="1" fillId="0" borderId="3" xfId="2" applyBorder="1" applyAlignment="1">
      <alignment horizontal="center" vertical="center"/>
    </xf>
    <xf numFmtId="0" fontId="1" fillId="0" borderId="1" xfId="2" applyBorder="1" applyAlignment="1">
      <alignment horizontal="center" vertical="center"/>
    </xf>
    <xf numFmtId="0" fontId="1" fillId="0" borderId="43" xfId="2" applyBorder="1" applyAlignment="1">
      <alignment horizontal="center" vertical="center"/>
    </xf>
    <xf numFmtId="0" fontId="6" fillId="0" borderId="13" xfId="1" applyFont="1" applyBorder="1" applyAlignment="1">
      <alignment horizontal="center" vertical="center"/>
    </xf>
    <xf numFmtId="0" fontId="6" fillId="0" borderId="32" xfId="1" applyFont="1" applyBorder="1" applyAlignment="1">
      <alignment horizontal="center" vertical="center"/>
    </xf>
    <xf numFmtId="0" fontId="6" fillId="0" borderId="128" xfId="1" applyFont="1" applyBorder="1" applyAlignment="1">
      <alignment horizontal="center" vertical="center" wrapText="1"/>
    </xf>
    <xf numFmtId="0" fontId="6" fillId="0" borderId="9" xfId="1" applyFont="1" applyBorder="1" applyAlignment="1">
      <alignment horizontal="center" vertical="center" wrapText="1"/>
    </xf>
    <xf numFmtId="0" fontId="6" fillId="0" borderId="42" xfId="1" applyFont="1" applyBorder="1" applyAlignment="1">
      <alignment horizontal="center" vertical="center" wrapText="1"/>
    </xf>
    <xf numFmtId="0" fontId="6" fillId="0" borderId="132" xfId="1" applyFont="1" applyBorder="1" applyAlignment="1">
      <alignment horizontal="center" vertical="center" wrapText="1"/>
    </xf>
    <xf numFmtId="0" fontId="6" fillId="0" borderId="0" xfId="1" applyFont="1" applyAlignment="1">
      <alignment horizontal="center" vertical="center" wrapText="1"/>
    </xf>
    <xf numFmtId="0" fontId="6" fillId="0" borderId="57" xfId="1" applyFont="1" applyBorder="1" applyAlignment="1">
      <alignment horizontal="center" vertical="center" wrapText="1"/>
    </xf>
    <xf numFmtId="0" fontId="6" fillId="0" borderId="141" xfId="1" applyFont="1" applyBorder="1" applyAlignment="1">
      <alignment horizontal="center" vertical="center"/>
    </xf>
    <xf numFmtId="0" fontId="6" fillId="0" borderId="44" xfId="1" applyFont="1" applyBorder="1" applyAlignment="1">
      <alignment horizontal="center" vertical="center" wrapText="1"/>
    </xf>
    <xf numFmtId="0" fontId="6" fillId="0" borderId="134" xfId="1" applyFont="1" applyBorder="1" applyAlignment="1">
      <alignment horizontal="center" vertical="center" wrapText="1"/>
    </xf>
    <xf numFmtId="0" fontId="4" fillId="0" borderId="10" xfId="1" applyFont="1" applyBorder="1" applyAlignment="1">
      <alignment horizontal="center" vertical="center" wrapText="1" shrinkToFit="1"/>
    </xf>
    <xf numFmtId="0" fontId="4" fillId="0" borderId="42" xfId="1" applyFont="1" applyBorder="1" applyAlignment="1">
      <alignment horizontal="center" vertical="center" wrapText="1" shrinkToFit="1"/>
    </xf>
    <xf numFmtId="0" fontId="4" fillId="0" borderId="2" xfId="1" applyFont="1" applyBorder="1" applyAlignment="1">
      <alignment horizontal="center" vertical="center" wrapText="1" shrinkToFit="1"/>
    </xf>
    <xf numFmtId="0" fontId="4" fillId="0" borderId="57" xfId="1" applyFont="1" applyBorder="1" applyAlignment="1">
      <alignment horizontal="center" vertical="center" wrapText="1" shrinkToFit="1"/>
    </xf>
    <xf numFmtId="0" fontId="4" fillId="0" borderId="3" xfId="1" applyFont="1" applyBorder="1" applyAlignment="1">
      <alignment horizontal="center" vertical="center" wrapText="1" shrinkToFit="1"/>
    </xf>
    <xf numFmtId="0" fontId="4" fillId="0" borderId="43" xfId="1" applyFont="1" applyBorder="1" applyAlignment="1">
      <alignment horizontal="center" vertical="center" wrapText="1" shrinkToFit="1"/>
    </xf>
    <xf numFmtId="0" fontId="6" fillId="0" borderId="128" xfId="1" applyFont="1" applyBorder="1" applyAlignment="1">
      <alignment horizontal="center" vertical="center"/>
    </xf>
    <xf numFmtId="0" fontId="6" fillId="0" borderId="9" xfId="1" applyFont="1" applyBorder="1" applyAlignment="1">
      <alignment horizontal="center" vertical="center"/>
    </xf>
    <xf numFmtId="0" fontId="6" fillId="0" borderId="132" xfId="1" applyFont="1" applyBorder="1" applyAlignment="1">
      <alignment horizontal="center" vertical="center"/>
    </xf>
    <xf numFmtId="0" fontId="6" fillId="0" borderId="0" xfId="1" applyFont="1" applyAlignment="1">
      <alignment horizontal="center" vertical="center"/>
    </xf>
    <xf numFmtId="0" fontId="6" fillId="0" borderId="1" xfId="1" applyFont="1" applyBorder="1" applyAlignment="1">
      <alignment horizontal="center" vertical="center"/>
    </xf>
    <xf numFmtId="0" fontId="6" fillId="0" borderId="43" xfId="1" applyFont="1" applyBorder="1" applyAlignment="1">
      <alignment horizontal="center" vertical="center"/>
    </xf>
    <xf numFmtId="0" fontId="4" fillId="0" borderId="10" xfId="1" applyFont="1" applyBorder="1" applyAlignment="1">
      <alignment horizontal="center" vertical="center"/>
    </xf>
    <xf numFmtId="0" fontId="4" fillId="0" borderId="42" xfId="1" applyFont="1" applyBorder="1" applyAlignment="1">
      <alignment horizontal="center" vertical="center"/>
    </xf>
    <xf numFmtId="0" fontId="4" fillId="0" borderId="44" xfId="1" applyFont="1" applyBorder="1" applyAlignment="1">
      <alignment horizontal="center" vertical="center" wrapText="1"/>
    </xf>
    <xf numFmtId="0" fontId="4" fillId="0" borderId="5" xfId="1" applyFont="1" applyBorder="1" applyAlignment="1">
      <alignment horizontal="center" vertical="center" wrapText="1"/>
    </xf>
    <xf numFmtId="0" fontId="6" fillId="0" borderId="5" xfId="1" applyFont="1" applyBorder="1">
      <alignment vertical="center"/>
    </xf>
    <xf numFmtId="0" fontId="6" fillId="0" borderId="32" xfId="1" applyFont="1" applyBorder="1">
      <alignment vertical="center"/>
    </xf>
    <xf numFmtId="0" fontId="4" fillId="0" borderId="12" xfId="1" applyFont="1" applyBorder="1" applyAlignment="1">
      <alignment horizontal="center" vertical="center"/>
    </xf>
    <xf numFmtId="0" fontId="4" fillId="0" borderId="82" xfId="1" applyFont="1" applyBorder="1" applyAlignment="1">
      <alignment horizontal="center" vertical="center"/>
    </xf>
    <xf numFmtId="0" fontId="4" fillId="0" borderId="83" xfId="1" applyFont="1" applyBorder="1" applyAlignment="1">
      <alignment horizontal="center" vertical="center"/>
    </xf>
    <xf numFmtId="0" fontId="4" fillId="0" borderId="134" xfId="1" applyFont="1" applyBorder="1" applyAlignment="1">
      <alignment horizontal="center" vertical="center" wrapText="1"/>
    </xf>
    <xf numFmtId="0" fontId="4" fillId="0" borderId="32" xfId="1" applyFont="1" applyBorder="1" applyAlignment="1">
      <alignment horizontal="center" vertical="center" wrapText="1"/>
    </xf>
    <xf numFmtId="0" fontId="14" fillId="0" borderId="45" xfId="1" applyFont="1" applyBorder="1" applyAlignment="1">
      <alignment horizontal="center" vertical="center"/>
    </xf>
    <xf numFmtId="0" fontId="4" fillId="0" borderId="85" xfId="1" applyFont="1" applyBorder="1" applyAlignment="1">
      <alignment horizontal="center" vertical="center"/>
    </xf>
    <xf numFmtId="0" fontId="6" fillId="0" borderId="128" xfId="1" applyFont="1" applyBorder="1" applyAlignment="1">
      <alignment horizontal="center" vertical="distributed"/>
    </xf>
    <xf numFmtId="0" fontId="6" fillId="0" borderId="9" xfId="1" applyFont="1" applyBorder="1" applyAlignment="1">
      <alignment horizontal="center" vertical="distributed"/>
    </xf>
    <xf numFmtId="0" fontId="6" fillId="0" borderId="42" xfId="1" applyFont="1" applyBorder="1" applyAlignment="1">
      <alignment horizontal="center" vertical="distributed"/>
    </xf>
    <xf numFmtId="0" fontId="6" fillId="0" borderId="131" xfId="1" applyFont="1" applyBorder="1" applyAlignment="1">
      <alignment horizontal="center" vertical="distributed"/>
    </xf>
    <xf numFmtId="0" fontId="6" fillId="0" borderId="1" xfId="1" applyFont="1" applyBorder="1" applyAlignment="1">
      <alignment horizontal="center" vertical="distributed"/>
    </xf>
    <xf numFmtId="0" fontId="6" fillId="0" borderId="43" xfId="1" applyFont="1" applyBorder="1" applyAlignment="1">
      <alignment horizontal="center" vertical="distributed"/>
    </xf>
    <xf numFmtId="0" fontId="6" fillId="0" borderId="5" xfId="1" applyFont="1" applyBorder="1" applyAlignment="1">
      <alignment horizontal="center" vertical="distributed"/>
    </xf>
    <xf numFmtId="0" fontId="6" fillId="0" borderId="11" xfId="1" applyFont="1" applyBorder="1" applyAlignment="1">
      <alignment horizontal="center" vertical="center"/>
    </xf>
    <xf numFmtId="0" fontId="6" fillId="0" borderId="4" xfId="1" applyFont="1" applyBorder="1" applyAlignment="1">
      <alignment horizontal="center" vertical="center"/>
    </xf>
    <xf numFmtId="0" fontId="6" fillId="0" borderId="131" xfId="1" applyFont="1" applyBorder="1" applyAlignment="1">
      <alignment horizontal="center" vertical="center"/>
    </xf>
    <xf numFmtId="0" fontId="4" fillId="0" borderId="3" xfId="1" applyFont="1" applyBorder="1" applyAlignment="1">
      <alignment horizontal="center" vertical="center"/>
    </xf>
    <xf numFmtId="0" fontId="4" fillId="0" borderId="43" xfId="1" applyFont="1" applyBorder="1" applyAlignment="1">
      <alignment horizontal="center" vertical="center"/>
    </xf>
    <xf numFmtId="0" fontId="4" fillId="0" borderId="9" xfId="1" applyFont="1" applyBorder="1" applyAlignment="1">
      <alignment horizontal="center" vertical="center"/>
    </xf>
    <xf numFmtId="0" fontId="4" fillId="0" borderId="0" xfId="1" applyFont="1" applyAlignment="1">
      <alignment horizontal="center" vertical="center"/>
    </xf>
    <xf numFmtId="0" fontId="4" fillId="0" borderId="57" xfId="1" applyFont="1" applyBorder="1" applyAlignment="1">
      <alignment horizontal="center" vertical="center"/>
    </xf>
    <xf numFmtId="6" fontId="4" fillId="0" borderId="10" xfId="3" applyFont="1" applyFill="1" applyBorder="1" applyAlignment="1">
      <alignment horizontal="center" vertical="center" wrapText="1"/>
    </xf>
    <xf numFmtId="6" fontId="4" fillId="0" borderId="42" xfId="3" applyFont="1" applyFill="1" applyBorder="1" applyAlignment="1">
      <alignment horizontal="center" vertical="center" wrapText="1"/>
    </xf>
    <xf numFmtId="6" fontId="4" fillId="0" borderId="3" xfId="3" applyFont="1" applyFill="1" applyBorder="1" applyAlignment="1">
      <alignment horizontal="center" vertical="center" wrapText="1"/>
    </xf>
    <xf numFmtId="6" fontId="4" fillId="0" borderId="43" xfId="3" applyFont="1" applyFill="1" applyBorder="1" applyAlignment="1">
      <alignment horizontal="center" vertical="center" wrapText="1"/>
    </xf>
    <xf numFmtId="0" fontId="4" fillId="0" borderId="10" xfId="1" applyFont="1" applyBorder="1" applyAlignment="1">
      <alignment horizontal="center" vertical="center" wrapText="1"/>
    </xf>
    <xf numFmtId="0" fontId="4" fillId="0" borderId="42" xfId="1" applyFont="1" applyBorder="1" applyAlignment="1">
      <alignment horizontal="center" vertical="center" wrapText="1"/>
    </xf>
    <xf numFmtId="0" fontId="4" fillId="0" borderId="3" xfId="1" applyFont="1" applyBorder="1" applyAlignment="1">
      <alignment horizontal="center" vertical="center" wrapText="1"/>
    </xf>
    <xf numFmtId="0" fontId="4" fillId="0" borderId="43" xfId="1" applyFont="1" applyBorder="1" applyAlignment="1">
      <alignment horizontal="center" vertical="center" wrapText="1"/>
    </xf>
    <xf numFmtId="0" fontId="4" fillId="0" borderId="11" xfId="1" applyFont="1" applyBorder="1" applyAlignment="1">
      <alignment horizontal="center" vertical="center" wrapText="1"/>
    </xf>
    <xf numFmtId="0" fontId="4" fillId="0" borderId="4" xfId="1" applyFont="1" applyBorder="1" applyAlignment="1">
      <alignment horizontal="center" vertical="center" wrapText="1"/>
    </xf>
    <xf numFmtId="0" fontId="4" fillId="0" borderId="127" xfId="1" applyFont="1" applyBorder="1" applyAlignment="1">
      <alignment horizontal="center" vertical="center"/>
    </xf>
    <xf numFmtId="0" fontId="6" fillId="0" borderId="34" xfId="1" applyFont="1" applyBorder="1" applyAlignment="1">
      <alignment horizontal="center" vertical="center"/>
    </xf>
    <xf numFmtId="0" fontId="6" fillId="0" borderId="143" xfId="1" applyFont="1" applyBorder="1" applyAlignment="1">
      <alignment horizontal="center" vertical="center"/>
    </xf>
    <xf numFmtId="0" fontId="4" fillId="0" borderId="58" xfId="1" applyFont="1" applyBorder="1" applyAlignment="1">
      <alignment horizontal="center" vertical="center" wrapText="1"/>
    </xf>
    <xf numFmtId="0" fontId="0" fillId="0" borderId="58" xfId="0" applyBorder="1" applyAlignment="1">
      <alignment horizontal="center" vertical="center"/>
    </xf>
    <xf numFmtId="0" fontId="4" fillId="0" borderId="142" xfId="1" applyFont="1" applyBorder="1" applyAlignment="1">
      <alignment horizontal="center" vertical="center"/>
    </xf>
    <xf numFmtId="0" fontId="4" fillId="0" borderId="62" xfId="1" applyFont="1" applyBorder="1" applyAlignment="1">
      <alignment horizontal="center" vertical="center"/>
    </xf>
    <xf numFmtId="0" fontId="4" fillId="0" borderId="147" xfId="1" applyFont="1" applyBorder="1" applyAlignment="1">
      <alignment vertical="center" textRotation="255"/>
    </xf>
    <xf numFmtId="0" fontId="4" fillId="0" borderId="5" xfId="1" applyFont="1" applyBorder="1" applyAlignment="1">
      <alignment horizontal="center" vertical="center"/>
    </xf>
    <xf numFmtId="0" fontId="4" fillId="0" borderId="147" xfId="1" applyFont="1" applyBorder="1" applyAlignment="1">
      <alignment vertical="center" textRotation="255" shrinkToFit="1"/>
    </xf>
    <xf numFmtId="0" fontId="1" fillId="2" borderId="144" xfId="2" applyFill="1" applyBorder="1" applyAlignment="1">
      <alignment horizontal="center" vertical="center"/>
    </xf>
    <xf numFmtId="0" fontId="1" fillId="2" borderId="39" xfId="2" applyFill="1" applyBorder="1" applyAlignment="1">
      <alignment horizontal="center" vertical="center"/>
    </xf>
    <xf numFmtId="0" fontId="1" fillId="2" borderId="40" xfId="2" applyFill="1" applyBorder="1" applyAlignment="1">
      <alignment horizontal="center" vertical="center"/>
    </xf>
    <xf numFmtId="0" fontId="5" fillId="0" borderId="145" xfId="1" applyFont="1" applyBorder="1" applyAlignment="1">
      <alignment horizontal="center" vertical="center"/>
    </xf>
    <xf numFmtId="0" fontId="1" fillId="0" borderId="116" xfId="1" applyBorder="1">
      <alignment vertical="center"/>
    </xf>
    <xf numFmtId="0" fontId="1" fillId="0" borderId="146" xfId="1" applyBorder="1">
      <alignment vertical="center"/>
    </xf>
    <xf numFmtId="0" fontId="6" fillId="0" borderId="31" xfId="1" applyFont="1" applyBorder="1" applyAlignment="1">
      <alignment horizontal="center" vertical="center"/>
    </xf>
    <xf numFmtId="0" fontId="6" fillId="0" borderId="147" xfId="1" applyFont="1" applyBorder="1" applyAlignment="1">
      <alignment horizontal="center" vertical="center"/>
    </xf>
    <xf numFmtId="0" fontId="4" fillId="0" borderId="44" xfId="1" applyFont="1" applyBorder="1" applyAlignment="1">
      <alignment horizontal="center" vertical="center"/>
    </xf>
    <xf numFmtId="0" fontId="4" fillId="0" borderId="16" xfId="1" applyFont="1" applyBorder="1" applyAlignment="1">
      <alignment horizontal="center" vertical="center"/>
    </xf>
    <xf numFmtId="0" fontId="4" fillId="0" borderId="29" xfId="1" applyFont="1" applyBorder="1" applyAlignment="1">
      <alignment horizontal="center" vertical="center"/>
    </xf>
    <xf numFmtId="0" fontId="4" fillId="0" borderId="44" xfId="1" applyFont="1" applyBorder="1" applyAlignment="1">
      <alignment horizontal="center" vertical="center" shrinkToFit="1"/>
    </xf>
    <xf numFmtId="0" fontId="4" fillId="0" borderId="134" xfId="1" applyFont="1" applyBorder="1" applyAlignment="1">
      <alignment horizontal="center" vertical="center"/>
    </xf>
    <xf numFmtId="0" fontId="4" fillId="0" borderId="128" xfId="1" applyFont="1" applyBorder="1" applyAlignment="1">
      <alignment horizontal="center" vertical="center"/>
    </xf>
    <xf numFmtId="0" fontId="4" fillId="0" borderId="132" xfId="1" applyFont="1" applyBorder="1" applyAlignment="1">
      <alignment horizontal="center" vertical="center"/>
    </xf>
    <xf numFmtId="0" fontId="4" fillId="0" borderId="131" xfId="1" applyFont="1" applyBorder="1" applyAlignment="1">
      <alignment horizontal="center" vertical="center"/>
    </xf>
    <xf numFmtId="0" fontId="4" fillId="0" borderId="1" xfId="1" applyFont="1" applyBorder="1" applyAlignment="1">
      <alignment horizontal="center" vertical="center"/>
    </xf>
    <xf numFmtId="0" fontId="4" fillId="0" borderId="5" xfId="1" applyFont="1" applyBorder="1" applyAlignment="1">
      <alignment horizontal="center" vertical="center" shrinkToFit="1"/>
    </xf>
    <xf numFmtId="0" fontId="6" fillId="0" borderId="0" xfId="2" applyFont="1" applyAlignment="1">
      <alignment horizontal="left" vertical="center"/>
    </xf>
    <xf numFmtId="0" fontId="6" fillId="0" borderId="0" xfId="2" applyFont="1" applyAlignment="1">
      <alignment vertical="center"/>
    </xf>
    <xf numFmtId="0" fontId="4" fillId="0" borderId="135" xfId="1" applyFont="1" applyBorder="1" applyAlignment="1">
      <alignment vertical="center" textRotation="255" shrinkToFit="1"/>
    </xf>
    <xf numFmtId="0" fontId="6" fillId="0" borderId="0" xfId="2" applyFont="1" applyAlignment="1">
      <alignment horizontal="left" vertical="center" wrapText="1"/>
    </xf>
    <xf numFmtId="0" fontId="6" fillId="0" borderId="0" xfId="2" applyFont="1"/>
    <xf numFmtId="0" fontId="6" fillId="0" borderId="0" xfId="1" applyFont="1" applyAlignment="1">
      <alignment vertical="center" wrapText="1"/>
    </xf>
    <xf numFmtId="0" fontId="6" fillId="0" borderId="0" xfId="2" applyFont="1" applyAlignment="1">
      <alignment vertical="center" wrapText="1"/>
    </xf>
    <xf numFmtId="0" fontId="10" fillId="0" borderId="0" xfId="2" applyFont="1" applyAlignment="1">
      <alignment horizontal="left" vertical="center"/>
    </xf>
    <xf numFmtId="0" fontId="10" fillId="0" borderId="0" xfId="2" applyFont="1" applyAlignment="1">
      <alignment vertical="center"/>
    </xf>
    <xf numFmtId="0" fontId="8" fillId="0" borderId="12" xfId="0" applyFont="1" applyBorder="1" applyAlignment="1">
      <alignment horizontal="center" vertical="center"/>
    </xf>
    <xf numFmtId="0" fontId="8" fillId="0" borderId="82" xfId="0" applyFont="1" applyBorder="1" applyAlignment="1">
      <alignment horizontal="center" vertical="center"/>
    </xf>
    <xf numFmtId="0" fontId="8" fillId="0" borderId="83" xfId="0" applyFont="1" applyBorder="1" applyAlignment="1">
      <alignment horizontal="center" vertical="center"/>
    </xf>
    <xf numFmtId="0" fontId="16" fillId="0" borderId="12" xfId="0" applyFont="1" applyBorder="1" applyAlignment="1">
      <alignment horizontal="left" vertical="center"/>
    </xf>
    <xf numFmtId="0" fontId="16" fillId="0" borderId="82" xfId="0" applyFont="1" applyBorder="1" applyAlignment="1">
      <alignment horizontal="left" vertical="center"/>
    </xf>
    <xf numFmtId="0" fontId="16" fillId="0" borderId="83" xfId="0" applyFont="1" applyBorder="1" applyAlignment="1">
      <alignment horizontal="left" vertical="center"/>
    </xf>
    <xf numFmtId="0" fontId="19" fillId="0" borderId="104" xfId="0" applyFont="1" applyBorder="1" applyAlignment="1">
      <alignment horizontal="center" vertical="center"/>
    </xf>
    <xf numFmtId="0" fontId="0" fillId="0" borderId="106" xfId="0" applyBorder="1" applyAlignment="1">
      <alignment horizontal="center" vertical="center"/>
    </xf>
    <xf numFmtId="0" fontId="19" fillId="2" borderId="123" xfId="0" applyFont="1" applyFill="1" applyBorder="1" applyAlignment="1">
      <alignment horizontal="center"/>
    </xf>
    <xf numFmtId="0" fontId="19" fillId="2" borderId="153" xfId="0" applyFont="1" applyFill="1" applyBorder="1" applyAlignment="1">
      <alignment horizontal="center"/>
    </xf>
    <xf numFmtId="0" fontId="19" fillId="2" borderId="154" xfId="0" applyFont="1" applyFill="1" applyBorder="1" applyAlignment="1">
      <alignment horizontal="center"/>
    </xf>
    <xf numFmtId="0" fontId="19" fillId="0" borderId="12" xfId="0" applyFont="1" applyBorder="1" applyAlignment="1">
      <alignment horizontal="center" vertical="center"/>
    </xf>
    <xf numFmtId="0" fontId="22" fillId="0" borderId="58" xfId="0" applyFont="1" applyBorder="1" applyAlignment="1">
      <alignment wrapText="1"/>
    </xf>
    <xf numFmtId="0" fontId="22" fillId="0" borderId="58" xfId="0" applyFont="1" applyBorder="1"/>
    <xf numFmtId="0" fontId="23" fillId="0" borderId="0" xfId="0" applyFont="1" applyAlignment="1">
      <alignment horizontal="center"/>
    </xf>
    <xf numFmtId="0" fontId="19" fillId="0" borderId="82" xfId="0" applyFont="1" applyBorder="1" applyAlignment="1">
      <alignment horizontal="distributed" vertical="center"/>
    </xf>
    <xf numFmtId="0" fontId="0" fillId="0" borderId="83" xfId="0" applyBorder="1"/>
    <xf numFmtId="0" fontId="19" fillId="0" borderId="121" xfId="0" applyFont="1" applyBorder="1" applyAlignment="1">
      <alignment horizontal="center"/>
    </xf>
    <xf numFmtId="0" fontId="19" fillId="0" borderId="54" xfId="0" applyFont="1" applyBorder="1" applyAlignment="1">
      <alignment horizontal="distributed" vertical="center"/>
    </xf>
    <xf numFmtId="0" fontId="19" fillId="0" borderId="2" xfId="0" applyFont="1" applyBorder="1" applyAlignment="1">
      <alignment horizontal="center" vertical="center"/>
    </xf>
    <xf numFmtId="0" fontId="19" fillId="0" borderId="0" xfId="0" applyFont="1" applyAlignment="1">
      <alignment horizontal="center" vertical="center"/>
    </xf>
    <xf numFmtId="0" fontId="19" fillId="0" borderId="57" xfId="0" applyFont="1" applyBorder="1" applyAlignment="1">
      <alignment horizontal="center" vertical="center"/>
    </xf>
    <xf numFmtId="0" fontId="19" fillId="0" borderId="0" xfId="0" applyFont="1" applyAlignment="1">
      <alignment horizontal="center"/>
    </xf>
    <xf numFmtId="0" fontId="19" fillId="0" borderId="26" xfId="0" applyFont="1" applyBorder="1" applyAlignment="1">
      <alignment horizontal="distributed" vertical="center" indent="1"/>
    </xf>
    <xf numFmtId="0" fontId="19" fillId="0" borderId="44" xfId="0" applyFont="1" applyBorder="1" applyAlignment="1">
      <alignment horizontal="distributed" vertical="center" indent="1"/>
    </xf>
    <xf numFmtId="0" fontId="19" fillId="0" borderId="9" xfId="0" applyFont="1" applyBorder="1" applyAlignment="1">
      <alignment horizontal="left" vertical="top"/>
    </xf>
    <xf numFmtId="0" fontId="19" fillId="0" borderId="42" xfId="0" applyFont="1" applyBorder="1" applyAlignment="1">
      <alignment horizontal="left" vertical="top"/>
    </xf>
    <xf numFmtId="0" fontId="19" fillId="0" borderId="1" xfId="0" applyFont="1" applyBorder="1" applyAlignment="1">
      <alignment horizontal="left" vertical="top"/>
    </xf>
    <xf numFmtId="0" fontId="19" fillId="0" borderId="43" xfId="0" applyFont="1" applyBorder="1" applyAlignment="1">
      <alignment horizontal="left" vertical="top"/>
    </xf>
    <xf numFmtId="0" fontId="19" fillId="0" borderId="82" xfId="0" applyFont="1" applyBorder="1" applyAlignment="1">
      <alignment horizontal="center"/>
    </xf>
    <xf numFmtId="0" fontId="19" fillId="0" borderId="83" xfId="0" applyFont="1" applyBorder="1" applyAlignment="1">
      <alignment horizontal="center"/>
    </xf>
    <xf numFmtId="0" fontId="19" fillId="0" borderId="82" xfId="0" applyFont="1" applyBorder="1" applyAlignment="1">
      <alignment horizontal="center" vertical="center"/>
    </xf>
    <xf numFmtId="0" fontId="19" fillId="0" borderId="83" xfId="0" applyFont="1" applyBorder="1" applyAlignment="1">
      <alignment horizontal="center" vertical="center"/>
    </xf>
    <xf numFmtId="0" fontId="19" fillId="0" borderId="45" xfId="0" applyFont="1" applyBorder="1" applyAlignment="1">
      <alignment horizontal="center"/>
    </xf>
    <xf numFmtId="0" fontId="19" fillId="0" borderId="46" xfId="0" applyFont="1" applyBorder="1" applyAlignment="1">
      <alignment horizontal="center"/>
    </xf>
    <xf numFmtId="0" fontId="19" fillId="0" borderId="85" xfId="0" applyFont="1" applyBorder="1" applyAlignment="1">
      <alignment horizontal="center"/>
    </xf>
    <xf numFmtId="0" fontId="19" fillId="0" borderId="74" xfId="0" applyFont="1" applyBorder="1" applyAlignment="1">
      <alignment horizontal="center"/>
    </xf>
    <xf numFmtId="0" fontId="19" fillId="0" borderId="75" xfId="0" applyFont="1" applyBorder="1" applyAlignment="1">
      <alignment horizontal="center"/>
    </xf>
    <xf numFmtId="0" fontId="19" fillId="0" borderId="76" xfId="0" applyFont="1" applyBorder="1" applyAlignment="1">
      <alignment horizontal="center"/>
    </xf>
    <xf numFmtId="0" fontId="19" fillId="0" borderId="155" xfId="0" applyFont="1" applyBorder="1" applyAlignment="1">
      <alignment horizontal="center"/>
    </xf>
    <xf numFmtId="0" fontId="19" fillId="0" borderId="156" xfId="0" applyFont="1" applyBorder="1" applyAlignment="1">
      <alignment horizontal="center"/>
    </xf>
    <xf numFmtId="0" fontId="19" fillId="0" borderId="157" xfId="0" applyFont="1" applyBorder="1" applyAlignment="1">
      <alignment horizontal="center"/>
    </xf>
    <xf numFmtId="0" fontId="19" fillId="0" borderId="120" xfId="0" applyFont="1" applyBorder="1" applyAlignment="1">
      <alignment horizontal="center"/>
    </xf>
    <xf numFmtId="0" fontId="19" fillId="0" borderId="158" xfId="0" applyFont="1" applyBorder="1" applyAlignment="1">
      <alignment horizontal="center"/>
    </xf>
    <xf numFmtId="0" fontId="19" fillId="0" borderId="10" xfId="0" applyFont="1" applyBorder="1" applyAlignment="1">
      <alignment horizontal="left" vertical="top"/>
    </xf>
    <xf numFmtId="0" fontId="19" fillId="0" borderId="2" xfId="0" applyFont="1" applyBorder="1" applyAlignment="1">
      <alignment horizontal="left" vertical="top"/>
    </xf>
    <xf numFmtId="0" fontId="19" fillId="0" borderId="0" xfId="0" applyFont="1" applyAlignment="1">
      <alignment horizontal="left" vertical="top"/>
    </xf>
    <xf numFmtId="0" fontId="19" fillId="0" borderId="57" xfId="0" applyFont="1" applyBorder="1" applyAlignment="1">
      <alignment horizontal="left" vertical="top"/>
    </xf>
    <xf numFmtId="0" fontId="19" fillId="0" borderId="3" xfId="0" applyFont="1" applyBorder="1" applyAlignment="1">
      <alignment horizontal="left" vertical="top"/>
    </xf>
    <xf numFmtId="0" fontId="19" fillId="0" borderId="3" xfId="0" applyFont="1" applyBorder="1" applyAlignment="1">
      <alignment horizontal="center"/>
    </xf>
    <xf numFmtId="0" fontId="19" fillId="0" borderId="1" xfId="0" applyFont="1" applyBorder="1" applyAlignment="1">
      <alignment horizontal="center"/>
    </xf>
    <xf numFmtId="0" fontId="19" fillId="0" borderId="43" xfId="0" applyFont="1" applyBorder="1" applyAlignment="1">
      <alignment horizontal="center"/>
    </xf>
    <xf numFmtId="0" fontId="19" fillId="0" borderId="10" xfId="0" applyFont="1" applyBorder="1" applyAlignment="1">
      <alignment horizontal="center"/>
    </xf>
    <xf numFmtId="0" fontId="19" fillId="0" borderId="9" xfId="0" applyFont="1" applyBorder="1" applyAlignment="1">
      <alignment horizontal="center"/>
    </xf>
    <xf numFmtId="0" fontId="19" fillId="0" borderId="42" xfId="0" applyFont="1" applyBorder="1" applyAlignment="1">
      <alignment horizontal="center"/>
    </xf>
    <xf numFmtId="0" fontId="19" fillId="0" borderId="2" xfId="0" applyFont="1" applyBorder="1" applyAlignment="1">
      <alignment horizontal="center"/>
    </xf>
    <xf numFmtId="0" fontId="19" fillId="0" borderId="57" xfId="0" applyFont="1" applyBorder="1" applyAlignment="1">
      <alignment horizontal="center"/>
    </xf>
    <xf numFmtId="0" fontId="25" fillId="0" borderId="12" xfId="0" applyFont="1" applyBorder="1" applyAlignment="1">
      <alignment horizontal="center" vertical="center"/>
    </xf>
    <xf numFmtId="0" fontId="25" fillId="0" borderId="83" xfId="0" applyFont="1" applyBorder="1" applyAlignment="1">
      <alignment horizontal="center" vertical="center"/>
    </xf>
    <xf numFmtId="0" fontId="25" fillId="0" borderId="0" xfId="0" applyFont="1"/>
    <xf numFmtId="0" fontId="27" fillId="0" borderId="0" xfId="0" applyFont="1" applyAlignment="1">
      <alignment horizontal="center"/>
    </xf>
    <xf numFmtId="0" fontId="28" fillId="0" borderId="1" xfId="0" applyFont="1" applyBorder="1" applyAlignment="1">
      <alignment wrapText="1"/>
    </xf>
    <xf numFmtId="0" fontId="25" fillId="0" borderId="5" xfId="0" applyFont="1" applyBorder="1" applyAlignment="1">
      <alignment horizontal="center" vertical="center"/>
    </xf>
    <xf numFmtId="0" fontId="25" fillId="0" borderId="82" xfId="0" applyFont="1" applyBorder="1" applyAlignment="1">
      <alignment horizontal="center" vertical="center"/>
    </xf>
    <xf numFmtId="0" fontId="25" fillId="0" borderId="12" xfId="0" applyFont="1" applyBorder="1" applyAlignment="1">
      <alignment horizontal="center" vertical="center" wrapText="1"/>
    </xf>
    <xf numFmtId="0" fontId="25" fillId="0" borderId="83" xfId="0" applyFont="1" applyBorder="1" applyAlignment="1">
      <alignment horizontal="center" vertical="center" wrapText="1"/>
    </xf>
    <xf numFmtId="0" fontId="28" fillId="0" borderId="82" xfId="0" applyFont="1" applyBorder="1" applyAlignment="1">
      <alignment wrapText="1"/>
    </xf>
    <xf numFmtId="0" fontId="29" fillId="0" borderId="12" xfId="0" applyFont="1" applyBorder="1" applyAlignment="1">
      <alignment horizontal="center" vertical="center" wrapText="1"/>
    </xf>
    <xf numFmtId="0" fontId="25" fillId="0" borderId="0" xfId="0" applyFont="1" applyAlignment="1">
      <alignment horizontal="center" vertical="center" shrinkToFit="1"/>
    </xf>
    <xf numFmtId="49" fontId="26" fillId="0" borderId="0" xfId="0" applyNumberFormat="1" applyFont="1" applyAlignment="1">
      <alignment horizontal="center" vertical="center"/>
    </xf>
    <xf numFmtId="49" fontId="16" fillId="0" borderId="152" xfId="0" applyNumberFormat="1" applyFont="1" applyBorder="1" applyAlignment="1">
      <alignment horizontal="center" vertical="center"/>
    </xf>
    <xf numFmtId="49" fontId="16" fillId="0" borderId="105" xfId="0" applyNumberFormat="1" applyFont="1" applyBorder="1" applyAlignment="1">
      <alignment horizontal="center" vertical="center"/>
    </xf>
    <xf numFmtId="49" fontId="16" fillId="0" borderId="149" xfId="0" applyNumberFormat="1" applyFont="1" applyBorder="1" applyAlignment="1">
      <alignment horizontal="center" vertical="center"/>
    </xf>
    <xf numFmtId="49" fontId="16" fillId="0" borderId="105" xfId="0" applyNumberFormat="1" applyFont="1" applyBorder="1" applyAlignment="1">
      <alignment horizontal="right" vertical="center"/>
    </xf>
    <xf numFmtId="49" fontId="16" fillId="0" borderId="149" xfId="0" applyNumberFormat="1" applyFont="1" applyBorder="1" applyAlignment="1">
      <alignment horizontal="right" vertical="center"/>
    </xf>
    <xf numFmtId="49" fontId="16" fillId="0" borderId="159" xfId="0" applyNumberFormat="1" applyFont="1" applyBorder="1" applyAlignment="1">
      <alignment horizontal="center" vertical="center"/>
    </xf>
    <xf numFmtId="49" fontId="16" fillId="0" borderId="160" xfId="0" applyNumberFormat="1" applyFont="1" applyBorder="1" applyAlignment="1">
      <alignment horizontal="center" vertical="center"/>
    </xf>
    <xf numFmtId="49" fontId="16" fillId="0" borderId="161" xfId="0" applyNumberFormat="1" applyFont="1" applyBorder="1" applyAlignment="1">
      <alignment horizontal="center" vertical="center"/>
    </xf>
    <xf numFmtId="49" fontId="16" fillId="0" borderId="162" xfId="0" applyNumberFormat="1" applyFont="1" applyBorder="1" applyAlignment="1">
      <alignment horizontal="center" vertical="center" shrinkToFit="1"/>
    </xf>
    <xf numFmtId="49" fontId="16" fillId="0" borderId="163" xfId="0" applyNumberFormat="1" applyFont="1" applyBorder="1" applyAlignment="1">
      <alignment horizontal="center" vertical="center" shrinkToFit="1"/>
    </xf>
    <xf numFmtId="49" fontId="16" fillId="0" borderId="164" xfId="0" applyNumberFormat="1" applyFont="1" applyBorder="1" applyAlignment="1">
      <alignment horizontal="center" vertical="center" shrinkToFit="1"/>
    </xf>
    <xf numFmtId="49" fontId="16" fillId="0" borderId="131" xfId="0" applyNumberFormat="1" applyFont="1" applyBorder="1" applyAlignment="1">
      <alignment horizontal="center" vertical="center" shrinkToFit="1"/>
    </xf>
    <xf numFmtId="49" fontId="16" fillId="0" borderId="1" xfId="0" applyNumberFormat="1" applyFont="1" applyBorder="1" applyAlignment="1">
      <alignment horizontal="center" vertical="center" shrinkToFit="1"/>
    </xf>
    <xf numFmtId="49" fontId="16" fillId="0" borderId="4" xfId="0" applyNumberFormat="1" applyFont="1" applyBorder="1" applyAlignment="1">
      <alignment horizontal="center" vertical="center" shrinkToFit="1"/>
    </xf>
    <xf numFmtId="49" fontId="16" fillId="0" borderId="131" xfId="0" applyNumberFormat="1" applyFont="1" applyBorder="1" applyAlignment="1">
      <alignment horizontal="left" vertical="center" shrinkToFit="1"/>
    </xf>
    <xf numFmtId="49" fontId="16" fillId="0" borderId="1" xfId="0" applyNumberFormat="1" applyFont="1" applyBorder="1" applyAlignment="1">
      <alignment horizontal="left" vertical="center" shrinkToFit="1"/>
    </xf>
    <xf numFmtId="49" fontId="16" fillId="0" borderId="4" xfId="0" applyNumberFormat="1" applyFont="1" applyBorder="1" applyAlignment="1">
      <alignment horizontal="left" vertical="center" shrinkToFit="1"/>
    </xf>
    <xf numFmtId="49" fontId="16" fillId="0" borderId="128" xfId="0" applyNumberFormat="1" applyFont="1" applyBorder="1" applyAlignment="1">
      <alignment horizontal="center" vertical="center"/>
    </xf>
    <xf numFmtId="49" fontId="16" fillId="0" borderId="9" xfId="0" applyNumberFormat="1" applyFont="1" applyBorder="1" applyAlignment="1">
      <alignment horizontal="center" vertical="center"/>
    </xf>
    <xf numFmtId="49" fontId="16" fillId="0" borderId="11" xfId="0" applyNumberFormat="1" applyFont="1" applyBorder="1" applyAlignment="1">
      <alignment horizontal="center" vertical="center"/>
    </xf>
    <xf numFmtId="49" fontId="16" fillId="0" borderId="131" xfId="0" applyNumberFormat="1" applyFont="1" applyBorder="1" applyAlignment="1">
      <alignment horizontal="center" vertical="center"/>
    </xf>
    <xf numFmtId="49" fontId="16" fillId="0" borderId="1" xfId="0" applyNumberFormat="1" applyFont="1" applyBorder="1" applyAlignment="1">
      <alignment horizontal="center" vertical="center"/>
    </xf>
    <xf numFmtId="49" fontId="16" fillId="0" borderId="4" xfId="0" applyNumberFormat="1" applyFont="1" applyBorder="1" applyAlignment="1">
      <alignment horizontal="center" vertical="center"/>
    </xf>
    <xf numFmtId="49" fontId="16" fillId="0" borderId="127" xfId="0" applyNumberFormat="1" applyFont="1" applyBorder="1" applyAlignment="1">
      <alignment horizontal="left" vertical="center" shrinkToFit="1"/>
    </xf>
    <xf numFmtId="49" fontId="16" fillId="0" borderId="82" xfId="0" applyNumberFormat="1" applyFont="1" applyBorder="1" applyAlignment="1">
      <alignment horizontal="left" vertical="center" shrinkToFit="1"/>
    </xf>
    <xf numFmtId="0" fontId="0" fillId="0" borderId="13" xfId="0" applyBorder="1" applyAlignment="1">
      <alignment horizontal="left" vertical="center" shrinkToFit="1"/>
    </xf>
    <xf numFmtId="49" fontId="16" fillId="0" borderId="132" xfId="0" applyNumberFormat="1" applyFont="1" applyBorder="1" applyAlignment="1">
      <alignment horizontal="center" vertical="center"/>
    </xf>
    <xf numFmtId="49" fontId="16" fillId="0" borderId="0" xfId="0" applyNumberFormat="1" applyFont="1" applyAlignment="1">
      <alignment horizontal="center" vertical="center"/>
    </xf>
    <xf numFmtId="49" fontId="16" fillId="0" borderId="124" xfId="0" applyNumberFormat="1" applyFont="1" applyBorder="1" applyAlignment="1">
      <alignment horizontal="center" vertical="center"/>
    </xf>
    <xf numFmtId="49" fontId="16" fillId="0" borderId="151" xfId="0" applyNumberFormat="1" applyFont="1" applyBorder="1" applyAlignment="1">
      <alignment horizontal="center" vertical="center"/>
    </xf>
    <xf numFmtId="49" fontId="16" fillId="0" borderId="89" xfId="0" applyNumberFormat="1" applyFont="1" applyBorder="1" applyAlignment="1">
      <alignment horizontal="center" vertical="center"/>
    </xf>
    <xf numFmtId="49" fontId="16" fillId="0" borderId="148" xfId="0" applyNumberFormat="1" applyFont="1" applyBorder="1" applyAlignment="1">
      <alignment horizontal="center" vertical="center"/>
    </xf>
    <xf numFmtId="49" fontId="16" fillId="0" borderId="128" xfId="0" applyNumberFormat="1" applyFont="1" applyBorder="1" applyAlignment="1">
      <alignment horizontal="left" vertical="center"/>
    </xf>
    <xf numFmtId="49" fontId="16" fillId="0" borderId="9" xfId="0" applyNumberFormat="1" applyFont="1" applyBorder="1" applyAlignment="1">
      <alignment horizontal="left" vertical="center"/>
    </xf>
    <xf numFmtId="49" fontId="16" fillId="0" borderId="11" xfId="0" applyNumberFormat="1" applyFont="1" applyBorder="1" applyAlignment="1">
      <alignment horizontal="left" vertical="center"/>
    </xf>
    <xf numFmtId="49" fontId="16" fillId="0" borderId="0" xfId="0" applyNumberFormat="1" applyFont="1" applyAlignment="1">
      <alignment horizontal="center" vertical="center" shrinkToFit="1"/>
    </xf>
    <xf numFmtId="49" fontId="17" fillId="0" borderId="0" xfId="0" applyNumberFormat="1" applyFont="1" applyAlignment="1">
      <alignment horizontal="left" vertical="top" wrapText="1"/>
    </xf>
    <xf numFmtId="0" fontId="34" fillId="0" borderId="152" xfId="0" applyFont="1" applyBorder="1" applyAlignment="1">
      <alignment horizontal="center" vertical="center"/>
    </xf>
    <xf numFmtId="0" fontId="34" fillId="0" borderId="105" xfId="0" applyFont="1" applyBorder="1" applyAlignment="1">
      <alignment horizontal="center" vertical="center"/>
    </xf>
    <xf numFmtId="0" fontId="34" fillId="0" borderId="149" xfId="0" applyFont="1" applyBorder="1" applyAlignment="1">
      <alignment horizontal="center" vertical="center"/>
    </xf>
    <xf numFmtId="0" fontId="33" fillId="0" borderId="0" xfId="0" applyFont="1" applyAlignment="1">
      <alignment horizontal="center"/>
    </xf>
    <xf numFmtId="0" fontId="19" fillId="0" borderId="145" xfId="0" applyFont="1" applyBorder="1" applyAlignment="1">
      <alignment horizontal="distributed" vertical="center" indent="1"/>
    </xf>
    <xf numFmtId="0" fontId="19" fillId="0" borderId="116" xfId="0" applyFont="1" applyBorder="1" applyAlignment="1">
      <alignment horizontal="distributed" vertical="center" indent="1"/>
    </xf>
    <xf numFmtId="0" fontId="33" fillId="0" borderId="116" xfId="0" applyFont="1" applyBorder="1" applyAlignment="1">
      <alignment horizontal="center" vertical="center"/>
    </xf>
    <xf numFmtId="0" fontId="33" fillId="0" borderId="146" xfId="0" applyFont="1" applyBorder="1" applyAlignment="1">
      <alignment horizontal="center" vertical="center"/>
    </xf>
    <xf numFmtId="0" fontId="19" fillId="0" borderId="135" xfId="0" applyFont="1" applyBorder="1" applyAlignment="1">
      <alignment horizontal="distributed" vertical="center" indent="1"/>
    </xf>
    <xf numFmtId="0" fontId="19" fillId="0" borderId="34" xfId="0" applyFont="1" applyBorder="1" applyAlignment="1">
      <alignment horizontal="distributed" vertical="center" indent="1"/>
    </xf>
    <xf numFmtId="0" fontId="33" fillId="0" borderId="34" xfId="0" applyFont="1" applyBorder="1" applyAlignment="1">
      <alignment horizontal="center" vertical="center"/>
    </xf>
    <xf numFmtId="0" fontId="33" fillId="0" borderId="143" xfId="0" applyFont="1" applyBorder="1" applyAlignment="1">
      <alignment horizontal="center" vertical="center"/>
    </xf>
    <xf numFmtId="0" fontId="35" fillId="0" borderId="0" xfId="0" applyFont="1" applyAlignment="1">
      <alignment horizontal="center"/>
    </xf>
    <xf numFmtId="0" fontId="8" fillId="0" borderId="12" xfId="0" applyFont="1" applyBorder="1" applyAlignment="1">
      <alignment horizontal="distributed" vertical="center" indent="1"/>
    </xf>
    <xf numFmtId="0" fontId="0" fillId="0" borderId="82" xfId="0" applyBorder="1" applyAlignment="1">
      <alignment horizontal="distributed" vertical="center" indent="1"/>
    </xf>
    <xf numFmtId="0" fontId="0" fillId="0" borderId="83" xfId="0" applyBorder="1" applyAlignment="1">
      <alignment horizontal="distributed" vertical="center" indent="1"/>
    </xf>
    <xf numFmtId="0" fontId="8" fillId="0" borderId="5" xfId="0" applyFont="1" applyBorder="1" applyAlignment="1">
      <alignment horizontal="distributed" vertical="center"/>
    </xf>
    <xf numFmtId="0" fontId="8" fillId="0" borderId="0" xfId="0" applyFont="1" applyAlignment="1">
      <alignment horizontal="center" vertical="center"/>
    </xf>
    <xf numFmtId="0" fontId="16" fillId="0" borderId="0" xfId="0" applyFont="1" applyAlignment="1">
      <alignment horizontal="left" vertical="center"/>
    </xf>
    <xf numFmtId="0" fontId="16" fillId="0" borderId="0" xfId="0" applyFont="1" applyAlignment="1">
      <alignment horizontal="center" vertical="center"/>
    </xf>
    <xf numFmtId="0" fontId="8" fillId="0" borderId="0" xfId="0" applyFont="1" applyAlignment="1">
      <alignment horizontal="right" vertical="center"/>
    </xf>
    <xf numFmtId="0" fontId="1" fillId="0" borderId="0" xfId="7" applyAlignment="1">
      <alignment horizontal="left" vertical="top" wrapText="1"/>
    </xf>
    <xf numFmtId="0" fontId="8" fillId="0" borderId="0" xfId="0" applyFont="1" applyAlignment="1">
      <alignment horizontal="left" vertical="center"/>
    </xf>
    <xf numFmtId="0" fontId="0" fillId="0" borderId="89" xfId="7" applyFont="1" applyBorder="1" applyAlignment="1">
      <alignment horizontal="left" vertical="top" wrapText="1"/>
    </xf>
    <xf numFmtId="0" fontId="1" fillId="0" borderId="89" xfId="7" applyBorder="1" applyAlignment="1">
      <alignment horizontal="left" vertical="top" wrapText="1"/>
    </xf>
    <xf numFmtId="49" fontId="1" fillId="0" borderId="132" xfId="7" applyNumberFormat="1" applyBorder="1" applyAlignment="1">
      <alignment horizontal="left" vertical="top"/>
    </xf>
    <xf numFmtId="49" fontId="1" fillId="0" borderId="0" xfId="7" applyNumberFormat="1" applyAlignment="1">
      <alignment horizontal="left" vertical="top"/>
    </xf>
    <xf numFmtId="0" fontId="1" fillId="0" borderId="0" xfId="8" applyAlignment="1">
      <alignment horizontal="left" vertical="top" wrapText="1"/>
    </xf>
    <xf numFmtId="0" fontId="17" fillId="4" borderId="5" xfId="4" applyFont="1" applyFill="1" applyBorder="1" applyAlignment="1">
      <alignment horizontal="center" vertical="center" wrapText="1"/>
    </xf>
    <xf numFmtId="0" fontId="17" fillId="5" borderId="1" xfId="4" applyFont="1" applyFill="1" applyBorder="1" applyAlignment="1">
      <alignment horizontal="center" vertical="center"/>
    </xf>
    <xf numFmtId="0" fontId="17" fillId="0" borderId="1" xfId="4" applyFont="1" applyBorder="1" applyAlignment="1">
      <alignment horizontal="center" vertical="center"/>
    </xf>
    <xf numFmtId="0" fontId="17" fillId="3" borderId="5" xfId="4" applyFont="1" applyFill="1" applyBorder="1" applyAlignment="1">
      <alignment horizontal="center" vertical="center"/>
    </xf>
    <xf numFmtId="0" fontId="17" fillId="4" borderId="5" xfId="4" applyFont="1" applyFill="1" applyBorder="1" applyAlignment="1">
      <alignment horizontal="center" vertical="center"/>
    </xf>
    <xf numFmtId="0" fontId="48" fillId="6" borderId="5" xfId="9" applyFont="1" applyFill="1" applyBorder="1">
      <alignment vertical="center"/>
    </xf>
    <xf numFmtId="0" fontId="17" fillId="0" borderId="5" xfId="4" applyFont="1" applyBorder="1">
      <alignment vertical="center"/>
    </xf>
    <xf numFmtId="0" fontId="49" fillId="0" borderId="5" xfId="4" applyFont="1" applyBorder="1" applyAlignment="1">
      <alignment horizontal="center" vertical="center"/>
    </xf>
    <xf numFmtId="0" fontId="49" fillId="0" borderId="10" xfId="4" applyFont="1" applyBorder="1" applyAlignment="1">
      <alignment horizontal="center" vertical="center" wrapText="1"/>
    </xf>
    <xf numFmtId="0" fontId="49" fillId="0" borderId="2" xfId="4" applyFont="1" applyBorder="1" applyAlignment="1">
      <alignment horizontal="center" vertical="center" wrapText="1"/>
    </xf>
    <xf numFmtId="0" fontId="49" fillId="0" borderId="3" xfId="4" applyFont="1" applyBorder="1" applyAlignment="1">
      <alignment horizontal="center" vertical="center" wrapText="1"/>
    </xf>
    <xf numFmtId="0" fontId="49" fillId="0" borderId="12" xfId="4" applyFont="1" applyBorder="1" applyAlignment="1">
      <alignment horizontal="center" vertical="center"/>
    </xf>
    <xf numFmtId="49" fontId="49" fillId="0" borderId="5" xfId="4" applyNumberFormat="1" applyFont="1" applyBorder="1" applyAlignment="1">
      <alignment horizontal="center" vertical="center"/>
    </xf>
    <xf numFmtId="0" fontId="49" fillId="0" borderId="83" xfId="4" applyFont="1" applyBorder="1" applyAlignment="1">
      <alignment horizontal="center" vertical="center" wrapText="1"/>
    </xf>
    <xf numFmtId="0" fontId="17" fillId="3" borderId="5" xfId="4" applyFont="1" applyFill="1" applyBorder="1">
      <alignment vertical="center"/>
    </xf>
    <xf numFmtId="0" fontId="49" fillId="0" borderId="5" xfId="4" applyFont="1" applyBorder="1" applyAlignment="1">
      <alignment horizontal="center" vertical="center" wrapText="1"/>
    </xf>
    <xf numFmtId="0" fontId="17" fillId="0" borderId="5" xfId="4" applyFont="1" applyBorder="1" applyAlignment="1">
      <alignment horizontal="center" vertical="center" wrapText="1"/>
    </xf>
    <xf numFmtId="0" fontId="49" fillId="0" borderId="82" xfId="4" applyFont="1" applyBorder="1" applyAlignment="1">
      <alignment horizontal="center" vertical="center"/>
    </xf>
    <xf numFmtId="0" fontId="49" fillId="0" borderId="83" xfId="4" applyFont="1" applyBorder="1" applyAlignment="1">
      <alignment horizontal="center" vertical="center"/>
    </xf>
    <xf numFmtId="180" fontId="49" fillId="0" borderId="5" xfId="4" applyNumberFormat="1" applyFont="1" applyBorder="1" applyAlignment="1">
      <alignment horizontal="center" vertical="center"/>
    </xf>
    <xf numFmtId="0" fontId="49" fillId="0" borderId="5" xfId="4" applyFont="1" applyBorder="1" applyAlignment="1">
      <alignment horizontal="left" vertical="center"/>
    </xf>
    <xf numFmtId="0" fontId="49" fillId="0" borderId="5" xfId="4" applyFont="1" applyBorder="1" applyAlignment="1">
      <alignment horizontal="right" vertical="center"/>
    </xf>
    <xf numFmtId="0" fontId="49" fillId="0" borderId="5" xfId="4" applyFont="1" applyBorder="1">
      <alignment vertical="center"/>
    </xf>
    <xf numFmtId="177" fontId="49" fillId="0" borderId="26" xfId="4" applyNumberFormat="1" applyFont="1" applyBorder="1">
      <alignment vertical="center"/>
    </xf>
    <xf numFmtId="177" fontId="49" fillId="0" borderId="54" xfId="4" applyNumberFormat="1" applyFont="1" applyBorder="1">
      <alignment vertical="center"/>
    </xf>
    <xf numFmtId="177" fontId="49" fillId="0" borderId="44" xfId="4" applyNumberFormat="1" applyFont="1" applyBorder="1">
      <alignment vertical="center"/>
    </xf>
    <xf numFmtId="0" fontId="49" fillId="0" borderId="12" xfId="4" applyFont="1" applyBorder="1" applyAlignment="1">
      <alignment horizontal="left" vertical="center"/>
    </xf>
    <xf numFmtId="0" fontId="49" fillId="0" borderId="82" xfId="4" applyFont="1" applyBorder="1" applyAlignment="1">
      <alignment horizontal="left" vertical="center"/>
    </xf>
    <xf numFmtId="0" fontId="49" fillId="0" borderId="83" xfId="4" applyFont="1" applyBorder="1" applyAlignment="1">
      <alignment horizontal="left" vertical="center"/>
    </xf>
    <xf numFmtId="0" fontId="49" fillId="5" borderId="5" xfId="4" applyFont="1" applyFill="1" applyBorder="1" applyAlignment="1">
      <alignment horizontal="right" vertical="center"/>
    </xf>
    <xf numFmtId="0" fontId="51" fillId="0" borderId="82" xfId="4" applyFont="1" applyBorder="1" applyAlignment="1">
      <alignment horizontal="left" vertical="center" wrapText="1"/>
    </xf>
    <xf numFmtId="0" fontId="51" fillId="0" borderId="83" xfId="4" applyFont="1" applyBorder="1" applyAlignment="1">
      <alignment horizontal="left" vertical="center" wrapText="1"/>
    </xf>
    <xf numFmtId="0" fontId="49" fillId="0" borderId="12" xfId="10" applyFont="1" applyBorder="1" applyAlignment="1">
      <alignment horizontal="center" vertical="center" wrapText="1"/>
    </xf>
    <xf numFmtId="0" fontId="49" fillId="0" borderId="82" xfId="10" applyFont="1" applyBorder="1" applyAlignment="1">
      <alignment horizontal="center" vertical="center" wrapText="1"/>
    </xf>
    <xf numFmtId="0" fontId="49" fillId="0" borderId="5" xfId="10" applyFont="1" applyBorder="1" applyAlignment="1">
      <alignment horizontal="center" vertical="center" wrapText="1"/>
    </xf>
    <xf numFmtId="0" fontId="49" fillId="0" borderId="83" xfId="10" applyFont="1" applyBorder="1" applyAlignment="1">
      <alignment horizontal="center" vertical="center" wrapText="1"/>
    </xf>
    <xf numFmtId="0" fontId="49" fillId="0" borderId="5" xfId="10" applyFont="1" applyBorder="1" applyAlignment="1">
      <alignment horizontal="center" vertical="center"/>
    </xf>
    <xf numFmtId="0" fontId="49" fillId="0" borderId="12" xfId="10" applyFont="1" applyBorder="1" applyAlignment="1">
      <alignment horizontal="center" vertical="center"/>
    </xf>
    <xf numFmtId="0" fontId="49" fillId="0" borderId="82" xfId="10" applyFont="1" applyBorder="1" applyAlignment="1">
      <alignment horizontal="center" vertical="center"/>
    </xf>
    <xf numFmtId="0" fontId="49" fillId="0" borderId="83" xfId="10" applyFont="1" applyBorder="1" applyAlignment="1">
      <alignment horizontal="center" vertical="center"/>
    </xf>
    <xf numFmtId="0" fontId="49" fillId="0" borderId="5" xfId="4" applyFont="1" applyBorder="1" applyAlignment="1">
      <alignment horizontal="left" vertical="center" wrapText="1"/>
    </xf>
    <xf numFmtId="0" fontId="58" fillId="0" borderId="0" xfId="9" applyFont="1">
      <alignment vertical="center"/>
    </xf>
  </cellXfs>
  <cellStyles count="11">
    <cellStyle name="通貨 2" xfId="3" xr:uid="{00000000-0005-0000-0000-000000000000}"/>
    <cellStyle name="通貨 3" xfId="6" xr:uid="{00000000-0005-0000-0000-000001000000}"/>
    <cellStyle name="標準" xfId="0" builtinId="0"/>
    <cellStyle name="標準 2" xfId="9" xr:uid="{A6C956A2-1BBC-4484-9526-B8C6F9F214DC}"/>
    <cellStyle name="標準 2 2" xfId="8" xr:uid="{A8AF18F8-354F-4934-90F6-D2680C6E784F}"/>
    <cellStyle name="標準 2 3" xfId="10" xr:uid="{4C161AA4-9FC3-4441-8B50-BDAC63BF0FCA}"/>
    <cellStyle name="標準_.指定申請関係様式（一式）" xfId="2" xr:uid="{00000000-0005-0000-0000-000003000000}"/>
    <cellStyle name="標準_③-２加算様式（就労）" xfId="4" xr:uid="{00000000-0005-0000-0000-000004000000}"/>
    <cellStyle name="標準_⑨指定申請様式（案）（多機能用総括表）" xfId="1" xr:uid="{00000000-0005-0000-0000-000005000000}"/>
    <cellStyle name="標準_事業者指定様式（多機能用総括表）作業ファイル" xfId="5" xr:uid="{00000000-0005-0000-0000-000006000000}"/>
    <cellStyle name="標準_非該当誓約書" xfId="7" xr:uid="{AD070CE7-5A70-415E-A6D4-D961465E10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53340</xdr:colOff>
      <xdr:row>0</xdr:row>
      <xdr:rowOff>60961</xdr:rowOff>
    </xdr:from>
    <xdr:to>
      <xdr:col>18</xdr:col>
      <xdr:colOff>437198</xdr:colOff>
      <xdr:row>3</xdr:row>
      <xdr:rowOff>22861</xdr:rowOff>
    </xdr:to>
    <xdr:grpSp>
      <xdr:nvGrpSpPr>
        <xdr:cNvPr id="2" name="グループ化 1">
          <a:extLst>
            <a:ext uri="{FF2B5EF4-FFF2-40B4-BE49-F238E27FC236}">
              <a16:creationId xmlns:a16="http://schemas.microsoft.com/office/drawing/2014/main" id="{BA1122F1-FFA1-4172-884A-480CC5B969B3}"/>
            </a:ext>
          </a:extLst>
        </xdr:cNvPr>
        <xdr:cNvGrpSpPr/>
      </xdr:nvGrpSpPr>
      <xdr:grpSpPr>
        <a:xfrm>
          <a:off x="6206490" y="60961"/>
          <a:ext cx="745808" cy="638175"/>
          <a:chOff x="5623560" y="60961"/>
          <a:chExt cx="711518" cy="632460"/>
        </a:xfrm>
      </xdr:grpSpPr>
      <xdr:sp macro="" textlink="">
        <xdr:nvSpPr>
          <xdr:cNvPr id="3" name="ワードアート 1">
            <a:extLst>
              <a:ext uri="{FF2B5EF4-FFF2-40B4-BE49-F238E27FC236}">
                <a16:creationId xmlns:a16="http://schemas.microsoft.com/office/drawing/2014/main" id="{809565DA-FA52-46C5-9004-CB04BDBB9123}"/>
              </a:ext>
            </a:extLst>
          </xdr:cNvPr>
          <xdr:cNvSpPr>
            <a:spLocks noChangeArrowheads="1" noChangeShapeType="1" noTextEdit="1"/>
          </xdr:cNvSpPr>
        </xdr:nvSpPr>
        <xdr:spPr bwMode="auto">
          <a:xfrm rot="5400000">
            <a:off x="5726430" y="209550"/>
            <a:ext cx="525780" cy="350520"/>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Plain">
              <a:avLst>
                <a:gd name="adj" fmla="val 50000"/>
              </a:avLst>
            </a:prstTxWarp>
          </a:bodyPr>
          <a:lstStyle/>
          <a:p>
            <a:pPr algn="ctr" rtl="0" fontAlgn="auto">
              <a:buNone/>
            </a:pPr>
            <a:r>
              <a:rPr lang="ja-JP" altLang="en-US" sz="3600" kern="10" spc="0" normalizeH="1">
                <a:ln w="9525">
                  <a:solidFill>
                    <a:srgbClr val="000000"/>
                  </a:solidFill>
                  <a:round/>
                  <a:headEnd/>
                  <a:tailEnd/>
                </a:ln>
                <a:solidFill>
                  <a:srgbClr val="000000"/>
                </a:solidFill>
                <a:effectLst/>
                <a:latin typeface="ＭＳ Ｐゴシック" panose="020B0600070205080204" pitchFamily="50" charset="-128"/>
                <a:ea typeface="ＭＳ Ｐゴシック" panose="020B0600070205080204" pitchFamily="50" charset="-128"/>
              </a:rPr>
              <a:t>多</a:t>
            </a:r>
          </a:p>
        </xdr:txBody>
      </xdr:sp>
      <xdr:sp macro="" textlink="">
        <xdr:nvSpPr>
          <xdr:cNvPr id="4" name="楕円 2">
            <a:extLst>
              <a:ext uri="{FF2B5EF4-FFF2-40B4-BE49-F238E27FC236}">
                <a16:creationId xmlns:a16="http://schemas.microsoft.com/office/drawing/2014/main" id="{2F0FD050-8D56-449C-9FE6-BA07AA733B78}"/>
              </a:ext>
            </a:extLst>
          </xdr:cNvPr>
          <xdr:cNvSpPr>
            <a:spLocks noChangeArrowheads="1"/>
          </xdr:cNvSpPr>
        </xdr:nvSpPr>
        <xdr:spPr bwMode="auto">
          <a:xfrm>
            <a:off x="5623560" y="60961"/>
            <a:ext cx="711518" cy="63246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5</xdr:col>
      <xdr:colOff>190500</xdr:colOff>
      <xdr:row>58</xdr:row>
      <xdr:rowOff>0</xdr:rowOff>
    </xdr:from>
    <xdr:to>
      <xdr:col>6</xdr:col>
      <xdr:colOff>38100</xdr:colOff>
      <xdr:row>58</xdr:row>
      <xdr:rowOff>137160</xdr:rowOff>
    </xdr:to>
    <xdr:sp macro="" textlink="">
      <xdr:nvSpPr>
        <xdr:cNvPr id="5" name="テキスト ボックス 3">
          <a:extLst>
            <a:ext uri="{FF2B5EF4-FFF2-40B4-BE49-F238E27FC236}">
              <a16:creationId xmlns:a16="http://schemas.microsoft.com/office/drawing/2014/main" id="{59D3C224-5ED8-49F8-9926-0F62BAF736F1}"/>
            </a:ext>
          </a:extLst>
        </xdr:cNvPr>
        <xdr:cNvSpPr txBox="1">
          <a:spLocks noChangeArrowheads="1"/>
        </xdr:cNvSpPr>
      </xdr:nvSpPr>
      <xdr:spPr bwMode="auto">
        <a:xfrm>
          <a:off x="2000250" y="9582150"/>
          <a:ext cx="209550" cy="1371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350520</xdr:colOff>
      <xdr:row>0</xdr:row>
      <xdr:rowOff>120015</xdr:rowOff>
    </xdr:from>
    <xdr:to>
      <xdr:col>18</xdr:col>
      <xdr:colOff>383858</xdr:colOff>
      <xdr:row>4</xdr:row>
      <xdr:rowOff>36195</xdr:rowOff>
    </xdr:to>
    <xdr:grpSp>
      <xdr:nvGrpSpPr>
        <xdr:cNvPr id="2" name="グループ化 1">
          <a:extLst>
            <a:ext uri="{FF2B5EF4-FFF2-40B4-BE49-F238E27FC236}">
              <a16:creationId xmlns:a16="http://schemas.microsoft.com/office/drawing/2014/main" id="{16A1C6E3-4A37-4CBF-B252-D0DEEAF82844}"/>
            </a:ext>
          </a:extLst>
        </xdr:cNvPr>
        <xdr:cNvGrpSpPr/>
      </xdr:nvGrpSpPr>
      <xdr:grpSpPr>
        <a:xfrm>
          <a:off x="5789295" y="120015"/>
          <a:ext cx="785813" cy="640080"/>
          <a:chOff x="5623560" y="60961"/>
          <a:chExt cx="711518" cy="632460"/>
        </a:xfrm>
      </xdr:grpSpPr>
      <xdr:sp macro="" textlink="">
        <xdr:nvSpPr>
          <xdr:cNvPr id="3" name="ワードアート 1">
            <a:extLst>
              <a:ext uri="{FF2B5EF4-FFF2-40B4-BE49-F238E27FC236}">
                <a16:creationId xmlns:a16="http://schemas.microsoft.com/office/drawing/2014/main" id="{7B34D711-038B-49E1-B757-21386FC6CF14}"/>
              </a:ext>
            </a:extLst>
          </xdr:cNvPr>
          <xdr:cNvSpPr>
            <a:spLocks noChangeArrowheads="1" noChangeShapeType="1" noTextEdit="1"/>
          </xdr:cNvSpPr>
        </xdr:nvSpPr>
        <xdr:spPr bwMode="auto">
          <a:xfrm rot="5400000">
            <a:off x="5726430" y="209550"/>
            <a:ext cx="525780" cy="350520"/>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Plain">
              <a:avLst>
                <a:gd name="adj" fmla="val 50000"/>
              </a:avLst>
            </a:prstTxWarp>
          </a:bodyPr>
          <a:lstStyle/>
          <a:p>
            <a:pPr algn="ctr" rtl="0" fontAlgn="auto">
              <a:buNone/>
            </a:pPr>
            <a:r>
              <a:rPr lang="ja-JP" altLang="en-US" sz="3600" kern="10" spc="0" normalizeH="1">
                <a:ln w="9525">
                  <a:solidFill>
                    <a:srgbClr val="000000"/>
                  </a:solidFill>
                  <a:round/>
                  <a:headEnd/>
                  <a:tailEnd/>
                </a:ln>
                <a:solidFill>
                  <a:srgbClr val="000000"/>
                </a:solidFill>
                <a:effectLst/>
                <a:latin typeface="ＭＳ Ｐゴシック" panose="020B0600070205080204" pitchFamily="50" charset="-128"/>
                <a:ea typeface="ＭＳ Ｐゴシック" panose="020B0600070205080204" pitchFamily="50" charset="-128"/>
              </a:rPr>
              <a:t>多</a:t>
            </a:r>
          </a:p>
        </xdr:txBody>
      </xdr:sp>
      <xdr:sp macro="" textlink="">
        <xdr:nvSpPr>
          <xdr:cNvPr id="4" name="楕円 2">
            <a:extLst>
              <a:ext uri="{FF2B5EF4-FFF2-40B4-BE49-F238E27FC236}">
                <a16:creationId xmlns:a16="http://schemas.microsoft.com/office/drawing/2014/main" id="{294B12E5-FB49-47E2-BCA8-355BE4AC75AD}"/>
              </a:ext>
            </a:extLst>
          </xdr:cNvPr>
          <xdr:cNvSpPr>
            <a:spLocks noChangeArrowheads="1"/>
          </xdr:cNvSpPr>
        </xdr:nvSpPr>
        <xdr:spPr bwMode="auto">
          <a:xfrm>
            <a:off x="5623560" y="60961"/>
            <a:ext cx="711518" cy="63246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wsDr>
</file>

<file path=xl/drawings/drawing3.xml><?xml version="1.0" encoding="utf-8"?>
<xdr:wsDr xmlns:xdr="http://schemas.openxmlformats.org/drawingml/2006/spreadsheetDrawing" xmlns:a="http://schemas.openxmlformats.org/drawingml/2006/main">
  <xdr:twoCellAnchor>
    <xdr:from>
      <xdr:col>40</xdr:col>
      <xdr:colOff>200025</xdr:colOff>
      <xdr:row>1</xdr:row>
      <xdr:rowOff>152400</xdr:rowOff>
    </xdr:from>
    <xdr:to>
      <xdr:col>44</xdr:col>
      <xdr:colOff>9525</xdr:colOff>
      <xdr:row>4</xdr:row>
      <xdr:rowOff>161925</xdr:rowOff>
    </xdr:to>
    <xdr:sp macro="" textlink="">
      <xdr:nvSpPr>
        <xdr:cNvPr id="2" name="テキスト ボックス 1">
          <a:extLst>
            <a:ext uri="{FF2B5EF4-FFF2-40B4-BE49-F238E27FC236}">
              <a16:creationId xmlns:a16="http://schemas.microsoft.com/office/drawing/2014/main" id="{686BF531-A7C0-42ED-9E96-E63AD6A1E23C}"/>
            </a:ext>
          </a:extLst>
        </xdr:cNvPr>
        <xdr:cNvSpPr txBox="1"/>
      </xdr:nvSpPr>
      <xdr:spPr>
        <a:xfrm>
          <a:off x="11468100" y="400050"/>
          <a:ext cx="2324100" cy="6953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solidFill>
                <a:srgbClr val="FF0000"/>
              </a:solidFill>
              <a:latin typeface="UD デジタル 教科書体 NP-B" panose="02020700000000000000" pitchFamily="18" charset="-128"/>
              <a:ea typeface="UD デジタル 教科書体 NP-B" panose="02020700000000000000" pitchFamily="18" charset="-128"/>
            </a:rPr>
            <a:t>着色部分は全て入力（又は選択）してください。</a:t>
          </a:r>
          <a:endParaRPr kumimoji="1" lang="ja-JP" altLang="en-US" sz="1100">
            <a:solidFill>
              <a:srgbClr val="FF0000"/>
            </a:solidFill>
            <a:latin typeface="UD デジタル 教科書体 NP-B" panose="02020700000000000000" pitchFamily="18" charset="-128"/>
            <a:ea typeface="UD デジタル 教科書体 NP-B" panose="02020700000000000000" pitchFamily="18"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40</xdr:col>
      <xdr:colOff>295275</xdr:colOff>
      <xdr:row>1</xdr:row>
      <xdr:rowOff>152400</xdr:rowOff>
    </xdr:from>
    <xdr:to>
      <xdr:col>44</xdr:col>
      <xdr:colOff>104775</xdr:colOff>
      <xdr:row>4</xdr:row>
      <xdr:rowOff>161925</xdr:rowOff>
    </xdr:to>
    <xdr:sp macro="" textlink="">
      <xdr:nvSpPr>
        <xdr:cNvPr id="2" name="テキスト ボックス 1">
          <a:extLst>
            <a:ext uri="{FF2B5EF4-FFF2-40B4-BE49-F238E27FC236}">
              <a16:creationId xmlns:a16="http://schemas.microsoft.com/office/drawing/2014/main" id="{C7CB91C2-D95B-4E7F-96E9-2630618273ED}"/>
            </a:ext>
          </a:extLst>
        </xdr:cNvPr>
        <xdr:cNvSpPr txBox="1"/>
      </xdr:nvSpPr>
      <xdr:spPr>
        <a:xfrm>
          <a:off x="11534775" y="400050"/>
          <a:ext cx="2324100" cy="6953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solidFill>
                <a:srgbClr val="FF0000"/>
              </a:solidFill>
              <a:latin typeface="UD デジタル 教科書体 NP-B" panose="02020700000000000000" pitchFamily="18" charset="-128"/>
              <a:ea typeface="UD デジタル 教科書体 NP-B" panose="02020700000000000000" pitchFamily="18" charset="-128"/>
            </a:rPr>
            <a:t>着色部分は全て入力（又は選択）してください。</a:t>
          </a:r>
          <a:endParaRPr kumimoji="1" lang="ja-JP" altLang="en-US" sz="1100">
            <a:solidFill>
              <a:srgbClr val="FF0000"/>
            </a:solidFill>
            <a:latin typeface="UD デジタル 教科書体 NP-B" panose="02020700000000000000" pitchFamily="18" charset="-128"/>
            <a:ea typeface="UD デジタル 教科書体 NP-B" panose="02020700000000000000" pitchFamily="18"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40</xdr:col>
      <xdr:colOff>190500</xdr:colOff>
      <xdr:row>1</xdr:row>
      <xdr:rowOff>200025</xdr:rowOff>
    </xdr:from>
    <xdr:to>
      <xdr:col>44</xdr:col>
      <xdr:colOff>0</xdr:colOff>
      <xdr:row>4</xdr:row>
      <xdr:rowOff>209550</xdr:rowOff>
    </xdr:to>
    <xdr:sp macro="" textlink="">
      <xdr:nvSpPr>
        <xdr:cNvPr id="2" name="テキスト ボックス 1">
          <a:extLst>
            <a:ext uri="{FF2B5EF4-FFF2-40B4-BE49-F238E27FC236}">
              <a16:creationId xmlns:a16="http://schemas.microsoft.com/office/drawing/2014/main" id="{4CEC0F23-51D5-4185-8AAD-47C7566036AB}"/>
            </a:ext>
          </a:extLst>
        </xdr:cNvPr>
        <xdr:cNvSpPr txBox="1"/>
      </xdr:nvSpPr>
      <xdr:spPr>
        <a:xfrm>
          <a:off x="11468100" y="447675"/>
          <a:ext cx="2324100" cy="6953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solidFill>
                <a:srgbClr val="FF0000"/>
              </a:solidFill>
              <a:latin typeface="UD デジタル 教科書体 NP-B" panose="02020700000000000000" pitchFamily="18" charset="-128"/>
              <a:ea typeface="UD デジタル 教科書体 NP-B" panose="02020700000000000000" pitchFamily="18" charset="-128"/>
            </a:rPr>
            <a:t>着色部分は全て入力（又は選択）してください。</a:t>
          </a:r>
          <a:endParaRPr kumimoji="1" lang="ja-JP" altLang="en-US" sz="1100">
            <a:solidFill>
              <a:srgbClr val="FF0000"/>
            </a:solidFill>
            <a:latin typeface="UD デジタル 教科書体 NP-B" panose="02020700000000000000" pitchFamily="18" charset="-128"/>
            <a:ea typeface="UD デジタル 教科書体 NP-B" panose="02020700000000000000" pitchFamily="18"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40</xdr:col>
      <xdr:colOff>238125</xdr:colOff>
      <xdr:row>2</xdr:row>
      <xdr:rowOff>38100</xdr:rowOff>
    </xdr:from>
    <xdr:to>
      <xdr:col>44</xdr:col>
      <xdr:colOff>47625</xdr:colOff>
      <xdr:row>5</xdr:row>
      <xdr:rowOff>47625</xdr:rowOff>
    </xdr:to>
    <xdr:sp macro="" textlink="">
      <xdr:nvSpPr>
        <xdr:cNvPr id="2" name="テキスト ボックス 1">
          <a:extLst>
            <a:ext uri="{FF2B5EF4-FFF2-40B4-BE49-F238E27FC236}">
              <a16:creationId xmlns:a16="http://schemas.microsoft.com/office/drawing/2014/main" id="{57E12A55-79FC-4610-BCEF-1FB9E3BFA2EC}"/>
            </a:ext>
          </a:extLst>
        </xdr:cNvPr>
        <xdr:cNvSpPr txBox="1"/>
      </xdr:nvSpPr>
      <xdr:spPr>
        <a:xfrm>
          <a:off x="11487150" y="514350"/>
          <a:ext cx="2324100" cy="6953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solidFill>
                <a:srgbClr val="FF0000"/>
              </a:solidFill>
              <a:latin typeface="UD デジタル 教科書体 NP-B" panose="02020700000000000000" pitchFamily="18" charset="-128"/>
              <a:ea typeface="UD デジタル 教科書体 NP-B" panose="02020700000000000000" pitchFamily="18" charset="-128"/>
            </a:rPr>
            <a:t>着色部分は全て入力（又は選択）してください。</a:t>
          </a:r>
          <a:endParaRPr kumimoji="1" lang="ja-JP" altLang="en-US" sz="1100">
            <a:solidFill>
              <a:srgbClr val="FF0000"/>
            </a:solidFill>
            <a:latin typeface="UD デジタル 教科書体 NP-B" panose="02020700000000000000" pitchFamily="18" charset="-128"/>
            <a:ea typeface="UD デジタル 教科書体 NP-B" panose="02020700000000000000" pitchFamily="18"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40</xdr:col>
      <xdr:colOff>419100</xdr:colOff>
      <xdr:row>5</xdr:row>
      <xdr:rowOff>19050</xdr:rowOff>
    </xdr:from>
    <xdr:to>
      <xdr:col>44</xdr:col>
      <xdr:colOff>228600</xdr:colOff>
      <xdr:row>9</xdr:row>
      <xdr:rowOff>19050</xdr:rowOff>
    </xdr:to>
    <xdr:sp macro="" textlink="">
      <xdr:nvSpPr>
        <xdr:cNvPr id="2" name="テキスト ボックス 1">
          <a:extLst>
            <a:ext uri="{FF2B5EF4-FFF2-40B4-BE49-F238E27FC236}">
              <a16:creationId xmlns:a16="http://schemas.microsoft.com/office/drawing/2014/main" id="{4A935EB7-BC3F-4605-B642-37E32A1FC7B4}"/>
            </a:ext>
          </a:extLst>
        </xdr:cNvPr>
        <xdr:cNvSpPr txBox="1"/>
      </xdr:nvSpPr>
      <xdr:spPr>
        <a:xfrm>
          <a:off x="11725275" y="1181100"/>
          <a:ext cx="2324100" cy="6953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solidFill>
                <a:srgbClr val="FF0000"/>
              </a:solidFill>
              <a:latin typeface="UD デジタル 教科書体 NP-B" panose="02020700000000000000" pitchFamily="18" charset="-128"/>
              <a:ea typeface="UD デジタル 教科書体 NP-B" panose="02020700000000000000" pitchFamily="18" charset="-128"/>
            </a:rPr>
            <a:t>着色部分は全て入力（又は選択）してください。</a:t>
          </a:r>
          <a:endParaRPr kumimoji="1" lang="ja-JP" altLang="en-US" sz="1100">
            <a:solidFill>
              <a:srgbClr val="FF0000"/>
            </a:solidFill>
            <a:latin typeface="UD デジタル 教科書体 NP-B" panose="02020700000000000000" pitchFamily="18" charset="-128"/>
            <a:ea typeface="UD デジタル 教科書体 NP-B" panose="02020700000000000000" pitchFamily="18"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12012/Downloads/&#9733;R6.4.1&#65374;%20&#20844;&#34920;&#29992;/7&#26376;&#20462;&#27491;/&#21220;&#21209;&#20307;&#21046;&#19968;&#3523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付表３－２"/>
      <sheetName val="勤務形態一覧表（汎用）"/>
      <sheetName val="勤務形態一覧表（居宅介護）"/>
      <sheetName val="勤務形態一覧表（重度訪問介護）"/>
      <sheetName val="勤務形態一覧表（同行援護）"/>
      <sheetName val="勤務形態一覧表（行動援護）"/>
      <sheetName val="勤務形態一覧表（療養介護）"/>
      <sheetName val="勤務形態一覧表（生活介護）"/>
      <sheetName val="勤務形態一覧表（機能訓練）"/>
      <sheetName val="勤務形態一覧表（生活訓練）"/>
      <sheetName val="勤務形態一覧表（就労移行支援）"/>
      <sheetName val="勤務形態一覧表（認定指定就労移行支援）"/>
      <sheetName val="勤務形態一覧表（就労継続支援A型・B型）"/>
      <sheetName val="勤務形態一覧表（就労定着支援）"/>
      <sheetName val="勤務形態一覧表（自立生活援助）"/>
      <sheetName val="勤務形態一覧表（共同生活援助・介護サービス包括型）"/>
      <sheetName val="勤務形態一覧表（共同生活援助・外部サービス利用型）"/>
      <sheetName val="勤務形態一覧表（共同生活援助・日中サービス支援型"/>
      <sheetName val="勤務形態一覧表（障害者支援施設）"/>
      <sheetName val="勤務形態一覧表（一般相談支援）"/>
      <sheetName val="勤務形態一覧（特定相談支援・障害児相談支援）"/>
      <sheetName val="勤務形態一覧表（児童発達支援・放課後デイサービス）"/>
      <sheetName val="勤務形態一覧表（児童発達支援・主として重症心身障害児）"/>
      <sheetName val="勤務形態一覧表（児童発達支援センター）"/>
      <sheetName val="勤務形態一覧表（居宅訪問型児童発達支援）"/>
      <sheetName val="勤務形態一覧表（保育所等訪問支援）"/>
      <sheetName val="勤務形態一覧表（福祉型障害児入所施設）"/>
      <sheetName val="勤務形態一覧表（医療型障害児入所施設）"/>
      <sheetName val="選択肢"/>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7"/>
  </sheetPr>
  <dimension ref="A1:U56"/>
  <sheetViews>
    <sheetView tabSelected="1" zoomScaleNormal="100" zoomScaleSheetLayoutView="100" workbookViewId="0">
      <selection activeCell="Y34" sqref="Y34"/>
    </sheetView>
  </sheetViews>
  <sheetFormatPr defaultColWidth="9" defaultRowHeight="13.5"/>
  <cols>
    <col min="1" max="2" width="4.625" style="3" customWidth="1"/>
    <col min="3" max="21" width="4.25" style="3" customWidth="1"/>
    <col min="22" max="45" width="4.625" style="3" customWidth="1"/>
    <col min="46" max="16384" width="9" style="3"/>
  </cols>
  <sheetData>
    <row r="1" spans="1:21">
      <c r="A1" s="456" t="s">
        <v>9</v>
      </c>
      <c r="B1" s="456"/>
      <c r="C1" s="456"/>
      <c r="D1" s="456"/>
      <c r="E1" s="456"/>
      <c r="R1" s="445"/>
      <c r="S1" s="445"/>
      <c r="T1" s="445"/>
      <c r="U1" s="445"/>
    </row>
    <row r="2" spans="1:21" ht="14.25" thickBot="1"/>
    <row r="3" spans="1:21" ht="14.25" thickBot="1">
      <c r="P3" s="458" t="s">
        <v>21</v>
      </c>
      <c r="Q3" s="458"/>
      <c r="R3" s="458"/>
      <c r="S3" s="457"/>
      <c r="T3" s="457"/>
      <c r="U3" s="457"/>
    </row>
    <row r="4" spans="1:21">
      <c r="F4" s="4" t="s">
        <v>22</v>
      </c>
    </row>
    <row r="5" spans="1:21">
      <c r="F5" s="4" t="s">
        <v>16</v>
      </c>
      <c r="L5" s="4" t="s">
        <v>23</v>
      </c>
    </row>
    <row r="6" spans="1:21">
      <c r="F6" s="4" t="s">
        <v>14</v>
      </c>
    </row>
    <row r="7" spans="1:21">
      <c r="U7" s="5" t="s">
        <v>0</v>
      </c>
    </row>
    <row r="8" spans="1:21">
      <c r="B8" s="4" t="s">
        <v>1</v>
      </c>
    </row>
    <row r="9" spans="1:21">
      <c r="J9" s="13" t="s">
        <v>24</v>
      </c>
      <c r="M9" s="13" t="s">
        <v>25</v>
      </c>
    </row>
    <row r="10" spans="1:21">
      <c r="J10" s="13" t="s">
        <v>26</v>
      </c>
      <c r="M10" s="13" t="s">
        <v>27</v>
      </c>
    </row>
    <row r="11" spans="1:21">
      <c r="M11" s="13" t="s">
        <v>28</v>
      </c>
      <c r="U11" s="4" t="s">
        <v>29</v>
      </c>
    </row>
    <row r="13" spans="1:21" ht="15" customHeight="1">
      <c r="A13" s="456" t="s">
        <v>56</v>
      </c>
      <c r="B13" s="456"/>
      <c r="C13" s="456"/>
      <c r="D13" s="456"/>
      <c r="E13" s="456"/>
      <c r="F13" s="456"/>
      <c r="G13" s="456"/>
      <c r="H13" s="456"/>
      <c r="I13" s="456"/>
      <c r="J13" s="456"/>
      <c r="K13" s="456"/>
      <c r="L13" s="456"/>
      <c r="M13" s="456"/>
      <c r="N13" s="456"/>
      <c r="O13" s="456"/>
      <c r="P13" s="456"/>
      <c r="Q13" s="456"/>
      <c r="R13" s="456"/>
      <c r="S13" s="456"/>
      <c r="T13" s="456"/>
      <c r="U13" s="456"/>
    </row>
    <row r="14" spans="1:21" ht="15" customHeight="1">
      <c r="A14" s="456" t="s">
        <v>15</v>
      </c>
      <c r="B14" s="456"/>
      <c r="C14" s="456"/>
      <c r="D14" s="456"/>
      <c r="E14" s="456"/>
      <c r="F14" s="456"/>
      <c r="G14" s="456"/>
      <c r="H14" s="456"/>
      <c r="I14" s="456"/>
      <c r="J14" s="456"/>
      <c r="K14" s="456"/>
      <c r="L14" s="456"/>
      <c r="M14" s="456"/>
      <c r="N14" s="456"/>
      <c r="O14" s="456"/>
      <c r="P14" s="456"/>
      <c r="Q14" s="456"/>
      <c r="R14" s="456"/>
      <c r="S14" s="456"/>
      <c r="T14" s="456"/>
      <c r="U14" s="456"/>
    </row>
    <row r="15" spans="1:21" ht="14.25" thickBot="1">
      <c r="A15" s="4"/>
      <c r="B15" s="4"/>
      <c r="C15" s="4"/>
      <c r="D15" s="4"/>
      <c r="E15" s="4"/>
      <c r="F15" s="4"/>
      <c r="G15" s="4"/>
      <c r="H15" s="4"/>
      <c r="I15" s="4"/>
      <c r="J15" s="4"/>
      <c r="K15" s="4"/>
      <c r="L15" s="4"/>
      <c r="M15" s="4"/>
      <c r="N15" s="4"/>
      <c r="O15" s="4"/>
      <c r="P15" s="4"/>
      <c r="Q15" s="4"/>
      <c r="R15" s="4"/>
      <c r="S15" s="4"/>
      <c r="T15" s="4"/>
      <c r="U15" s="4"/>
    </row>
    <row r="16" spans="1:21" ht="14.25" thickBot="1">
      <c r="N16" s="414" t="s">
        <v>2</v>
      </c>
      <c r="O16" s="415"/>
      <c r="P16" s="415"/>
      <c r="Q16" s="415"/>
      <c r="R16" s="416"/>
      <c r="S16" s="425"/>
      <c r="T16" s="425"/>
      <c r="U16" s="425"/>
    </row>
    <row r="17" spans="1:21" ht="18.75" customHeight="1">
      <c r="A17" s="449" t="s">
        <v>30</v>
      </c>
      <c r="B17" s="451" t="s">
        <v>17</v>
      </c>
      <c r="C17" s="451"/>
      <c r="D17" s="451"/>
      <c r="E17" s="451"/>
      <c r="F17" s="406"/>
      <c r="G17" s="406"/>
      <c r="H17" s="406"/>
      <c r="I17" s="406"/>
      <c r="J17" s="406"/>
      <c r="K17" s="406"/>
      <c r="L17" s="406"/>
      <c r="M17" s="406"/>
      <c r="N17" s="406"/>
      <c r="O17" s="406"/>
      <c r="P17" s="406"/>
      <c r="Q17" s="406"/>
      <c r="R17" s="406"/>
      <c r="S17" s="406"/>
      <c r="T17" s="406"/>
      <c r="U17" s="407"/>
    </row>
    <row r="18" spans="1:21" ht="24.75" customHeight="1">
      <c r="A18" s="412"/>
      <c r="B18" s="427" t="s">
        <v>31</v>
      </c>
      <c r="C18" s="427"/>
      <c r="D18" s="427"/>
      <c r="E18" s="427"/>
      <c r="F18" s="417"/>
      <c r="G18" s="417"/>
      <c r="H18" s="417"/>
      <c r="I18" s="417"/>
      <c r="J18" s="417"/>
      <c r="K18" s="417"/>
      <c r="L18" s="417"/>
      <c r="M18" s="417"/>
      <c r="N18" s="417"/>
      <c r="O18" s="417"/>
      <c r="P18" s="417"/>
      <c r="Q18" s="417"/>
      <c r="R18" s="417"/>
      <c r="S18" s="417"/>
      <c r="T18" s="417"/>
      <c r="U18" s="418"/>
    </row>
    <row r="19" spans="1:21" ht="23.25" customHeight="1">
      <c r="A19" s="412"/>
      <c r="B19" s="419" t="s">
        <v>32</v>
      </c>
      <c r="C19" s="420"/>
      <c r="D19" s="420"/>
      <c r="E19" s="421"/>
      <c r="F19" s="404" t="s">
        <v>52</v>
      </c>
      <c r="G19" s="404"/>
      <c r="H19" s="404"/>
      <c r="I19" s="404"/>
      <c r="J19" s="404"/>
      <c r="K19" s="404"/>
      <c r="L19" s="404"/>
      <c r="M19" s="404"/>
      <c r="N19" s="404"/>
      <c r="O19" s="404"/>
      <c r="P19" s="404"/>
      <c r="Q19" s="404"/>
      <c r="R19" s="404"/>
      <c r="S19" s="404"/>
      <c r="T19" s="404"/>
      <c r="U19" s="405"/>
    </row>
    <row r="20" spans="1:21" ht="23.25" customHeight="1">
      <c r="A20" s="412"/>
      <c r="B20" s="422"/>
      <c r="C20" s="423"/>
      <c r="D20" s="423"/>
      <c r="E20" s="424"/>
      <c r="F20" s="417"/>
      <c r="G20" s="417"/>
      <c r="H20" s="417"/>
      <c r="I20" s="417"/>
      <c r="J20" s="417"/>
      <c r="K20" s="417"/>
      <c r="L20" s="417"/>
      <c r="M20" s="417"/>
      <c r="N20" s="417"/>
      <c r="O20" s="417"/>
      <c r="P20" s="417"/>
      <c r="Q20" s="417"/>
      <c r="R20" s="417"/>
      <c r="S20" s="417"/>
      <c r="T20" s="417"/>
      <c r="U20" s="418"/>
    </row>
    <row r="21" spans="1:21" ht="24" customHeight="1">
      <c r="A21" s="412"/>
      <c r="B21" s="447" t="s">
        <v>3</v>
      </c>
      <c r="C21" s="447"/>
      <c r="D21" s="447"/>
      <c r="E21" s="447"/>
      <c r="F21" s="448" t="s">
        <v>33</v>
      </c>
      <c r="G21" s="408"/>
      <c r="H21" s="408"/>
      <c r="I21" s="408"/>
      <c r="J21" s="408"/>
      <c r="K21" s="408"/>
      <c r="L21" s="408"/>
      <c r="M21" s="448" t="s">
        <v>51</v>
      </c>
      <c r="N21" s="448"/>
      <c r="O21" s="448"/>
      <c r="P21" s="408"/>
      <c r="Q21" s="408"/>
      <c r="R21" s="408"/>
      <c r="S21" s="408"/>
      <c r="T21" s="408"/>
      <c r="U21" s="426"/>
    </row>
    <row r="22" spans="1:21" ht="24" customHeight="1">
      <c r="A22" s="412"/>
      <c r="B22" s="447" t="s">
        <v>8</v>
      </c>
      <c r="C22" s="447"/>
      <c r="D22" s="447"/>
      <c r="E22" s="447"/>
      <c r="F22" s="408"/>
      <c r="G22" s="408"/>
      <c r="H22" s="408"/>
      <c r="I22" s="408"/>
      <c r="J22" s="408"/>
      <c r="K22" s="408"/>
      <c r="L22" s="408"/>
      <c r="M22" s="448" t="s">
        <v>4</v>
      </c>
      <c r="N22" s="448"/>
      <c r="O22" s="448"/>
      <c r="P22" s="408"/>
      <c r="Q22" s="408"/>
      <c r="R22" s="408"/>
      <c r="S22" s="408"/>
      <c r="T22" s="408"/>
      <c r="U22" s="426"/>
    </row>
    <row r="23" spans="1:21" ht="19.5" customHeight="1">
      <c r="A23" s="412"/>
      <c r="B23" s="428" t="s">
        <v>34</v>
      </c>
      <c r="C23" s="428"/>
      <c r="D23" s="428"/>
      <c r="E23" s="428"/>
      <c r="F23" s="428" t="s">
        <v>35</v>
      </c>
      <c r="G23" s="428"/>
      <c r="H23" s="428"/>
      <c r="I23" s="430"/>
      <c r="J23" s="431"/>
      <c r="K23" s="431"/>
      <c r="L23" s="432"/>
      <c r="M23" s="452" t="s">
        <v>18</v>
      </c>
      <c r="N23" s="452"/>
      <c r="O23" s="452"/>
      <c r="P23" s="404"/>
      <c r="Q23" s="404"/>
      <c r="R23" s="404"/>
      <c r="S23" s="404"/>
      <c r="T23" s="404"/>
      <c r="U23" s="405"/>
    </row>
    <row r="24" spans="1:21" ht="19.5" customHeight="1">
      <c r="A24" s="412"/>
      <c r="B24" s="429"/>
      <c r="C24" s="429"/>
      <c r="D24" s="429"/>
      <c r="E24" s="429"/>
      <c r="F24" s="429"/>
      <c r="G24" s="429"/>
      <c r="H24" s="429"/>
      <c r="I24" s="453"/>
      <c r="J24" s="454"/>
      <c r="K24" s="454"/>
      <c r="L24" s="455"/>
      <c r="M24" s="427" t="s">
        <v>36</v>
      </c>
      <c r="N24" s="427"/>
      <c r="O24" s="427"/>
      <c r="P24" s="417"/>
      <c r="Q24" s="417"/>
      <c r="R24" s="417"/>
      <c r="S24" s="417"/>
      <c r="T24" s="417"/>
      <c r="U24" s="418"/>
    </row>
    <row r="25" spans="1:21" ht="21.75" customHeight="1">
      <c r="A25" s="412"/>
      <c r="B25" s="459" t="s">
        <v>37</v>
      </c>
      <c r="C25" s="460"/>
      <c r="D25" s="460"/>
      <c r="E25" s="461"/>
      <c r="F25" s="439" t="s">
        <v>52</v>
      </c>
      <c r="G25" s="440"/>
      <c r="H25" s="440"/>
      <c r="I25" s="440"/>
      <c r="J25" s="440"/>
      <c r="K25" s="440"/>
      <c r="L25" s="440"/>
      <c r="M25" s="440"/>
      <c r="N25" s="440"/>
      <c r="O25" s="440"/>
      <c r="P25" s="440"/>
      <c r="Q25" s="440"/>
      <c r="R25" s="440"/>
      <c r="S25" s="440"/>
      <c r="T25" s="440"/>
      <c r="U25" s="441"/>
    </row>
    <row r="26" spans="1:21" ht="21.75" customHeight="1">
      <c r="A26" s="450"/>
      <c r="B26" s="462"/>
      <c r="C26" s="463"/>
      <c r="D26" s="463"/>
      <c r="E26" s="464"/>
      <c r="F26" s="442"/>
      <c r="G26" s="443"/>
      <c r="H26" s="443"/>
      <c r="I26" s="443"/>
      <c r="J26" s="443"/>
      <c r="K26" s="443"/>
      <c r="L26" s="443"/>
      <c r="M26" s="443"/>
      <c r="N26" s="443"/>
      <c r="O26" s="443"/>
      <c r="P26" s="443"/>
      <c r="Q26" s="443"/>
      <c r="R26" s="443"/>
      <c r="S26" s="443"/>
      <c r="T26" s="443"/>
      <c r="U26" s="444"/>
    </row>
    <row r="27" spans="1:21" ht="18.75" customHeight="1">
      <c r="A27" s="411" t="s">
        <v>38</v>
      </c>
      <c r="B27" s="452" t="s">
        <v>18</v>
      </c>
      <c r="C27" s="452"/>
      <c r="D27" s="452"/>
      <c r="E27" s="452"/>
      <c r="F27" s="404"/>
      <c r="G27" s="404"/>
      <c r="H27" s="404"/>
      <c r="I27" s="404"/>
      <c r="J27" s="404"/>
      <c r="K27" s="404"/>
      <c r="L27" s="404"/>
      <c r="M27" s="404"/>
      <c r="N27" s="404"/>
      <c r="O27" s="404"/>
      <c r="P27" s="404"/>
      <c r="Q27" s="404"/>
      <c r="R27" s="404"/>
      <c r="S27" s="404"/>
      <c r="T27" s="404"/>
      <c r="U27" s="405"/>
    </row>
    <row r="28" spans="1:21" ht="24.75" customHeight="1">
      <c r="A28" s="412"/>
      <c r="B28" s="427" t="s">
        <v>39</v>
      </c>
      <c r="C28" s="427"/>
      <c r="D28" s="427"/>
      <c r="E28" s="427"/>
      <c r="F28" s="417"/>
      <c r="G28" s="417"/>
      <c r="H28" s="417"/>
      <c r="I28" s="417"/>
      <c r="J28" s="417"/>
      <c r="K28" s="417"/>
      <c r="L28" s="417"/>
      <c r="M28" s="417"/>
      <c r="N28" s="417"/>
      <c r="O28" s="417"/>
      <c r="P28" s="417"/>
      <c r="Q28" s="417"/>
      <c r="R28" s="417"/>
      <c r="S28" s="417"/>
      <c r="T28" s="417"/>
      <c r="U28" s="418"/>
    </row>
    <row r="29" spans="1:21" ht="23.25" customHeight="1">
      <c r="A29" s="412"/>
      <c r="B29" s="419" t="s">
        <v>40</v>
      </c>
      <c r="C29" s="420"/>
      <c r="D29" s="420"/>
      <c r="E29" s="421"/>
      <c r="F29" s="439" t="s">
        <v>52</v>
      </c>
      <c r="G29" s="440"/>
      <c r="H29" s="440"/>
      <c r="I29" s="440"/>
      <c r="J29" s="440"/>
      <c r="K29" s="440"/>
      <c r="L29" s="440"/>
      <c r="M29" s="440"/>
      <c r="N29" s="440"/>
      <c r="O29" s="440"/>
      <c r="P29" s="440"/>
      <c r="Q29" s="440"/>
      <c r="R29" s="440"/>
      <c r="S29" s="440"/>
      <c r="T29" s="440"/>
      <c r="U29" s="441"/>
    </row>
    <row r="30" spans="1:21" ht="23.25" customHeight="1">
      <c r="A30" s="412"/>
      <c r="B30" s="422"/>
      <c r="C30" s="423"/>
      <c r="D30" s="423"/>
      <c r="E30" s="424"/>
      <c r="F30" s="442"/>
      <c r="G30" s="443"/>
      <c r="H30" s="443"/>
      <c r="I30" s="443"/>
      <c r="J30" s="443"/>
      <c r="K30" s="443"/>
      <c r="L30" s="443"/>
      <c r="M30" s="443"/>
      <c r="N30" s="443"/>
      <c r="O30" s="443"/>
      <c r="P30" s="443"/>
      <c r="Q30" s="443"/>
      <c r="R30" s="443"/>
      <c r="S30" s="443"/>
      <c r="T30" s="443"/>
      <c r="U30" s="444"/>
    </row>
    <row r="31" spans="1:21">
      <c r="A31" s="412"/>
      <c r="B31" s="475" t="s">
        <v>41</v>
      </c>
      <c r="C31" s="476"/>
      <c r="D31" s="476"/>
      <c r="E31" s="477"/>
      <c r="F31" s="11" t="s">
        <v>42</v>
      </c>
      <c r="G31" s="478" t="s">
        <v>54</v>
      </c>
      <c r="H31" s="478"/>
      <c r="I31" s="478"/>
      <c r="J31" s="478"/>
      <c r="K31" s="478"/>
      <c r="L31" s="433" t="s">
        <v>43</v>
      </c>
      <c r="M31" s="434"/>
      <c r="N31" s="11" t="s">
        <v>42</v>
      </c>
      <c r="O31" s="437" t="s">
        <v>477</v>
      </c>
      <c r="P31" s="437"/>
      <c r="Q31" s="437"/>
      <c r="R31" s="437"/>
      <c r="S31" s="438"/>
      <c r="T31" s="459" t="s">
        <v>44</v>
      </c>
      <c r="U31" s="467"/>
    </row>
    <row r="32" spans="1:21">
      <c r="A32" s="412"/>
      <c r="B32" s="469" t="s">
        <v>45</v>
      </c>
      <c r="C32" s="470"/>
      <c r="D32" s="470"/>
      <c r="E32" s="471"/>
      <c r="F32" s="12" t="s">
        <v>46</v>
      </c>
      <c r="G32" s="472" t="s">
        <v>53</v>
      </c>
      <c r="H32" s="472"/>
      <c r="I32" s="472"/>
      <c r="J32" s="472"/>
      <c r="K32" s="472"/>
      <c r="L32" s="435"/>
      <c r="M32" s="436"/>
      <c r="N32" s="12" t="s">
        <v>46</v>
      </c>
      <c r="O32" s="473" t="s">
        <v>5</v>
      </c>
      <c r="P32" s="473"/>
      <c r="Q32" s="473"/>
      <c r="R32" s="473"/>
      <c r="S32" s="474"/>
      <c r="T32" s="462"/>
      <c r="U32" s="468"/>
    </row>
    <row r="33" spans="1:21">
      <c r="A33" s="412"/>
      <c r="B33" s="480" t="s">
        <v>55</v>
      </c>
      <c r="C33" s="408"/>
      <c r="D33" s="408"/>
      <c r="E33" s="408"/>
      <c r="F33" s="14"/>
      <c r="G33" s="465"/>
      <c r="H33" s="465"/>
      <c r="I33" s="465"/>
      <c r="J33" s="465"/>
      <c r="K33" s="465"/>
      <c r="L33" s="465"/>
      <c r="M33" s="466"/>
      <c r="N33" s="14"/>
      <c r="O33" s="465"/>
      <c r="P33" s="465"/>
      <c r="Q33" s="465"/>
      <c r="R33" s="465"/>
      <c r="S33" s="466"/>
      <c r="T33" s="15"/>
      <c r="U33" s="16"/>
    </row>
    <row r="34" spans="1:21">
      <c r="A34" s="412"/>
      <c r="B34" s="481"/>
      <c r="C34" s="408"/>
      <c r="D34" s="408"/>
      <c r="E34" s="408"/>
      <c r="F34" s="17"/>
      <c r="G34" s="465"/>
      <c r="H34" s="465"/>
      <c r="I34" s="465"/>
      <c r="J34" s="465"/>
      <c r="K34" s="465"/>
      <c r="L34" s="465"/>
      <c r="M34" s="466"/>
      <c r="N34" s="17"/>
      <c r="O34" s="465"/>
      <c r="P34" s="465"/>
      <c r="Q34" s="465"/>
      <c r="R34" s="465"/>
      <c r="S34" s="466"/>
      <c r="T34" s="18"/>
      <c r="U34" s="19"/>
    </row>
    <row r="35" spans="1:21">
      <c r="A35" s="412"/>
      <c r="B35" s="481"/>
      <c r="C35" s="408"/>
      <c r="D35" s="408"/>
      <c r="E35" s="408"/>
      <c r="F35" s="17"/>
      <c r="G35" s="465"/>
      <c r="H35" s="465"/>
      <c r="I35" s="465"/>
      <c r="J35" s="465"/>
      <c r="K35" s="465"/>
      <c r="L35" s="465"/>
      <c r="M35" s="466"/>
      <c r="N35" s="17"/>
      <c r="O35" s="465"/>
      <c r="P35" s="465"/>
      <c r="Q35" s="465"/>
      <c r="R35" s="465"/>
      <c r="S35" s="466"/>
      <c r="T35" s="18"/>
      <c r="U35" s="19"/>
    </row>
    <row r="36" spans="1:21">
      <c r="A36" s="412"/>
      <c r="B36" s="481"/>
      <c r="C36" s="408"/>
      <c r="D36" s="408"/>
      <c r="E36" s="408"/>
      <c r="F36" s="17"/>
      <c r="G36" s="465"/>
      <c r="H36" s="465"/>
      <c r="I36" s="465"/>
      <c r="J36" s="465"/>
      <c r="K36" s="465"/>
      <c r="L36" s="465"/>
      <c r="M36" s="466"/>
      <c r="N36" s="17"/>
      <c r="O36" s="465"/>
      <c r="P36" s="465"/>
      <c r="Q36" s="465"/>
      <c r="R36" s="465"/>
      <c r="S36" s="466"/>
      <c r="T36" s="18"/>
      <c r="U36" s="19"/>
    </row>
    <row r="37" spans="1:21">
      <c r="A37" s="412"/>
      <c r="B37" s="481"/>
      <c r="C37" s="408"/>
      <c r="D37" s="408"/>
      <c r="E37" s="408"/>
      <c r="F37" s="17"/>
      <c r="G37" s="465"/>
      <c r="H37" s="465"/>
      <c r="I37" s="465"/>
      <c r="J37" s="465"/>
      <c r="K37" s="465"/>
      <c r="L37" s="465"/>
      <c r="M37" s="466"/>
      <c r="N37" s="17"/>
      <c r="O37" s="465"/>
      <c r="P37" s="465"/>
      <c r="Q37" s="465"/>
      <c r="R37" s="465"/>
      <c r="S37" s="466"/>
      <c r="T37" s="18"/>
      <c r="U37" s="19"/>
    </row>
    <row r="38" spans="1:21">
      <c r="A38" s="412"/>
      <c r="B38" s="482"/>
      <c r="C38" s="408"/>
      <c r="D38" s="408"/>
      <c r="E38" s="408"/>
      <c r="F38" s="14"/>
      <c r="G38" s="465"/>
      <c r="H38" s="465"/>
      <c r="I38" s="465"/>
      <c r="J38" s="465"/>
      <c r="K38" s="465"/>
      <c r="L38" s="465"/>
      <c r="M38" s="466"/>
      <c r="N38" s="14"/>
      <c r="O38" s="465"/>
      <c r="P38" s="465"/>
      <c r="Q38" s="465"/>
      <c r="R38" s="465"/>
      <c r="S38" s="466"/>
      <c r="T38" s="18"/>
      <c r="U38" s="19"/>
    </row>
    <row r="39" spans="1:21" ht="13.5" customHeight="1">
      <c r="A39" s="412"/>
      <c r="B39" s="485" t="s">
        <v>19</v>
      </c>
      <c r="C39" s="408"/>
      <c r="D39" s="408"/>
      <c r="E39" s="408"/>
      <c r="F39" s="14"/>
      <c r="G39" s="465"/>
      <c r="H39" s="465"/>
      <c r="I39" s="465"/>
      <c r="J39" s="465"/>
      <c r="K39" s="465"/>
      <c r="L39" s="465"/>
      <c r="M39" s="466"/>
      <c r="N39" s="14"/>
      <c r="O39" s="465"/>
      <c r="P39" s="465"/>
      <c r="Q39" s="465"/>
      <c r="R39" s="465"/>
      <c r="S39" s="466"/>
      <c r="T39" s="18"/>
      <c r="U39" s="19"/>
    </row>
    <row r="40" spans="1:21">
      <c r="A40" s="412"/>
      <c r="B40" s="485"/>
      <c r="C40" s="408"/>
      <c r="D40" s="408"/>
      <c r="E40" s="408"/>
      <c r="F40" s="17"/>
      <c r="G40" s="465"/>
      <c r="H40" s="465"/>
      <c r="I40" s="465"/>
      <c r="J40" s="465"/>
      <c r="K40" s="465"/>
      <c r="L40" s="465"/>
      <c r="M40" s="466"/>
      <c r="N40" s="14"/>
      <c r="O40" s="465"/>
      <c r="P40" s="465"/>
      <c r="Q40" s="465"/>
      <c r="R40" s="465"/>
      <c r="S40" s="466"/>
      <c r="T40" s="18"/>
      <c r="U40" s="19"/>
    </row>
    <row r="41" spans="1:21">
      <c r="A41" s="412"/>
      <c r="B41" s="485"/>
      <c r="C41" s="408"/>
      <c r="D41" s="408"/>
      <c r="E41" s="408"/>
      <c r="F41" s="17"/>
      <c r="G41" s="465"/>
      <c r="H41" s="465"/>
      <c r="I41" s="465"/>
      <c r="J41" s="465"/>
      <c r="K41" s="465"/>
      <c r="L41" s="465"/>
      <c r="M41" s="466"/>
      <c r="N41" s="14"/>
      <c r="O41" s="465"/>
      <c r="P41" s="465"/>
      <c r="Q41" s="465"/>
      <c r="R41" s="465"/>
      <c r="S41" s="466"/>
      <c r="T41" s="18"/>
      <c r="U41" s="19"/>
    </row>
    <row r="42" spans="1:21">
      <c r="A42" s="412"/>
      <c r="B42" s="485"/>
      <c r="C42" s="408"/>
      <c r="D42" s="408"/>
      <c r="E42" s="408"/>
      <c r="F42" s="17"/>
      <c r="G42" s="465"/>
      <c r="H42" s="465"/>
      <c r="I42" s="465"/>
      <c r="J42" s="465"/>
      <c r="K42" s="465"/>
      <c r="L42" s="465"/>
      <c r="M42" s="466"/>
      <c r="N42" s="14"/>
      <c r="O42" s="465"/>
      <c r="P42" s="465"/>
      <c r="Q42" s="465"/>
      <c r="R42" s="465"/>
      <c r="S42" s="466"/>
      <c r="T42" s="18"/>
      <c r="U42" s="19"/>
    </row>
    <row r="43" spans="1:21">
      <c r="A43" s="412"/>
      <c r="B43" s="485"/>
      <c r="C43" s="408"/>
      <c r="D43" s="408"/>
      <c r="E43" s="408"/>
      <c r="F43" s="17"/>
      <c r="G43" s="465"/>
      <c r="H43" s="465"/>
      <c r="I43" s="465"/>
      <c r="J43" s="465"/>
      <c r="K43" s="465"/>
      <c r="L43" s="465"/>
      <c r="M43" s="466"/>
      <c r="N43" s="14"/>
      <c r="O43" s="465"/>
      <c r="P43" s="465"/>
      <c r="Q43" s="465"/>
      <c r="R43" s="465"/>
      <c r="S43" s="466"/>
      <c r="T43" s="18"/>
      <c r="U43" s="19"/>
    </row>
    <row r="44" spans="1:21">
      <c r="A44" s="412"/>
      <c r="B44" s="485"/>
      <c r="C44" s="408"/>
      <c r="D44" s="408"/>
      <c r="E44" s="408"/>
      <c r="F44" s="14"/>
      <c r="G44" s="465"/>
      <c r="H44" s="465"/>
      <c r="I44" s="465"/>
      <c r="J44" s="465"/>
      <c r="K44" s="465"/>
      <c r="L44" s="465"/>
      <c r="M44" s="466"/>
      <c r="N44" s="14"/>
      <c r="O44" s="465"/>
      <c r="P44" s="465"/>
      <c r="Q44" s="465"/>
      <c r="R44" s="465"/>
      <c r="S44" s="466"/>
      <c r="T44" s="18"/>
      <c r="U44" s="19"/>
    </row>
    <row r="45" spans="1:21" ht="13.5" customHeight="1" thickBot="1">
      <c r="A45" s="413"/>
      <c r="B45" s="409" t="s">
        <v>14</v>
      </c>
      <c r="C45" s="410"/>
      <c r="D45" s="410"/>
      <c r="E45" s="410"/>
      <c r="F45" s="20"/>
      <c r="G45" s="483"/>
      <c r="H45" s="483"/>
      <c r="I45" s="483"/>
      <c r="J45" s="483"/>
      <c r="K45" s="483"/>
      <c r="L45" s="483"/>
      <c r="M45" s="484"/>
      <c r="N45" s="20"/>
      <c r="O45" s="483"/>
      <c r="P45" s="483"/>
      <c r="Q45" s="483"/>
      <c r="R45" s="483"/>
      <c r="S45" s="484"/>
      <c r="T45" s="21"/>
      <c r="U45" s="22"/>
    </row>
    <row r="46" spans="1:21" ht="5.45" customHeight="1">
      <c r="A46" s="7"/>
      <c r="B46" s="8"/>
      <c r="C46" s="9"/>
      <c r="D46" s="9"/>
      <c r="E46" s="9"/>
      <c r="F46" s="10"/>
      <c r="G46" s="4"/>
      <c r="H46" s="4"/>
      <c r="I46" s="4"/>
      <c r="J46" s="4"/>
      <c r="K46" s="4"/>
      <c r="L46" s="6"/>
      <c r="M46" s="4"/>
      <c r="N46" s="10"/>
      <c r="O46" s="4"/>
      <c r="P46" s="4"/>
      <c r="Q46" s="4"/>
      <c r="R46" s="4"/>
      <c r="S46" s="4"/>
    </row>
    <row r="47" spans="1:21">
      <c r="A47" s="446" t="s">
        <v>47</v>
      </c>
      <c r="B47" s="446"/>
      <c r="C47" s="446"/>
      <c r="D47" s="446"/>
      <c r="E47" s="446"/>
      <c r="F47" s="446"/>
      <c r="G47" s="446"/>
      <c r="H47" s="446"/>
      <c r="I47" s="446"/>
      <c r="J47" s="446"/>
      <c r="K47" s="446"/>
      <c r="L47" s="446"/>
      <c r="M47" s="446"/>
      <c r="N47" s="446"/>
      <c r="O47" s="446"/>
      <c r="P47" s="446"/>
      <c r="Q47" s="446"/>
      <c r="R47" s="446"/>
      <c r="S47" s="446"/>
      <c r="T47" s="446"/>
      <c r="U47" s="446"/>
    </row>
    <row r="48" spans="1:21">
      <c r="A48" s="479" t="s">
        <v>48</v>
      </c>
      <c r="B48" s="479"/>
      <c r="C48" s="479"/>
      <c r="D48" s="479"/>
      <c r="E48" s="479"/>
      <c r="F48" s="479"/>
      <c r="G48" s="479"/>
      <c r="H48" s="479"/>
      <c r="I48" s="479"/>
      <c r="J48" s="479"/>
      <c r="K48" s="479"/>
      <c r="L48" s="479"/>
      <c r="M48" s="479"/>
      <c r="N48" s="479"/>
      <c r="O48" s="479"/>
      <c r="P48" s="479"/>
      <c r="Q48" s="479"/>
      <c r="R48" s="479"/>
      <c r="S48" s="479"/>
      <c r="T48" s="479"/>
      <c r="U48" s="479"/>
    </row>
    <row r="49" spans="1:21">
      <c r="A49" s="479" t="s">
        <v>6</v>
      </c>
      <c r="B49" s="479"/>
      <c r="C49" s="479"/>
      <c r="D49" s="479"/>
      <c r="E49" s="479"/>
      <c r="F49" s="479"/>
      <c r="G49" s="479"/>
      <c r="H49" s="479"/>
      <c r="I49" s="479"/>
      <c r="J49" s="479"/>
      <c r="K49" s="479"/>
      <c r="L49" s="479"/>
      <c r="M49" s="479"/>
      <c r="N49" s="479"/>
      <c r="O49" s="479"/>
      <c r="P49" s="479"/>
      <c r="Q49" s="479"/>
      <c r="R49" s="479"/>
      <c r="S49" s="479"/>
      <c r="T49" s="479"/>
      <c r="U49" s="479"/>
    </row>
    <row r="50" spans="1:21">
      <c r="A50" s="479" t="s">
        <v>7</v>
      </c>
      <c r="B50" s="479"/>
      <c r="C50" s="479"/>
      <c r="D50" s="479"/>
      <c r="E50" s="479"/>
      <c r="F50" s="479"/>
      <c r="G50" s="479"/>
      <c r="H50" s="479"/>
      <c r="I50" s="479"/>
      <c r="J50" s="479"/>
      <c r="K50" s="479"/>
      <c r="L50" s="479"/>
      <c r="M50" s="479"/>
      <c r="N50" s="479"/>
      <c r="O50" s="479"/>
      <c r="P50" s="479"/>
      <c r="Q50" s="479"/>
      <c r="R50" s="479"/>
      <c r="S50" s="479"/>
      <c r="T50" s="479"/>
      <c r="U50" s="479"/>
    </row>
    <row r="51" spans="1:21">
      <c r="A51" s="479" t="s">
        <v>49</v>
      </c>
      <c r="B51" s="479"/>
      <c r="C51" s="479"/>
      <c r="D51" s="479"/>
      <c r="E51" s="479"/>
      <c r="F51" s="479"/>
      <c r="G51" s="479"/>
      <c r="H51" s="479"/>
      <c r="I51" s="479"/>
      <c r="J51" s="479"/>
      <c r="K51" s="479"/>
      <c r="L51" s="479"/>
      <c r="M51" s="479"/>
      <c r="N51" s="479"/>
      <c r="O51" s="479"/>
      <c r="P51" s="479"/>
      <c r="Q51" s="479"/>
      <c r="R51" s="479"/>
      <c r="S51" s="479"/>
      <c r="T51" s="479"/>
      <c r="U51" s="479"/>
    </row>
    <row r="52" spans="1:21">
      <c r="A52" s="479" t="s">
        <v>50</v>
      </c>
      <c r="B52" s="479"/>
      <c r="C52" s="479"/>
      <c r="D52" s="479"/>
      <c r="E52" s="479"/>
      <c r="F52" s="479"/>
      <c r="G52" s="479"/>
      <c r="H52" s="479"/>
      <c r="I52" s="479"/>
      <c r="J52" s="479"/>
      <c r="K52" s="479"/>
      <c r="L52" s="479"/>
      <c r="M52" s="479"/>
      <c r="N52" s="479"/>
      <c r="O52" s="479"/>
      <c r="P52" s="479"/>
      <c r="Q52" s="479"/>
      <c r="R52" s="479"/>
      <c r="S52" s="479"/>
      <c r="T52" s="479"/>
      <c r="U52" s="479"/>
    </row>
    <row r="53" spans="1:21">
      <c r="A53" s="1"/>
      <c r="B53" s="1"/>
      <c r="C53" s="1"/>
      <c r="D53" s="1"/>
      <c r="E53" s="1"/>
      <c r="F53" s="1"/>
      <c r="G53" s="1"/>
      <c r="H53" s="1"/>
      <c r="I53" s="1"/>
      <c r="J53" s="1"/>
      <c r="K53" s="1"/>
      <c r="L53" s="1"/>
      <c r="M53" s="1"/>
      <c r="N53" s="1"/>
      <c r="O53" s="1"/>
      <c r="P53" s="1"/>
      <c r="Q53" s="1"/>
      <c r="R53" s="1"/>
      <c r="S53" s="1"/>
      <c r="T53" s="1"/>
      <c r="U53" s="1"/>
    </row>
    <row r="54" spans="1:21">
      <c r="A54" s="1"/>
      <c r="B54" s="1"/>
      <c r="C54" s="1"/>
      <c r="D54" s="1"/>
      <c r="E54" s="1"/>
      <c r="F54" s="1"/>
      <c r="G54" s="1"/>
      <c r="H54" s="1"/>
      <c r="I54" s="1"/>
      <c r="J54" s="1"/>
      <c r="K54" s="1"/>
      <c r="L54" s="1"/>
      <c r="M54" s="1"/>
      <c r="N54" s="1"/>
      <c r="O54" s="1"/>
      <c r="P54" s="1"/>
      <c r="Q54" s="1"/>
      <c r="R54" s="1"/>
      <c r="S54" s="1"/>
      <c r="T54" s="1"/>
      <c r="U54" s="1"/>
    </row>
    <row r="55" spans="1:21">
      <c r="A55" s="1"/>
      <c r="B55" s="1"/>
      <c r="C55" s="1"/>
      <c r="D55" s="1"/>
      <c r="E55" s="1"/>
      <c r="F55" s="1"/>
      <c r="G55" s="1"/>
      <c r="H55" s="1"/>
      <c r="I55" s="1"/>
      <c r="J55" s="1"/>
      <c r="K55" s="1"/>
      <c r="L55" s="1"/>
      <c r="M55" s="1"/>
      <c r="N55" s="1"/>
      <c r="O55" s="1"/>
      <c r="P55" s="1"/>
      <c r="Q55" s="1"/>
      <c r="R55" s="1"/>
      <c r="S55" s="1"/>
      <c r="T55" s="1"/>
      <c r="U55" s="1"/>
    </row>
    <row r="56" spans="1:21">
      <c r="A56" s="1"/>
      <c r="B56" s="1"/>
      <c r="C56" s="1"/>
      <c r="D56" s="1"/>
      <c r="E56" s="1"/>
      <c r="F56" s="1"/>
      <c r="G56" s="1"/>
      <c r="H56" s="1"/>
      <c r="I56" s="1"/>
      <c r="J56" s="1"/>
      <c r="K56" s="1"/>
      <c r="L56" s="1"/>
      <c r="M56" s="1"/>
      <c r="N56" s="1"/>
      <c r="O56" s="1"/>
      <c r="P56" s="1"/>
      <c r="Q56" s="1"/>
      <c r="R56" s="1"/>
      <c r="S56" s="1"/>
      <c r="T56" s="1"/>
      <c r="U56" s="1"/>
    </row>
  </sheetData>
  <mergeCells count="112">
    <mergeCell ref="A52:U52"/>
    <mergeCell ref="A48:U48"/>
    <mergeCell ref="A49:U49"/>
    <mergeCell ref="A50:U50"/>
    <mergeCell ref="A51:U51"/>
    <mergeCell ref="O42:S42"/>
    <mergeCell ref="B33:B38"/>
    <mergeCell ref="G45:K45"/>
    <mergeCell ref="L45:M45"/>
    <mergeCell ref="B39:B44"/>
    <mergeCell ref="C44:E44"/>
    <mergeCell ref="G44:K44"/>
    <mergeCell ref="L44:M44"/>
    <mergeCell ref="C42:E42"/>
    <mergeCell ref="G42:K42"/>
    <mergeCell ref="L42:M42"/>
    <mergeCell ref="O45:S45"/>
    <mergeCell ref="C43:E43"/>
    <mergeCell ref="G43:K43"/>
    <mergeCell ref="L43:M43"/>
    <mergeCell ref="O43:S43"/>
    <mergeCell ref="O44:S44"/>
    <mergeCell ref="C39:E39"/>
    <mergeCell ref="G39:K39"/>
    <mergeCell ref="L39:M39"/>
    <mergeCell ref="O39:S39"/>
    <mergeCell ref="C38:E38"/>
    <mergeCell ref="G38:K38"/>
    <mergeCell ref="L38:M38"/>
    <mergeCell ref="O38:S38"/>
    <mergeCell ref="C41:E41"/>
    <mergeCell ref="G41:K41"/>
    <mergeCell ref="L41:M41"/>
    <mergeCell ref="O41:S41"/>
    <mergeCell ref="C40:E40"/>
    <mergeCell ref="G40:K40"/>
    <mergeCell ref="L40:M40"/>
    <mergeCell ref="O40:S40"/>
    <mergeCell ref="C35:E35"/>
    <mergeCell ref="G35:K35"/>
    <mergeCell ref="L35:M35"/>
    <mergeCell ref="O35:S35"/>
    <mergeCell ref="C34:E34"/>
    <mergeCell ref="G34:K34"/>
    <mergeCell ref="L34:M34"/>
    <mergeCell ref="O34:S34"/>
    <mergeCell ref="C37:E37"/>
    <mergeCell ref="G37:K37"/>
    <mergeCell ref="L37:M37"/>
    <mergeCell ref="O37:S37"/>
    <mergeCell ref="C36:E36"/>
    <mergeCell ref="G36:K36"/>
    <mergeCell ref="L36:M36"/>
    <mergeCell ref="O36:S36"/>
    <mergeCell ref="C33:E33"/>
    <mergeCell ref="G33:K33"/>
    <mergeCell ref="L33:M33"/>
    <mergeCell ref="O33:S33"/>
    <mergeCell ref="T31:U32"/>
    <mergeCell ref="B32:E32"/>
    <mergeCell ref="G32:K32"/>
    <mergeCell ref="O32:S32"/>
    <mergeCell ref="B31:E31"/>
    <mergeCell ref="G31:K31"/>
    <mergeCell ref="R1:U1"/>
    <mergeCell ref="A47:U47"/>
    <mergeCell ref="B21:E21"/>
    <mergeCell ref="B22:E22"/>
    <mergeCell ref="M22:O22"/>
    <mergeCell ref="M21:O21"/>
    <mergeCell ref="F21:H21"/>
    <mergeCell ref="F22:L22"/>
    <mergeCell ref="A17:A26"/>
    <mergeCell ref="B17:E17"/>
    <mergeCell ref="M23:O23"/>
    <mergeCell ref="P23:U23"/>
    <mergeCell ref="I24:L24"/>
    <mergeCell ref="M24:O24"/>
    <mergeCell ref="P24:U24"/>
    <mergeCell ref="A1:E1"/>
    <mergeCell ref="S3:U3"/>
    <mergeCell ref="A13:U13"/>
    <mergeCell ref="A14:U14"/>
    <mergeCell ref="P3:R3"/>
    <mergeCell ref="B25:E26"/>
    <mergeCell ref="F25:U25"/>
    <mergeCell ref="F26:U26"/>
    <mergeCell ref="B27:E27"/>
    <mergeCell ref="F19:U19"/>
    <mergeCell ref="F17:U17"/>
    <mergeCell ref="I21:L21"/>
    <mergeCell ref="B45:E45"/>
    <mergeCell ref="A27:A45"/>
    <mergeCell ref="N16:R16"/>
    <mergeCell ref="F18:U18"/>
    <mergeCell ref="B19:E20"/>
    <mergeCell ref="S16:U16"/>
    <mergeCell ref="P21:U21"/>
    <mergeCell ref="B18:E18"/>
    <mergeCell ref="F27:U27"/>
    <mergeCell ref="F20:U20"/>
    <mergeCell ref="P22:U22"/>
    <mergeCell ref="B23:E24"/>
    <mergeCell ref="F23:H24"/>
    <mergeCell ref="I23:L23"/>
    <mergeCell ref="L31:M32"/>
    <mergeCell ref="O31:S31"/>
    <mergeCell ref="B28:E28"/>
    <mergeCell ref="F28:U28"/>
    <mergeCell ref="B29:E30"/>
    <mergeCell ref="F29:U29"/>
    <mergeCell ref="F30:U30"/>
  </mergeCells>
  <phoneticPr fontId="2"/>
  <printOptions horizontalCentered="1"/>
  <pageMargins left="0.59055118110236227" right="0.59055118110236227" top="0.59055118110236227" bottom="0.59055118110236227" header="0.51181102362204722" footer="0.19685039370078741"/>
  <pageSetup paperSize="9" scale="99" orientation="portrait" r:id="rId1"/>
  <headerFooter alignWithMargins="0"/>
  <rowBreaks count="1" manualBreakCount="1">
    <brk id="52" max="2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U56"/>
  <sheetViews>
    <sheetView zoomScaleNormal="100" workbookViewId="0">
      <selection activeCell="Z24" sqref="Z24"/>
    </sheetView>
  </sheetViews>
  <sheetFormatPr defaultColWidth="4.625" defaultRowHeight="13.5"/>
  <cols>
    <col min="1" max="20" width="4.25" style="45" customWidth="1"/>
    <col min="21" max="16384" width="4.625" style="45"/>
  </cols>
  <sheetData>
    <row r="1" spans="1:20" ht="12.75" customHeight="1">
      <c r="A1" s="31" t="s">
        <v>456</v>
      </c>
    </row>
    <row r="2" spans="1:20" ht="12.75" customHeight="1">
      <c r="L2" s="44" t="s">
        <v>159</v>
      </c>
    </row>
    <row r="3" spans="1:20" ht="12.75" customHeight="1" thickBot="1">
      <c r="A3" s="790"/>
      <c r="B3" s="46"/>
      <c r="C3" s="46"/>
      <c r="D3" s="46"/>
      <c r="E3" s="46"/>
      <c r="F3" s="46"/>
      <c r="G3" s="46"/>
      <c r="H3" s="46"/>
      <c r="I3" s="31"/>
    </row>
    <row r="4" spans="1:20" ht="12.75" customHeight="1" thickBot="1">
      <c r="A4" s="790"/>
      <c r="B4" s="46"/>
      <c r="C4" s="46"/>
      <c r="D4" s="46"/>
      <c r="E4" s="46"/>
      <c r="F4" s="46"/>
      <c r="G4" s="46"/>
      <c r="H4" s="46"/>
      <c r="I4" s="31"/>
      <c r="N4" s="791" t="s">
        <v>21</v>
      </c>
      <c r="O4" s="792"/>
      <c r="P4" s="793"/>
      <c r="Q4" s="793"/>
      <c r="R4" s="793"/>
      <c r="S4" s="793"/>
      <c r="T4" s="794"/>
    </row>
    <row r="5" spans="1:20" ht="12.75" customHeight="1" thickBot="1">
      <c r="B5" s="275"/>
      <c r="C5" s="315"/>
      <c r="D5" s="285"/>
      <c r="E5" s="285"/>
      <c r="F5" s="285"/>
      <c r="G5" s="285"/>
      <c r="H5" s="285"/>
    </row>
    <row r="6" spans="1:20" ht="12.75" customHeight="1">
      <c r="A6" s="76"/>
      <c r="B6" s="780" t="s">
        <v>401</v>
      </c>
      <c r="C6" s="781"/>
      <c r="D6" s="1025"/>
      <c r="E6" s="1026"/>
      <c r="F6" s="1026"/>
      <c r="G6" s="1026"/>
      <c r="H6" s="1026"/>
      <c r="I6" s="1026"/>
      <c r="J6" s="1026"/>
      <c r="K6" s="1026"/>
      <c r="L6" s="1026"/>
      <c r="M6" s="1026"/>
      <c r="N6" s="1026"/>
      <c r="O6" s="1026"/>
      <c r="P6" s="1026"/>
      <c r="Q6" s="1026"/>
      <c r="R6" s="1026"/>
      <c r="S6" s="1026"/>
      <c r="T6" s="1072"/>
    </row>
    <row r="7" spans="1:20" ht="12.75" customHeight="1">
      <c r="A7" s="48" t="s">
        <v>97</v>
      </c>
      <c r="B7" s="782" t="s">
        <v>98</v>
      </c>
      <c r="C7" s="783"/>
      <c r="D7" s="1029"/>
      <c r="E7" s="842"/>
      <c r="F7" s="842"/>
      <c r="G7" s="842"/>
      <c r="H7" s="842"/>
      <c r="I7" s="842"/>
      <c r="J7" s="842"/>
      <c r="K7" s="842"/>
      <c r="L7" s="842"/>
      <c r="M7" s="842"/>
      <c r="N7" s="842"/>
      <c r="O7" s="842"/>
      <c r="P7" s="842"/>
      <c r="Q7" s="842"/>
      <c r="R7" s="842"/>
      <c r="S7" s="842"/>
      <c r="T7" s="843"/>
    </row>
    <row r="8" spans="1:20" ht="12.75" customHeight="1">
      <c r="A8" s="48"/>
      <c r="B8" s="784" t="s">
        <v>25</v>
      </c>
      <c r="C8" s="785"/>
      <c r="D8" s="297" t="s">
        <v>99</v>
      </c>
      <c r="E8" s="309"/>
      <c r="F8" s="309"/>
      <c r="G8" s="309"/>
      <c r="H8" s="309"/>
      <c r="I8" s="309"/>
      <c r="J8" s="309"/>
      <c r="K8" s="309"/>
      <c r="L8" s="309"/>
      <c r="M8" s="309"/>
      <c r="N8" s="309"/>
      <c r="O8" s="309"/>
      <c r="P8" s="309"/>
      <c r="Q8" s="309"/>
      <c r="R8" s="309"/>
      <c r="S8" s="309"/>
      <c r="T8" s="310"/>
    </row>
    <row r="9" spans="1:20" ht="12.75" customHeight="1">
      <c r="A9" s="48" t="s">
        <v>100</v>
      </c>
      <c r="B9" s="786"/>
      <c r="C9" s="787"/>
      <c r="D9" s="77"/>
      <c r="E9" s="78"/>
      <c r="F9" s="50" t="s">
        <v>160</v>
      </c>
      <c r="G9" s="277"/>
      <c r="H9" s="277"/>
      <c r="I9" s="810" t="s">
        <v>161</v>
      </c>
      <c r="J9" s="810"/>
      <c r="K9" s="78"/>
      <c r="L9" s="78"/>
      <c r="M9" s="78"/>
      <c r="N9" s="78"/>
      <c r="O9" s="78"/>
      <c r="P9" s="78"/>
      <c r="Q9" s="78"/>
      <c r="R9" s="78"/>
      <c r="S9" s="78"/>
      <c r="T9" s="79"/>
    </row>
    <row r="10" spans="1:20" ht="12.75" customHeight="1">
      <c r="A10" s="80"/>
      <c r="B10" s="788"/>
      <c r="C10" s="789"/>
      <c r="D10" s="81"/>
      <c r="E10" s="82"/>
      <c r="F10" s="82"/>
      <c r="G10" s="82"/>
      <c r="H10" s="82"/>
      <c r="I10" s="82"/>
      <c r="J10" s="82"/>
      <c r="K10" s="82"/>
      <c r="L10" s="82"/>
      <c r="M10" s="82"/>
      <c r="N10" s="82"/>
      <c r="O10" s="82"/>
      <c r="P10" s="82"/>
      <c r="Q10" s="82"/>
      <c r="R10" s="82"/>
      <c r="S10" s="82"/>
      <c r="T10" s="83"/>
    </row>
    <row r="11" spans="1:20" ht="12.75" customHeight="1">
      <c r="A11" s="84"/>
      <c r="B11" s="782" t="s">
        <v>101</v>
      </c>
      <c r="C11" s="783"/>
      <c r="D11" s="783" t="s">
        <v>33</v>
      </c>
      <c r="E11" s="783"/>
      <c r="F11" s="828"/>
      <c r="G11" s="828"/>
      <c r="H11" s="828"/>
      <c r="I11" s="828"/>
      <c r="J11" s="917"/>
      <c r="K11" s="923" t="s">
        <v>51</v>
      </c>
      <c r="L11" s="923"/>
      <c r="M11" s="922"/>
      <c r="N11" s="860"/>
      <c r="O11" s="860"/>
      <c r="P11" s="860"/>
      <c r="Q11" s="860"/>
      <c r="R11" s="860"/>
      <c r="S11" s="860"/>
      <c r="T11" s="1073"/>
    </row>
    <row r="12" spans="1:20" ht="12.75" customHeight="1">
      <c r="A12" s="803" t="s">
        <v>439</v>
      </c>
      <c r="B12" s="804"/>
      <c r="C12" s="804"/>
      <c r="D12" s="804"/>
      <c r="E12" s="804"/>
      <c r="F12" s="804"/>
      <c r="G12" s="804"/>
      <c r="H12" s="804"/>
      <c r="I12" s="805"/>
      <c r="J12" s="806" t="s">
        <v>162</v>
      </c>
      <c r="K12" s="807"/>
      <c r="L12" s="807"/>
      <c r="M12" s="807"/>
      <c r="N12" s="807"/>
      <c r="O12" s="807"/>
      <c r="P12" s="807"/>
      <c r="Q12" s="807"/>
      <c r="R12" s="808"/>
      <c r="S12" s="808"/>
      <c r="T12" s="809"/>
    </row>
    <row r="13" spans="1:20" ht="12.75" customHeight="1">
      <c r="A13" s="1032" t="s">
        <v>427</v>
      </c>
      <c r="B13" s="1033"/>
      <c r="C13" s="1033"/>
      <c r="D13" s="1033"/>
      <c r="E13" s="1033"/>
      <c r="F13" s="1034"/>
      <c r="G13" s="783" t="s">
        <v>428</v>
      </c>
      <c r="H13" s="783"/>
      <c r="I13" s="783"/>
      <c r="J13" s="806"/>
      <c r="K13" s="807"/>
      <c r="L13" s="807"/>
      <c r="M13" s="807"/>
      <c r="N13" s="807"/>
      <c r="O13" s="807"/>
      <c r="P13" s="807"/>
      <c r="Q13" s="807"/>
      <c r="R13" s="808"/>
      <c r="S13" s="808"/>
      <c r="T13" s="809"/>
    </row>
    <row r="14" spans="1:20">
      <c r="A14" s="865" t="s">
        <v>440</v>
      </c>
      <c r="B14" s="866"/>
      <c r="C14" s="783" t="s">
        <v>441</v>
      </c>
      <c r="D14" s="806"/>
      <c r="E14" s="66"/>
      <c r="F14" s="67"/>
      <c r="G14" s="67"/>
      <c r="H14" s="67"/>
      <c r="I14" s="68"/>
      <c r="J14" s="853" t="s">
        <v>111</v>
      </c>
      <c r="K14" s="787"/>
      <c r="L14" s="867" t="s">
        <v>105</v>
      </c>
      <c r="M14" s="868"/>
      <c r="N14" s="868"/>
      <c r="O14" s="868"/>
      <c r="P14" s="868"/>
      <c r="Q14" s="868"/>
      <c r="R14" s="821"/>
      <c r="S14" s="821"/>
      <c r="T14" s="822"/>
    </row>
    <row r="15" spans="1:20" ht="20.25" customHeight="1">
      <c r="A15" s="869" t="s">
        <v>112</v>
      </c>
      <c r="B15" s="870"/>
      <c r="C15" s="783" t="s">
        <v>106</v>
      </c>
      <c r="D15" s="806"/>
      <c r="E15" s="830"/>
      <c r="F15" s="871"/>
      <c r="G15" s="871"/>
      <c r="H15" s="871"/>
      <c r="I15" s="872"/>
      <c r="J15" s="830"/>
      <c r="K15" s="788"/>
      <c r="L15" s="272"/>
      <c r="M15" s="267"/>
      <c r="N15" s="267"/>
      <c r="O15" s="267"/>
      <c r="P15" s="267"/>
      <c r="Q15" s="267"/>
      <c r="R15" s="267"/>
      <c r="S15" s="267"/>
      <c r="T15" s="69"/>
    </row>
    <row r="16" spans="1:20" ht="12.75" customHeight="1">
      <c r="A16" s="924" t="s">
        <v>113</v>
      </c>
      <c r="B16" s="784"/>
      <c r="C16" s="784"/>
      <c r="D16" s="784"/>
      <c r="E16" s="785"/>
      <c r="F16" s="849" t="s">
        <v>114</v>
      </c>
      <c r="G16" s="804"/>
      <c r="H16" s="850"/>
      <c r="I16" s="783" t="s">
        <v>219</v>
      </c>
      <c r="J16" s="783"/>
      <c r="K16" s="783"/>
      <c r="L16" s="783" t="s">
        <v>210</v>
      </c>
      <c r="M16" s="783"/>
      <c r="N16" s="783"/>
      <c r="O16" s="874" t="s">
        <v>431</v>
      </c>
      <c r="P16" s="874"/>
      <c r="Q16" s="874"/>
      <c r="R16" s="783" t="s">
        <v>124</v>
      </c>
      <c r="S16" s="783"/>
      <c r="T16" s="1047"/>
    </row>
    <row r="17" spans="1:21" ht="12.75" customHeight="1">
      <c r="A17" s="925"/>
      <c r="B17" s="788"/>
      <c r="C17" s="788"/>
      <c r="D17" s="788"/>
      <c r="E17" s="789"/>
      <c r="F17" s="262" t="s">
        <v>116</v>
      </c>
      <c r="G17" s="783" t="s">
        <v>430</v>
      </c>
      <c r="H17" s="783"/>
      <c r="I17" s="262" t="s">
        <v>116</v>
      </c>
      <c r="J17" s="783" t="s">
        <v>430</v>
      </c>
      <c r="K17" s="783"/>
      <c r="L17" s="262" t="s">
        <v>116</v>
      </c>
      <c r="M17" s="783" t="s">
        <v>430</v>
      </c>
      <c r="N17" s="783"/>
      <c r="O17" s="262" t="s">
        <v>116</v>
      </c>
      <c r="P17" s="783" t="s">
        <v>430</v>
      </c>
      <c r="Q17" s="783"/>
      <c r="R17" s="262" t="s">
        <v>116</v>
      </c>
      <c r="S17" s="783" t="s">
        <v>430</v>
      </c>
      <c r="T17" s="1047"/>
    </row>
    <row r="18" spans="1:21" ht="12.75" customHeight="1">
      <c r="A18" s="264"/>
      <c r="B18" s="829" t="s">
        <v>118</v>
      </c>
      <c r="C18" s="785"/>
      <c r="D18" s="849" t="s">
        <v>119</v>
      </c>
      <c r="E18" s="850"/>
      <c r="F18" s="262"/>
      <c r="G18" s="783"/>
      <c r="H18" s="783"/>
      <c r="I18" s="262"/>
      <c r="J18" s="783"/>
      <c r="K18" s="783"/>
      <c r="L18" s="262"/>
      <c r="M18" s="783"/>
      <c r="N18" s="783"/>
      <c r="O18" s="262"/>
      <c r="P18" s="783"/>
      <c r="Q18" s="783"/>
      <c r="R18" s="262"/>
      <c r="S18" s="783"/>
      <c r="T18" s="1047"/>
    </row>
    <row r="19" spans="1:21" ht="12.75" customHeight="1">
      <c r="A19" s="264"/>
      <c r="B19" s="830"/>
      <c r="C19" s="789"/>
      <c r="D19" s="849" t="s">
        <v>120</v>
      </c>
      <c r="E19" s="850"/>
      <c r="F19" s="262"/>
      <c r="G19" s="783"/>
      <c r="H19" s="783"/>
      <c r="I19" s="262"/>
      <c r="J19" s="783"/>
      <c r="K19" s="783"/>
      <c r="L19" s="262"/>
      <c r="M19" s="783"/>
      <c r="N19" s="783"/>
      <c r="O19" s="262"/>
      <c r="P19" s="783"/>
      <c r="Q19" s="783"/>
      <c r="R19" s="262"/>
      <c r="S19" s="783"/>
      <c r="T19" s="1047"/>
    </row>
    <row r="20" spans="1:21" ht="12.75" customHeight="1">
      <c r="A20" s="264"/>
      <c r="B20" s="849" t="s">
        <v>121</v>
      </c>
      <c r="C20" s="804"/>
      <c r="D20" s="804"/>
      <c r="E20" s="850"/>
      <c r="F20" s="783"/>
      <c r="G20" s="783"/>
      <c r="H20" s="783"/>
      <c r="I20" s="783"/>
      <c r="J20" s="783"/>
      <c r="K20" s="783"/>
      <c r="L20" s="783"/>
      <c r="M20" s="783"/>
      <c r="N20" s="783"/>
      <c r="O20" s="783"/>
      <c r="P20" s="783"/>
      <c r="Q20" s="783"/>
      <c r="R20" s="783"/>
      <c r="S20" s="783"/>
      <c r="T20" s="1047"/>
    </row>
    <row r="21" spans="1:21" ht="12.75" customHeight="1">
      <c r="A21" s="264"/>
      <c r="B21" s="849" t="s">
        <v>122</v>
      </c>
      <c r="C21" s="804"/>
      <c r="D21" s="804"/>
      <c r="E21" s="850"/>
      <c r="F21" s="931"/>
      <c r="G21" s="931"/>
      <c r="H21" s="931"/>
      <c r="I21" s="931"/>
      <c r="J21" s="931"/>
      <c r="K21" s="931"/>
      <c r="L21" s="931"/>
      <c r="M21" s="931"/>
      <c r="N21" s="931"/>
      <c r="O21" s="931"/>
      <c r="P21" s="931"/>
      <c r="Q21" s="931"/>
      <c r="R21" s="931"/>
      <c r="S21" s="931"/>
      <c r="T21" s="1059"/>
    </row>
    <row r="22" spans="1:21" ht="12.75" customHeight="1">
      <c r="A22" s="803" t="s">
        <v>125</v>
      </c>
      <c r="B22" s="929"/>
      <c r="C22" s="929"/>
      <c r="D22" s="929"/>
      <c r="E22" s="930"/>
      <c r="F22" s="806"/>
      <c r="G22" s="842"/>
      <c r="H22" s="842"/>
      <c r="I22" s="842"/>
      <c r="J22" s="842"/>
      <c r="K22" s="842"/>
      <c r="L22" s="842"/>
      <c r="M22" s="842"/>
      <c r="N22" s="842"/>
      <c r="O22" s="842"/>
      <c r="P22" s="842"/>
      <c r="Q22" s="842"/>
      <c r="R22" s="842"/>
      <c r="S22" s="842"/>
      <c r="T22" s="843"/>
    </row>
    <row r="23" spans="1:21" ht="12.75" customHeight="1">
      <c r="A23" s="887" t="s">
        <v>126</v>
      </c>
      <c r="B23" s="783"/>
      <c r="C23" s="783"/>
      <c r="D23" s="783"/>
      <c r="E23" s="783"/>
      <c r="F23" s="783"/>
      <c r="G23" s="783"/>
      <c r="H23" s="783"/>
      <c r="I23" s="783"/>
      <c r="J23" s="783"/>
      <c r="K23" s="783"/>
      <c r="L23" s="783"/>
      <c r="M23" s="783"/>
      <c r="N23" s="783"/>
      <c r="O23" s="783"/>
      <c r="P23" s="783"/>
      <c r="Q23" s="783"/>
      <c r="R23" s="1074"/>
      <c r="S23" s="1074"/>
      <c r="T23" s="1075"/>
    </row>
    <row r="24" spans="1:21" ht="12.75" customHeight="1">
      <c r="A24" s="887"/>
      <c r="B24" s="854" t="s">
        <v>235</v>
      </c>
      <c r="C24" s="854"/>
      <c r="D24" s="854"/>
      <c r="E24" s="854"/>
      <c r="F24" s="827"/>
      <c r="G24" s="533"/>
      <c r="H24" s="533"/>
      <c r="I24" s="533"/>
      <c r="J24" s="533"/>
      <c r="K24" s="533"/>
      <c r="L24" s="533"/>
      <c r="M24" s="533"/>
      <c r="N24" s="533"/>
      <c r="O24" s="533"/>
      <c r="P24" s="533"/>
      <c r="Q24" s="533"/>
      <c r="R24" s="855"/>
      <c r="S24" s="855"/>
      <c r="T24" s="856"/>
    </row>
    <row r="25" spans="1:21" ht="12.75" customHeight="1">
      <c r="A25" s="887"/>
      <c r="B25" s="854" t="s">
        <v>236</v>
      </c>
      <c r="C25" s="854"/>
      <c r="D25" s="854"/>
      <c r="E25" s="854"/>
      <c r="F25" s="827"/>
      <c r="G25" s="533"/>
      <c r="H25" s="533"/>
      <c r="I25" s="533"/>
      <c r="J25" s="533"/>
      <c r="K25" s="533"/>
      <c r="L25" s="533"/>
      <c r="M25" s="533"/>
      <c r="N25" s="533"/>
      <c r="O25" s="533"/>
      <c r="P25" s="533"/>
      <c r="Q25" s="533"/>
      <c r="R25" s="855"/>
      <c r="S25" s="855"/>
      <c r="T25" s="856"/>
    </row>
    <row r="26" spans="1:21" ht="12.75" customHeight="1">
      <c r="A26" s="887"/>
      <c r="B26" s="829" t="s">
        <v>130</v>
      </c>
      <c r="C26" s="489"/>
      <c r="D26" s="489"/>
      <c r="E26" s="490"/>
      <c r="F26" s="891" t="s">
        <v>131</v>
      </c>
      <c r="G26" s="892"/>
      <c r="H26" s="893" t="s">
        <v>132</v>
      </c>
      <c r="I26" s="893"/>
      <c r="J26" s="893"/>
      <c r="K26" s="893"/>
      <c r="L26" s="893"/>
      <c r="M26" s="893"/>
      <c r="N26" s="893"/>
      <c r="O26" s="893"/>
      <c r="P26" s="893"/>
      <c r="Q26" s="894"/>
      <c r="R26" s="256"/>
      <c r="S26" s="257"/>
      <c r="T26" s="278"/>
    </row>
    <row r="27" spans="1:21" ht="12.75" customHeight="1">
      <c r="A27" s="887"/>
      <c r="B27" s="922"/>
      <c r="C27" s="860"/>
      <c r="D27" s="860"/>
      <c r="E27" s="1038"/>
      <c r="F27" s="891"/>
      <c r="G27" s="892"/>
      <c r="H27" s="895" t="s">
        <v>133</v>
      </c>
      <c r="I27" s="895"/>
      <c r="J27" s="895" t="s">
        <v>134</v>
      </c>
      <c r="K27" s="895"/>
      <c r="L27" s="895" t="s">
        <v>135</v>
      </c>
      <c r="M27" s="895"/>
      <c r="N27" s="895" t="s">
        <v>136</v>
      </c>
      <c r="O27" s="895"/>
      <c r="P27" s="895" t="s">
        <v>137</v>
      </c>
      <c r="Q27" s="896"/>
      <c r="R27" s="291"/>
      <c r="T27" s="279"/>
    </row>
    <row r="28" spans="1:21" ht="12.75" customHeight="1">
      <c r="A28" s="887"/>
      <c r="B28" s="922"/>
      <c r="C28" s="860"/>
      <c r="D28" s="860"/>
      <c r="E28" s="1038"/>
      <c r="F28" s="897"/>
      <c r="G28" s="897"/>
      <c r="H28" s="897"/>
      <c r="I28" s="897"/>
      <c r="J28" s="897"/>
      <c r="K28" s="897"/>
      <c r="L28" s="897"/>
      <c r="M28" s="897"/>
      <c r="N28" s="897"/>
      <c r="O28" s="897"/>
      <c r="P28" s="897"/>
      <c r="Q28" s="898"/>
      <c r="R28" s="291"/>
      <c r="T28" s="279"/>
    </row>
    <row r="29" spans="1:21" ht="12.75" customHeight="1">
      <c r="A29" s="887"/>
      <c r="B29" s="922"/>
      <c r="C29" s="860"/>
      <c r="D29" s="860"/>
      <c r="E29" s="1038"/>
      <c r="F29" s="897" t="s">
        <v>138</v>
      </c>
      <c r="G29" s="897"/>
      <c r="H29" s="897" t="s">
        <v>139</v>
      </c>
      <c r="I29" s="898"/>
      <c r="J29" s="265"/>
      <c r="K29" s="281"/>
      <c r="L29" s="281"/>
      <c r="M29" s="281"/>
      <c r="N29" s="281"/>
      <c r="O29" s="281"/>
      <c r="P29" s="281"/>
      <c r="Q29" s="281"/>
      <c r="R29" s="148"/>
      <c r="S29" s="148"/>
      <c r="T29" s="70"/>
      <c r="U29" s="148"/>
    </row>
    <row r="30" spans="1:21" ht="12.75" customHeight="1">
      <c r="A30" s="887"/>
      <c r="B30" s="922"/>
      <c r="C30" s="860"/>
      <c r="D30" s="860"/>
      <c r="E30" s="1038"/>
      <c r="F30" s="897"/>
      <c r="G30" s="897"/>
      <c r="H30" s="897"/>
      <c r="I30" s="898"/>
      <c r="J30" s="266"/>
      <c r="K30" s="148"/>
      <c r="L30" s="148"/>
      <c r="M30" s="148"/>
      <c r="N30" s="148"/>
      <c r="O30" s="148"/>
      <c r="P30" s="148"/>
      <c r="Q30" s="148"/>
      <c r="R30" s="148"/>
      <c r="S30" s="148"/>
      <c r="T30" s="70"/>
      <c r="U30" s="148"/>
    </row>
    <row r="31" spans="1:21" ht="12.75" customHeight="1">
      <c r="A31" s="887"/>
      <c r="B31" s="491"/>
      <c r="C31" s="492"/>
      <c r="D31" s="492"/>
      <c r="E31" s="493"/>
      <c r="F31" s="898"/>
      <c r="G31" s="900"/>
      <c r="H31" s="898"/>
      <c r="I31" s="901"/>
      <c r="J31" s="282"/>
      <c r="K31" s="283"/>
      <c r="L31" s="283"/>
      <c r="M31" s="283"/>
      <c r="N31" s="283"/>
      <c r="O31" s="283"/>
      <c r="P31" s="283"/>
      <c r="Q31" s="283"/>
      <c r="R31" s="283"/>
      <c r="S31" s="283"/>
      <c r="T31" s="284"/>
      <c r="U31" s="148"/>
    </row>
    <row r="32" spans="1:21" ht="12.75" customHeight="1">
      <c r="A32" s="887"/>
      <c r="B32" s="854" t="s">
        <v>127</v>
      </c>
      <c r="C32" s="854"/>
      <c r="D32" s="854"/>
      <c r="E32" s="854"/>
      <c r="F32" s="1013" t="s">
        <v>432</v>
      </c>
      <c r="G32" s="863"/>
      <c r="H32" s="863"/>
      <c r="I32" s="863"/>
      <c r="J32" s="863"/>
      <c r="K32" s="863"/>
      <c r="L32" s="863"/>
      <c r="M32" s="863"/>
      <c r="N32" s="863"/>
      <c r="O32" s="863"/>
      <c r="P32" s="863"/>
      <c r="Q32" s="863"/>
      <c r="R32" s="863"/>
      <c r="S32" s="863"/>
      <c r="T32" s="864"/>
    </row>
    <row r="33" spans="1:20" ht="12.75" customHeight="1">
      <c r="A33" s="887"/>
      <c r="B33" s="854" t="s">
        <v>128</v>
      </c>
      <c r="C33" s="854"/>
      <c r="D33" s="854"/>
      <c r="E33" s="854"/>
      <c r="F33" s="1014" t="s">
        <v>129</v>
      </c>
      <c r="G33" s="863"/>
      <c r="H33" s="863"/>
      <c r="I33" s="863"/>
      <c r="J33" s="863"/>
      <c r="K33" s="863"/>
      <c r="L33" s="863"/>
      <c r="M33" s="863"/>
      <c r="N33" s="863"/>
      <c r="O33" s="863"/>
      <c r="P33" s="863"/>
      <c r="Q33" s="863"/>
      <c r="R33" s="863"/>
      <c r="S33" s="863"/>
      <c r="T33" s="864"/>
    </row>
    <row r="34" spans="1:20" ht="12.75" customHeight="1">
      <c r="A34" s="887"/>
      <c r="B34" s="854" t="s">
        <v>141</v>
      </c>
      <c r="C34" s="854"/>
      <c r="D34" s="854"/>
      <c r="E34" s="854"/>
      <c r="F34" s="806"/>
      <c r="G34" s="807"/>
      <c r="H34" s="807"/>
      <c r="I34" s="807"/>
      <c r="J34" s="807"/>
      <c r="K34" s="807"/>
      <c r="L34" s="807"/>
      <c r="M34" s="807"/>
      <c r="N34" s="807"/>
      <c r="O34" s="807"/>
      <c r="P34" s="807"/>
      <c r="Q34" s="807"/>
      <c r="R34" s="855"/>
      <c r="S34" s="855"/>
      <c r="T34" s="856"/>
    </row>
    <row r="35" spans="1:20" ht="12.75" customHeight="1">
      <c r="A35" s="887"/>
      <c r="B35" s="854"/>
      <c r="C35" s="854"/>
      <c r="D35" s="854"/>
      <c r="E35" s="854"/>
      <c r="F35" s="806"/>
      <c r="G35" s="807"/>
      <c r="H35" s="807"/>
      <c r="I35" s="807"/>
      <c r="J35" s="807"/>
      <c r="K35" s="807"/>
      <c r="L35" s="807"/>
      <c r="M35" s="807"/>
      <c r="N35" s="807"/>
      <c r="O35" s="807"/>
      <c r="P35" s="807"/>
      <c r="Q35" s="807"/>
      <c r="R35" s="855"/>
      <c r="S35" s="855"/>
      <c r="T35" s="856"/>
    </row>
    <row r="36" spans="1:20" ht="12.75" customHeight="1">
      <c r="A36" s="887"/>
      <c r="B36" s="854" t="s">
        <v>142</v>
      </c>
      <c r="C36" s="854"/>
      <c r="D36" s="854"/>
      <c r="E36" s="854"/>
      <c r="F36" s="806"/>
      <c r="G36" s="807"/>
      <c r="H36" s="807"/>
      <c r="I36" s="807"/>
      <c r="J36" s="807"/>
      <c r="K36" s="807"/>
      <c r="L36" s="807"/>
      <c r="M36" s="807"/>
      <c r="N36" s="807"/>
      <c r="O36" s="807"/>
      <c r="P36" s="807"/>
      <c r="Q36" s="807"/>
      <c r="R36" s="855"/>
      <c r="S36" s="855"/>
      <c r="T36" s="856"/>
    </row>
    <row r="37" spans="1:20" ht="12.75" customHeight="1">
      <c r="A37" s="887"/>
      <c r="B37" s="854" t="s">
        <v>433</v>
      </c>
      <c r="C37" s="854"/>
      <c r="D37" s="854"/>
      <c r="E37" s="854"/>
      <c r="F37" s="827"/>
      <c r="G37" s="533"/>
      <c r="H37" s="533"/>
      <c r="I37" s="533"/>
      <c r="J37" s="533"/>
      <c r="K37" s="533"/>
      <c r="L37" s="533"/>
      <c r="M37" s="533"/>
      <c r="N37" s="533"/>
      <c r="O37" s="533"/>
      <c r="P37" s="533"/>
      <c r="Q37" s="533"/>
      <c r="R37" s="855"/>
      <c r="S37" s="855"/>
      <c r="T37" s="856"/>
    </row>
    <row r="38" spans="1:20" ht="12.75" customHeight="1">
      <c r="A38" s="887"/>
      <c r="B38" s="854" t="s">
        <v>143</v>
      </c>
      <c r="C38" s="854"/>
      <c r="D38" s="854"/>
      <c r="E38" s="854"/>
      <c r="F38" s="830" t="s">
        <v>144</v>
      </c>
      <c r="G38" s="788"/>
      <c r="H38" s="788"/>
      <c r="I38" s="789"/>
      <c r="J38" s="830" t="s">
        <v>434</v>
      </c>
      <c r="K38" s="788"/>
      <c r="L38" s="788"/>
      <c r="M38" s="789"/>
      <c r="N38" s="853"/>
      <c r="O38" s="860"/>
      <c r="P38" s="860"/>
      <c r="Q38" s="860"/>
      <c r="R38" s="904"/>
      <c r="S38" s="904"/>
      <c r="T38" s="1035"/>
    </row>
    <row r="39" spans="1:20" ht="12.75" customHeight="1">
      <c r="A39" s="887"/>
      <c r="B39" s="857"/>
      <c r="C39" s="857"/>
      <c r="D39" s="857"/>
      <c r="E39" s="857"/>
      <c r="F39" s="806" t="s">
        <v>145</v>
      </c>
      <c r="G39" s="807"/>
      <c r="H39" s="807"/>
      <c r="I39" s="782"/>
      <c r="J39" s="849" t="s">
        <v>146</v>
      </c>
      <c r="K39" s="930"/>
      <c r="L39" s="260"/>
      <c r="M39" s="261"/>
      <c r="N39" s="271" t="s">
        <v>147</v>
      </c>
      <c r="O39" s="806"/>
      <c r="P39" s="842"/>
      <c r="Q39" s="842"/>
      <c r="R39" s="855"/>
      <c r="S39" s="855"/>
      <c r="T39" s="856"/>
    </row>
    <row r="40" spans="1:20" ht="12.75" customHeight="1">
      <c r="A40" s="887"/>
      <c r="B40" s="857"/>
      <c r="C40" s="857"/>
      <c r="D40" s="857"/>
      <c r="E40" s="857"/>
      <c r="F40" s="806" t="s">
        <v>148</v>
      </c>
      <c r="G40" s="807"/>
      <c r="H40" s="807"/>
      <c r="I40" s="782"/>
      <c r="J40" s="853"/>
      <c r="K40" s="860"/>
      <c r="L40" s="860"/>
      <c r="M40" s="860"/>
      <c r="N40" s="860"/>
      <c r="O40" s="860"/>
      <c r="P40" s="860"/>
      <c r="Q40" s="860"/>
      <c r="R40" s="904"/>
      <c r="S40" s="904"/>
      <c r="T40" s="1035"/>
    </row>
    <row r="41" spans="1:20" ht="12.75" customHeight="1">
      <c r="A41" s="905" t="s">
        <v>149</v>
      </c>
      <c r="B41" s="807"/>
      <c r="C41" s="807"/>
      <c r="D41" s="807"/>
      <c r="E41" s="782"/>
      <c r="F41" s="829" t="s">
        <v>150</v>
      </c>
      <c r="G41" s="785"/>
      <c r="H41" s="71"/>
      <c r="I41" s="71"/>
      <c r="J41" s="71"/>
      <c r="K41" s="308"/>
      <c r="L41" s="923" t="s">
        <v>151</v>
      </c>
      <c r="M41" s="923"/>
      <c r="N41" s="923"/>
      <c r="O41" s="257"/>
      <c r="P41" s="257"/>
      <c r="Q41" s="257"/>
      <c r="R41" s="257"/>
      <c r="S41" s="257"/>
      <c r="T41" s="278"/>
    </row>
    <row r="42" spans="1:20" ht="47.25" customHeight="1" thickBot="1">
      <c r="A42" s="1076" t="s">
        <v>154</v>
      </c>
      <c r="B42" s="1077"/>
      <c r="C42" s="1077"/>
      <c r="D42" s="1077"/>
      <c r="E42" s="1078"/>
      <c r="F42" s="1017" t="s">
        <v>444</v>
      </c>
      <c r="G42" s="1018"/>
      <c r="H42" s="1018"/>
      <c r="I42" s="1018"/>
      <c r="J42" s="1018"/>
      <c r="K42" s="1018"/>
      <c r="L42" s="1018"/>
      <c r="M42" s="1018"/>
      <c r="N42" s="1018"/>
      <c r="O42" s="1018"/>
      <c r="P42" s="1018"/>
      <c r="Q42" s="1018"/>
      <c r="R42" s="1039"/>
      <c r="S42" s="1039"/>
      <c r="T42" s="1040"/>
    </row>
    <row r="43" spans="1:20" ht="12.75" customHeight="1">
      <c r="A43" s="74" t="s">
        <v>47</v>
      </c>
    </row>
    <row r="44" spans="1:20" ht="12.75" customHeight="1">
      <c r="A44" s="903" t="s">
        <v>163</v>
      </c>
      <c r="B44" s="904"/>
      <c r="C44" s="904"/>
      <c r="D44" s="904"/>
      <c r="E44" s="904"/>
      <c r="F44" s="904"/>
      <c r="G44" s="904"/>
      <c r="H44" s="904"/>
      <c r="I44" s="904"/>
      <c r="J44" s="904"/>
      <c r="K44" s="904"/>
      <c r="L44" s="904"/>
      <c r="M44" s="904"/>
      <c r="N44" s="904"/>
      <c r="O44" s="904"/>
      <c r="P44" s="904"/>
      <c r="Q44" s="904"/>
      <c r="R44" s="904"/>
      <c r="S44" s="904"/>
      <c r="T44" s="904"/>
    </row>
    <row r="45" spans="1:20" ht="12.75" customHeight="1">
      <c r="A45" s="903" t="s">
        <v>157</v>
      </c>
      <c r="B45" s="904"/>
      <c r="C45" s="904"/>
      <c r="D45" s="904"/>
      <c r="E45" s="904"/>
      <c r="F45" s="904"/>
      <c r="G45" s="904"/>
      <c r="H45" s="904"/>
      <c r="I45" s="904"/>
      <c r="J45" s="904"/>
      <c r="K45" s="904"/>
      <c r="L45" s="904"/>
      <c r="M45" s="904"/>
      <c r="N45" s="904"/>
      <c r="O45" s="904"/>
      <c r="P45" s="904"/>
      <c r="Q45" s="904"/>
      <c r="R45" s="904"/>
      <c r="S45" s="904"/>
      <c r="T45" s="904"/>
    </row>
    <row r="46" spans="1:20" ht="12.75" customHeight="1">
      <c r="A46" s="903" t="s">
        <v>418</v>
      </c>
      <c r="B46" s="904"/>
      <c r="C46" s="904"/>
      <c r="D46" s="904"/>
      <c r="E46" s="904"/>
      <c r="F46" s="904"/>
      <c r="G46" s="904"/>
      <c r="H46" s="904"/>
      <c r="I46" s="904"/>
      <c r="J46" s="904"/>
      <c r="K46" s="904"/>
      <c r="L46" s="904"/>
      <c r="M46" s="904"/>
      <c r="N46" s="904"/>
      <c r="O46" s="904"/>
      <c r="P46" s="904"/>
      <c r="Q46" s="904"/>
      <c r="R46" s="904"/>
      <c r="S46" s="904"/>
      <c r="T46" s="904"/>
    </row>
    <row r="47" spans="1:20" s="75" customFormat="1" ht="13.5" customHeight="1">
      <c r="A47" s="903" t="s">
        <v>419</v>
      </c>
      <c r="B47" s="903"/>
      <c r="C47" s="903"/>
      <c r="D47" s="903"/>
      <c r="E47" s="903"/>
      <c r="F47" s="903"/>
      <c r="G47" s="903"/>
      <c r="H47" s="903"/>
      <c r="I47" s="903"/>
      <c r="J47" s="903"/>
      <c r="K47" s="903"/>
      <c r="L47" s="903"/>
      <c r="M47" s="903"/>
      <c r="N47" s="903"/>
      <c r="O47" s="903"/>
      <c r="P47" s="903"/>
      <c r="Q47" s="903"/>
    </row>
    <row r="48" spans="1:20" ht="12.75" customHeight="1">
      <c r="A48" s="903" t="s">
        <v>420</v>
      </c>
      <c r="B48" s="903"/>
      <c r="C48" s="903"/>
      <c r="D48" s="903"/>
      <c r="E48" s="903"/>
      <c r="F48" s="903"/>
      <c r="G48" s="903"/>
      <c r="H48" s="903"/>
      <c r="I48" s="903"/>
      <c r="J48" s="903"/>
      <c r="K48" s="903"/>
      <c r="L48" s="903"/>
      <c r="M48" s="903"/>
      <c r="N48" s="903"/>
      <c r="O48" s="903"/>
      <c r="P48" s="903"/>
      <c r="Q48" s="903"/>
      <c r="R48" s="903"/>
      <c r="S48" s="903"/>
      <c r="T48" s="903"/>
    </row>
    <row r="49" spans="1:20" ht="12.75" customHeight="1">
      <c r="A49" s="903" t="s">
        <v>164</v>
      </c>
      <c r="B49" s="904"/>
      <c r="C49" s="904"/>
      <c r="D49" s="904"/>
      <c r="E49" s="904"/>
      <c r="F49" s="904"/>
      <c r="G49" s="904"/>
      <c r="H49" s="904"/>
      <c r="I49" s="904"/>
      <c r="J49" s="904"/>
      <c r="K49" s="904"/>
      <c r="L49" s="904"/>
      <c r="M49" s="904"/>
      <c r="N49" s="904"/>
      <c r="O49" s="904"/>
      <c r="P49" s="904"/>
      <c r="Q49" s="904"/>
      <c r="R49" s="904"/>
      <c r="S49" s="904"/>
      <c r="T49" s="904"/>
    </row>
    <row r="50" spans="1:20" ht="12.75" customHeight="1">
      <c r="A50" s="903" t="s">
        <v>436</v>
      </c>
      <c r="B50" s="904"/>
      <c r="C50" s="904"/>
      <c r="D50" s="904"/>
      <c r="E50" s="904"/>
      <c r="F50" s="904"/>
      <c r="G50" s="904"/>
      <c r="H50" s="904"/>
      <c r="I50" s="904"/>
      <c r="J50" s="904"/>
      <c r="K50" s="904"/>
      <c r="L50" s="904"/>
      <c r="M50" s="904"/>
      <c r="N50" s="904"/>
      <c r="O50" s="904"/>
      <c r="P50" s="904"/>
      <c r="Q50" s="904"/>
      <c r="R50" s="904"/>
      <c r="S50" s="904"/>
      <c r="T50" s="904"/>
    </row>
    <row r="51" spans="1:20" ht="12.75" customHeight="1">
      <c r="A51" s="903" t="s">
        <v>437</v>
      </c>
      <c r="B51" s="904"/>
      <c r="C51" s="904"/>
      <c r="D51" s="904"/>
      <c r="E51" s="904"/>
      <c r="F51" s="904"/>
      <c r="G51" s="904"/>
      <c r="H51" s="904"/>
      <c r="I51" s="904"/>
      <c r="J51" s="904"/>
      <c r="K51" s="904"/>
      <c r="L51" s="904"/>
      <c r="M51" s="904"/>
      <c r="N51" s="904"/>
      <c r="O51" s="904"/>
      <c r="P51" s="904"/>
      <c r="Q51" s="904"/>
      <c r="R51" s="904"/>
      <c r="S51" s="904"/>
      <c r="T51" s="904"/>
    </row>
    <row r="52" spans="1:20" ht="12.75" customHeight="1">
      <c r="A52" s="1041"/>
      <c r="B52" s="1041"/>
      <c r="C52" s="1041"/>
    </row>
    <row r="53" spans="1:20" ht="12.75" customHeight="1">
      <c r="A53" s="1041"/>
      <c r="B53" s="1041"/>
      <c r="C53" s="1041"/>
    </row>
    <row r="54" spans="1:20" ht="12.75" customHeight="1">
      <c r="A54" s="1041"/>
      <c r="B54" s="1041"/>
      <c r="C54" s="1041"/>
    </row>
    <row r="55" spans="1:20" ht="12.75" customHeight="1">
      <c r="A55" s="1041"/>
      <c r="B55" s="1041"/>
      <c r="C55" s="1041"/>
    </row>
    <row r="56" spans="1:20" ht="12.75" customHeight="1">
      <c r="A56" s="1041"/>
      <c r="B56" s="1041"/>
      <c r="C56" s="1041"/>
    </row>
  </sheetData>
  <mergeCells count="126">
    <mergeCell ref="A54:C54"/>
    <mergeCell ref="A55:C55"/>
    <mergeCell ref="A56:C56"/>
    <mergeCell ref="A49:T49"/>
    <mergeCell ref="A50:T50"/>
    <mergeCell ref="A51:T51"/>
    <mergeCell ref="A52:C52"/>
    <mergeCell ref="A53:C53"/>
    <mergeCell ref="A44:T44"/>
    <mergeCell ref="A45:T45"/>
    <mergeCell ref="A46:T46"/>
    <mergeCell ref="A47:Q47"/>
    <mergeCell ref="A48:T48"/>
    <mergeCell ref="A41:E41"/>
    <mergeCell ref="F41:G41"/>
    <mergeCell ref="L41:N41"/>
    <mergeCell ref="A42:E42"/>
    <mergeCell ref="F42:T42"/>
    <mergeCell ref="B37:E37"/>
    <mergeCell ref="F37:T37"/>
    <mergeCell ref="B38:E40"/>
    <mergeCell ref="F38:I38"/>
    <mergeCell ref="J38:M38"/>
    <mergeCell ref="N38:T38"/>
    <mergeCell ref="F39:I39"/>
    <mergeCell ref="J39:K39"/>
    <mergeCell ref="O39:T39"/>
    <mergeCell ref="F40:I40"/>
    <mergeCell ref="J40:T40"/>
    <mergeCell ref="R21:T21"/>
    <mergeCell ref="B33:E33"/>
    <mergeCell ref="F33:T33"/>
    <mergeCell ref="B34:E35"/>
    <mergeCell ref="F34:T35"/>
    <mergeCell ref="B36:E36"/>
    <mergeCell ref="F36:T36"/>
    <mergeCell ref="L28:M28"/>
    <mergeCell ref="N28:O28"/>
    <mergeCell ref="P28:Q28"/>
    <mergeCell ref="F29:G30"/>
    <mergeCell ref="H29:I30"/>
    <mergeCell ref="H28:I28"/>
    <mergeCell ref="J28:K28"/>
    <mergeCell ref="A23:E23"/>
    <mergeCell ref="F23:T23"/>
    <mergeCell ref="A22:E22"/>
    <mergeCell ref="F22:T22"/>
    <mergeCell ref="B21:E21"/>
    <mergeCell ref="F21:H21"/>
    <mergeCell ref="I21:K21"/>
    <mergeCell ref="L21:N21"/>
    <mergeCell ref="O21:Q21"/>
    <mergeCell ref="L16:N16"/>
    <mergeCell ref="O16:Q16"/>
    <mergeCell ref="R16:T16"/>
    <mergeCell ref="G17:H17"/>
    <mergeCell ref="J17:K17"/>
    <mergeCell ref="M17:N17"/>
    <mergeCell ref="P17:Q17"/>
    <mergeCell ref="S17:T17"/>
    <mergeCell ref="L20:N20"/>
    <mergeCell ref="O20:Q20"/>
    <mergeCell ref="R20:T20"/>
    <mergeCell ref="S18:T18"/>
    <mergeCell ref="S19:T19"/>
    <mergeCell ref="L14:T14"/>
    <mergeCell ref="A15:B15"/>
    <mergeCell ref="C15:D15"/>
    <mergeCell ref="E15:I15"/>
    <mergeCell ref="K11:L11"/>
    <mergeCell ref="M11:T11"/>
    <mergeCell ref="A12:I12"/>
    <mergeCell ref="J12:T12"/>
    <mergeCell ref="A13:F13"/>
    <mergeCell ref="G13:I13"/>
    <mergeCell ref="J13:T13"/>
    <mergeCell ref="N4:O4"/>
    <mergeCell ref="P4:T4"/>
    <mergeCell ref="D6:T6"/>
    <mergeCell ref="D7:T7"/>
    <mergeCell ref="B8:C10"/>
    <mergeCell ref="I9:J9"/>
    <mergeCell ref="A24:A40"/>
    <mergeCell ref="B24:E24"/>
    <mergeCell ref="F24:T24"/>
    <mergeCell ref="B25:E25"/>
    <mergeCell ref="F25:T25"/>
    <mergeCell ref="B26:E31"/>
    <mergeCell ref="F31:G31"/>
    <mergeCell ref="H31:I31"/>
    <mergeCell ref="B32:E32"/>
    <mergeCell ref="F32:T32"/>
    <mergeCell ref="F26:G27"/>
    <mergeCell ref="H26:Q26"/>
    <mergeCell ref="H27:I27"/>
    <mergeCell ref="J27:K27"/>
    <mergeCell ref="L27:M27"/>
    <mergeCell ref="N27:O27"/>
    <mergeCell ref="P27:Q27"/>
    <mergeCell ref="F28:G28"/>
    <mergeCell ref="D19:E19"/>
    <mergeCell ref="B18:C19"/>
    <mergeCell ref="G18:H18"/>
    <mergeCell ref="B20:E20"/>
    <mergeCell ref="F20:H20"/>
    <mergeCell ref="I20:K20"/>
    <mergeCell ref="D18:E18"/>
    <mergeCell ref="M18:N18"/>
    <mergeCell ref="P18:Q18"/>
    <mergeCell ref="G19:H19"/>
    <mergeCell ref="J19:K19"/>
    <mergeCell ref="M19:N19"/>
    <mergeCell ref="P19:Q19"/>
    <mergeCell ref="B7:C7"/>
    <mergeCell ref="B6:C6"/>
    <mergeCell ref="A3:A4"/>
    <mergeCell ref="A16:E17"/>
    <mergeCell ref="F16:H16"/>
    <mergeCell ref="I16:K16"/>
    <mergeCell ref="J18:K18"/>
    <mergeCell ref="A14:B14"/>
    <mergeCell ref="C14:D14"/>
    <mergeCell ref="B11:C11"/>
    <mergeCell ref="D11:E11"/>
    <mergeCell ref="F11:J11"/>
    <mergeCell ref="J14:K15"/>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R67"/>
  <sheetViews>
    <sheetView zoomScaleNormal="100" zoomScaleSheetLayoutView="100" workbookViewId="0">
      <selection activeCell="Z24" sqref="Z24"/>
    </sheetView>
  </sheetViews>
  <sheetFormatPr defaultColWidth="4.75" defaultRowHeight="12.75" customHeight="1"/>
  <cols>
    <col min="1" max="18" width="4.75" style="85" customWidth="1"/>
    <col min="19" max="19" width="6.625" style="85" customWidth="1"/>
    <col min="20" max="16384" width="4.75" style="85"/>
  </cols>
  <sheetData>
    <row r="1" spans="1:18" ht="23.25" customHeight="1">
      <c r="A1" s="85" t="s">
        <v>165</v>
      </c>
    </row>
    <row r="2" spans="1:18" ht="15" customHeight="1">
      <c r="E2" s="86" t="s">
        <v>166</v>
      </c>
    </row>
    <row r="3" spans="1:18" s="87" customFormat="1" ht="15" customHeight="1">
      <c r="E3" s="86" t="s">
        <v>167</v>
      </c>
    </row>
    <row r="4" spans="1:18" ht="12.75" customHeight="1" thickBot="1">
      <c r="M4" s="88" t="s">
        <v>168</v>
      </c>
    </row>
    <row r="5" spans="1:18" ht="12.75" customHeight="1" thickBot="1">
      <c r="L5" s="1096" t="s">
        <v>21</v>
      </c>
      <c r="M5" s="1097"/>
      <c r="N5" s="1098"/>
      <c r="O5" s="1098"/>
      <c r="P5" s="1098"/>
      <c r="Q5" s="1098"/>
      <c r="R5" s="1099"/>
    </row>
    <row r="6" spans="1:18" ht="12.75" customHeight="1" thickBot="1"/>
    <row r="7" spans="1:18" ht="12.75" customHeight="1">
      <c r="A7" s="1100" t="s">
        <v>169</v>
      </c>
      <c r="B7" s="1103" t="s">
        <v>96</v>
      </c>
      <c r="C7" s="1103"/>
      <c r="D7" s="1104"/>
      <c r="E7" s="1105"/>
      <c r="F7" s="1105"/>
      <c r="G7" s="1105"/>
      <c r="H7" s="1105"/>
      <c r="I7" s="1105"/>
      <c r="J7" s="1105"/>
      <c r="K7" s="1105"/>
      <c r="L7" s="1105"/>
      <c r="M7" s="1105"/>
      <c r="N7" s="1105"/>
      <c r="O7" s="1105"/>
      <c r="P7" s="1105"/>
      <c r="Q7" s="1105"/>
      <c r="R7" s="1106"/>
    </row>
    <row r="8" spans="1:18" ht="12.75" customHeight="1">
      <c r="A8" s="1101"/>
      <c r="B8" s="1082" t="s">
        <v>98</v>
      </c>
      <c r="C8" s="1083"/>
      <c r="D8" s="1087"/>
      <c r="E8" s="1088"/>
      <c r="F8" s="1088"/>
      <c r="G8" s="1088"/>
      <c r="H8" s="1088"/>
      <c r="I8" s="1088"/>
      <c r="J8" s="1088"/>
      <c r="K8" s="1088"/>
      <c r="L8" s="1088"/>
      <c r="M8" s="1088"/>
      <c r="N8" s="1088"/>
      <c r="O8" s="1088"/>
      <c r="P8" s="1088"/>
      <c r="Q8" s="1088"/>
      <c r="R8" s="1089"/>
    </row>
    <row r="9" spans="1:18" ht="12.75" customHeight="1">
      <c r="A9" s="1101"/>
      <c r="B9" s="1090" t="s">
        <v>25</v>
      </c>
      <c r="C9" s="1091"/>
      <c r="D9" s="89" t="s">
        <v>99</v>
      </c>
      <c r="E9" s="90"/>
      <c r="F9" s="90"/>
      <c r="G9" s="90"/>
      <c r="H9" s="90"/>
      <c r="I9" s="90"/>
      <c r="J9" s="90"/>
      <c r="K9" s="90"/>
      <c r="L9" s="90"/>
      <c r="M9" s="90"/>
      <c r="N9" s="90"/>
      <c r="O9" s="90"/>
      <c r="P9" s="90"/>
      <c r="Q9" s="90"/>
      <c r="R9" s="91"/>
    </row>
    <row r="10" spans="1:18" ht="12.75" customHeight="1">
      <c r="A10" s="1101"/>
      <c r="B10" s="1092"/>
      <c r="C10" s="1093"/>
      <c r="D10" s="92"/>
      <c r="E10" s="93"/>
      <c r="F10" s="94" t="s">
        <v>170</v>
      </c>
      <c r="G10" s="95"/>
      <c r="H10" s="95"/>
      <c r="I10" s="1107" t="s">
        <v>171</v>
      </c>
      <c r="J10" s="1107"/>
      <c r="K10" s="93"/>
      <c r="L10" s="93"/>
      <c r="M10" s="93"/>
      <c r="N10" s="93"/>
      <c r="O10" s="93"/>
      <c r="P10" s="93"/>
      <c r="Q10" s="93"/>
      <c r="R10" s="96"/>
    </row>
    <row r="11" spans="1:18" ht="12.75" customHeight="1">
      <c r="A11" s="1101"/>
      <c r="B11" s="1094"/>
      <c r="C11" s="1095"/>
      <c r="D11" s="97"/>
      <c r="E11" s="98"/>
      <c r="F11" s="98"/>
      <c r="G11" s="98"/>
      <c r="H11" s="98"/>
      <c r="I11" s="98"/>
      <c r="J11" s="98"/>
      <c r="K11" s="98"/>
      <c r="L11" s="98"/>
      <c r="M11" s="98"/>
      <c r="N11" s="98"/>
      <c r="O11" s="98"/>
      <c r="P11" s="98"/>
      <c r="Q11" s="98"/>
      <c r="R11" s="99"/>
    </row>
    <row r="12" spans="1:18" ht="12.75" customHeight="1">
      <c r="A12" s="1102"/>
      <c r="B12" s="1082" t="s">
        <v>101</v>
      </c>
      <c r="C12" s="1083"/>
      <c r="D12" s="1083" t="s">
        <v>33</v>
      </c>
      <c r="E12" s="1083"/>
      <c r="F12" s="1108"/>
      <c r="G12" s="1109"/>
      <c r="H12" s="1109"/>
      <c r="I12" s="1109"/>
      <c r="J12" s="1109"/>
      <c r="K12" s="1082"/>
      <c r="L12" s="1083" t="s">
        <v>51</v>
      </c>
      <c r="M12" s="1083"/>
      <c r="N12" s="1110"/>
      <c r="O12" s="1110"/>
      <c r="P12" s="1110"/>
      <c r="Q12" s="1110"/>
      <c r="R12" s="1111"/>
    </row>
    <row r="13" spans="1:18" ht="12.75" customHeight="1">
      <c r="A13" s="100" t="s">
        <v>172</v>
      </c>
      <c r="Q13" s="101"/>
      <c r="R13" s="102"/>
    </row>
    <row r="14" spans="1:18" ht="12.75" customHeight="1">
      <c r="A14" s="1079" t="s">
        <v>173</v>
      </c>
      <c r="B14" s="1082" t="s">
        <v>96</v>
      </c>
      <c r="C14" s="1083"/>
      <c r="D14" s="1084"/>
      <c r="E14" s="1085"/>
      <c r="F14" s="1085"/>
      <c r="G14" s="1085"/>
      <c r="H14" s="1085"/>
      <c r="I14" s="1085"/>
      <c r="J14" s="1085"/>
      <c r="K14" s="1085"/>
      <c r="L14" s="1085"/>
      <c r="M14" s="1085"/>
      <c r="N14" s="1085"/>
      <c r="O14" s="1085"/>
      <c r="P14" s="1085"/>
      <c r="Q14" s="1085"/>
      <c r="R14" s="1086"/>
    </row>
    <row r="15" spans="1:18" ht="12.75" customHeight="1">
      <c r="A15" s="1080"/>
      <c r="B15" s="1082" t="s">
        <v>98</v>
      </c>
      <c r="C15" s="1083"/>
      <c r="D15" s="1087"/>
      <c r="E15" s="1088"/>
      <c r="F15" s="1088"/>
      <c r="G15" s="1088"/>
      <c r="H15" s="1088"/>
      <c r="I15" s="1088"/>
      <c r="J15" s="1088"/>
      <c r="K15" s="1088"/>
      <c r="L15" s="1088"/>
      <c r="M15" s="1088"/>
      <c r="N15" s="1088"/>
      <c r="O15" s="1088"/>
      <c r="P15" s="1088"/>
      <c r="Q15" s="1088"/>
      <c r="R15" s="1089"/>
    </row>
    <row r="16" spans="1:18" ht="12.75" customHeight="1">
      <c r="A16" s="1080"/>
      <c r="B16" s="1090" t="s">
        <v>25</v>
      </c>
      <c r="C16" s="1091"/>
      <c r="D16" s="89" t="s">
        <v>99</v>
      </c>
      <c r="E16" s="90"/>
      <c r="F16" s="90"/>
      <c r="G16" s="90"/>
      <c r="H16" s="90"/>
      <c r="I16" s="90"/>
      <c r="J16" s="90"/>
      <c r="K16" s="90"/>
      <c r="L16" s="90"/>
      <c r="M16" s="90"/>
      <c r="N16" s="90"/>
      <c r="O16" s="90"/>
      <c r="P16" s="90"/>
      <c r="Q16" s="90"/>
      <c r="R16" s="91"/>
    </row>
    <row r="17" spans="1:18" ht="12.75" customHeight="1">
      <c r="A17" s="1080"/>
      <c r="B17" s="1092"/>
      <c r="C17" s="1093"/>
      <c r="D17" s="92"/>
      <c r="E17" s="93"/>
      <c r="F17" s="94" t="s">
        <v>170</v>
      </c>
      <c r="G17" s="95"/>
      <c r="H17" s="95"/>
      <c r="I17" s="1107" t="s">
        <v>171</v>
      </c>
      <c r="J17" s="1107"/>
      <c r="K17" s="93"/>
      <c r="L17" s="93"/>
      <c r="M17" s="93"/>
      <c r="N17" s="93"/>
      <c r="O17" s="93"/>
      <c r="P17" s="93"/>
      <c r="Q17" s="93"/>
      <c r="R17" s="96"/>
    </row>
    <row r="18" spans="1:18" ht="12.75" customHeight="1">
      <c r="A18" s="1080"/>
      <c r="B18" s="1094"/>
      <c r="C18" s="1095"/>
      <c r="D18" s="97"/>
      <c r="E18" s="98"/>
      <c r="F18" s="98"/>
      <c r="G18" s="98"/>
      <c r="H18" s="98"/>
      <c r="I18" s="98"/>
      <c r="J18" s="98"/>
      <c r="K18" s="98"/>
      <c r="L18" s="98"/>
      <c r="M18" s="98"/>
      <c r="N18" s="98"/>
      <c r="O18" s="98"/>
      <c r="P18" s="98"/>
      <c r="Q18" s="98"/>
      <c r="R18" s="99"/>
    </row>
    <row r="19" spans="1:18" ht="12.75" customHeight="1">
      <c r="A19" s="1081"/>
      <c r="B19" s="1082" t="s">
        <v>101</v>
      </c>
      <c r="C19" s="1083"/>
      <c r="D19" s="1083" t="s">
        <v>33</v>
      </c>
      <c r="E19" s="1083"/>
      <c r="F19" s="1108"/>
      <c r="G19" s="1109"/>
      <c r="H19" s="1109"/>
      <c r="I19" s="1109"/>
      <c r="J19" s="1109"/>
      <c r="K19" s="1082"/>
      <c r="L19" s="1083" t="s">
        <v>51</v>
      </c>
      <c r="M19" s="1083"/>
      <c r="N19" s="1110"/>
      <c r="O19" s="1110"/>
      <c r="P19" s="1110"/>
      <c r="Q19" s="1110"/>
      <c r="R19" s="1111"/>
    </row>
    <row r="20" spans="1:18" ht="12.75" customHeight="1">
      <c r="A20" s="1080" t="s">
        <v>174</v>
      </c>
      <c r="B20" s="1082" t="s">
        <v>96</v>
      </c>
      <c r="C20" s="1083"/>
      <c r="D20" s="1084"/>
      <c r="E20" s="1085"/>
      <c r="F20" s="1085"/>
      <c r="G20" s="1085"/>
      <c r="H20" s="1085"/>
      <c r="I20" s="1085"/>
      <c r="J20" s="1085"/>
      <c r="K20" s="1085"/>
      <c r="L20" s="1085"/>
      <c r="M20" s="1085"/>
      <c r="N20" s="1085"/>
      <c r="O20" s="1085"/>
      <c r="P20" s="1085"/>
      <c r="Q20" s="1085"/>
      <c r="R20" s="1086"/>
    </row>
    <row r="21" spans="1:18" ht="12.75" customHeight="1">
      <c r="A21" s="1080"/>
      <c r="B21" s="1082" t="s">
        <v>98</v>
      </c>
      <c r="C21" s="1083"/>
      <c r="D21" s="1087"/>
      <c r="E21" s="1088"/>
      <c r="F21" s="1088"/>
      <c r="G21" s="1088"/>
      <c r="H21" s="1088"/>
      <c r="I21" s="1088"/>
      <c r="J21" s="1088"/>
      <c r="K21" s="1088"/>
      <c r="L21" s="1088"/>
      <c r="M21" s="1088"/>
      <c r="N21" s="1088"/>
      <c r="O21" s="1088"/>
      <c r="P21" s="1088"/>
      <c r="Q21" s="1088"/>
      <c r="R21" s="1089"/>
    </row>
    <row r="22" spans="1:18" ht="12.75" customHeight="1">
      <c r="A22" s="1080"/>
      <c r="B22" s="1090" t="s">
        <v>25</v>
      </c>
      <c r="C22" s="1091"/>
      <c r="D22" s="89" t="s">
        <v>99</v>
      </c>
      <c r="E22" s="90"/>
      <c r="F22" s="90"/>
      <c r="G22" s="90"/>
      <c r="H22" s="90"/>
      <c r="I22" s="90"/>
      <c r="J22" s="90"/>
      <c r="K22" s="90"/>
      <c r="L22" s="90"/>
      <c r="M22" s="90"/>
      <c r="N22" s="90"/>
      <c r="O22" s="90"/>
      <c r="P22" s="90"/>
      <c r="Q22" s="90"/>
      <c r="R22" s="91"/>
    </row>
    <row r="23" spans="1:18" ht="12.75" customHeight="1">
      <c r="A23" s="1080"/>
      <c r="B23" s="1092"/>
      <c r="C23" s="1093"/>
      <c r="D23" s="92"/>
      <c r="E23" s="93"/>
      <c r="F23" s="94" t="s">
        <v>170</v>
      </c>
      <c r="G23" s="95"/>
      <c r="H23" s="95"/>
      <c r="I23" s="1107" t="s">
        <v>171</v>
      </c>
      <c r="J23" s="1107"/>
      <c r="K23" s="93"/>
      <c r="L23" s="93"/>
      <c r="M23" s="93"/>
      <c r="N23" s="93"/>
      <c r="O23" s="93"/>
      <c r="P23" s="93"/>
      <c r="Q23" s="93"/>
      <c r="R23" s="96"/>
    </row>
    <row r="24" spans="1:18" ht="12.75" customHeight="1">
      <c r="A24" s="1080"/>
      <c r="B24" s="1094"/>
      <c r="C24" s="1095"/>
      <c r="D24" s="97"/>
      <c r="E24" s="98"/>
      <c r="F24" s="98"/>
      <c r="G24" s="98"/>
      <c r="H24" s="98"/>
      <c r="I24" s="98"/>
      <c r="J24" s="98"/>
      <c r="K24" s="98"/>
      <c r="L24" s="98"/>
      <c r="M24" s="98"/>
      <c r="N24" s="98"/>
      <c r="O24" s="98"/>
      <c r="P24" s="98"/>
      <c r="Q24" s="98"/>
      <c r="R24" s="99"/>
    </row>
    <row r="25" spans="1:18" ht="12.75" customHeight="1">
      <c r="A25" s="1080"/>
      <c r="B25" s="1082" t="s">
        <v>101</v>
      </c>
      <c r="C25" s="1083"/>
      <c r="D25" s="1083" t="s">
        <v>33</v>
      </c>
      <c r="E25" s="1083"/>
      <c r="F25" s="1108"/>
      <c r="G25" s="1109"/>
      <c r="H25" s="1109"/>
      <c r="I25" s="1109"/>
      <c r="J25" s="1109"/>
      <c r="K25" s="1082"/>
      <c r="L25" s="1083" t="s">
        <v>51</v>
      </c>
      <c r="M25" s="1083"/>
      <c r="N25" s="1110"/>
      <c r="O25" s="1110"/>
      <c r="P25" s="1110"/>
      <c r="Q25" s="1110"/>
      <c r="R25" s="1111"/>
    </row>
    <row r="26" spans="1:18" ht="12.75" customHeight="1">
      <c r="A26" s="1079" t="s">
        <v>175</v>
      </c>
      <c r="B26" s="1082" t="s">
        <v>96</v>
      </c>
      <c r="C26" s="1083"/>
      <c r="D26" s="1084"/>
      <c r="E26" s="1085"/>
      <c r="F26" s="1085"/>
      <c r="G26" s="1085"/>
      <c r="H26" s="1085"/>
      <c r="I26" s="1085"/>
      <c r="J26" s="1085"/>
      <c r="K26" s="1085"/>
      <c r="L26" s="1085"/>
      <c r="M26" s="1085"/>
      <c r="N26" s="1085"/>
      <c r="O26" s="1085"/>
      <c r="P26" s="1085"/>
      <c r="Q26" s="1085"/>
      <c r="R26" s="1086"/>
    </row>
    <row r="27" spans="1:18" ht="12.75" customHeight="1">
      <c r="A27" s="1080"/>
      <c r="B27" s="1082" t="s">
        <v>98</v>
      </c>
      <c r="C27" s="1083"/>
      <c r="D27" s="1087"/>
      <c r="E27" s="1088"/>
      <c r="F27" s="1088"/>
      <c r="G27" s="1088"/>
      <c r="H27" s="1088"/>
      <c r="I27" s="1088"/>
      <c r="J27" s="1088"/>
      <c r="K27" s="1088"/>
      <c r="L27" s="1088"/>
      <c r="M27" s="1088"/>
      <c r="N27" s="1088"/>
      <c r="O27" s="1088"/>
      <c r="P27" s="1088"/>
      <c r="Q27" s="1088"/>
      <c r="R27" s="1089"/>
    </row>
    <row r="28" spans="1:18" ht="12.75" customHeight="1">
      <c r="A28" s="1080"/>
      <c r="B28" s="1090" t="s">
        <v>25</v>
      </c>
      <c r="C28" s="1091"/>
      <c r="D28" s="89" t="s">
        <v>99</v>
      </c>
      <c r="E28" s="90"/>
      <c r="F28" s="90"/>
      <c r="G28" s="90"/>
      <c r="H28" s="90"/>
      <c r="I28" s="90"/>
      <c r="J28" s="90"/>
      <c r="K28" s="90"/>
      <c r="L28" s="90"/>
      <c r="M28" s="90"/>
      <c r="N28" s="90"/>
      <c r="O28" s="90"/>
      <c r="P28" s="90"/>
      <c r="Q28" s="90"/>
      <c r="R28" s="91"/>
    </row>
    <row r="29" spans="1:18" ht="12.75" customHeight="1">
      <c r="A29" s="1080"/>
      <c r="B29" s="1092"/>
      <c r="C29" s="1093"/>
      <c r="D29" s="92"/>
      <c r="E29" s="93"/>
      <c r="F29" s="94" t="s">
        <v>170</v>
      </c>
      <c r="G29" s="95"/>
      <c r="H29" s="95"/>
      <c r="I29" s="1107" t="s">
        <v>171</v>
      </c>
      <c r="J29" s="1107"/>
      <c r="K29" s="93"/>
      <c r="L29" s="93"/>
      <c r="M29" s="93"/>
      <c r="N29" s="93"/>
      <c r="O29" s="93"/>
      <c r="P29" s="93"/>
      <c r="Q29" s="93"/>
      <c r="R29" s="96"/>
    </row>
    <row r="30" spans="1:18" ht="12.75" customHeight="1">
      <c r="A30" s="1080"/>
      <c r="B30" s="1094"/>
      <c r="C30" s="1095"/>
      <c r="D30" s="97"/>
      <c r="E30" s="98"/>
      <c r="F30" s="98"/>
      <c r="G30" s="98"/>
      <c r="H30" s="98"/>
      <c r="I30" s="98"/>
      <c r="J30" s="98"/>
      <c r="K30" s="98"/>
      <c r="L30" s="98"/>
      <c r="M30" s="98"/>
      <c r="N30" s="98"/>
      <c r="O30" s="98"/>
      <c r="P30" s="98"/>
      <c r="Q30" s="98"/>
      <c r="R30" s="99"/>
    </row>
    <row r="31" spans="1:18" ht="12.75" customHeight="1">
      <c r="A31" s="1081"/>
      <c r="B31" s="1082" t="s">
        <v>101</v>
      </c>
      <c r="C31" s="1083"/>
      <c r="D31" s="1083" t="s">
        <v>33</v>
      </c>
      <c r="E31" s="1083"/>
      <c r="F31" s="1108"/>
      <c r="G31" s="1109"/>
      <c r="H31" s="1109"/>
      <c r="I31" s="1109"/>
      <c r="J31" s="1109"/>
      <c r="K31" s="1082"/>
      <c r="L31" s="1083" t="s">
        <v>51</v>
      </c>
      <c r="M31" s="1083"/>
      <c r="N31" s="1110"/>
      <c r="O31" s="1110"/>
      <c r="P31" s="1110"/>
      <c r="Q31" s="1110"/>
      <c r="R31" s="1111"/>
    </row>
    <row r="32" spans="1:18" ht="12.75" customHeight="1">
      <c r="A32" s="1079" t="s">
        <v>176</v>
      </c>
      <c r="B32" s="1082" t="s">
        <v>96</v>
      </c>
      <c r="C32" s="1083"/>
      <c r="D32" s="1084"/>
      <c r="E32" s="1085"/>
      <c r="F32" s="1085"/>
      <c r="G32" s="1085"/>
      <c r="H32" s="1085"/>
      <c r="I32" s="1085"/>
      <c r="J32" s="1085"/>
      <c r="K32" s="1085"/>
      <c r="L32" s="1085"/>
      <c r="M32" s="1085"/>
      <c r="N32" s="1085"/>
      <c r="O32" s="1085"/>
      <c r="P32" s="1085"/>
      <c r="Q32" s="1085"/>
      <c r="R32" s="1086"/>
    </row>
    <row r="33" spans="1:18" ht="12.75" customHeight="1">
      <c r="A33" s="1080"/>
      <c r="B33" s="1082" t="s">
        <v>98</v>
      </c>
      <c r="C33" s="1083"/>
      <c r="D33" s="1087"/>
      <c r="E33" s="1088"/>
      <c r="F33" s="1088"/>
      <c r="G33" s="1088"/>
      <c r="H33" s="1088"/>
      <c r="I33" s="1088"/>
      <c r="J33" s="1088"/>
      <c r="K33" s="1088"/>
      <c r="L33" s="1088"/>
      <c r="M33" s="1088"/>
      <c r="N33" s="1088"/>
      <c r="O33" s="1088"/>
      <c r="P33" s="1088"/>
      <c r="Q33" s="1088"/>
      <c r="R33" s="1089"/>
    </row>
    <row r="34" spans="1:18" ht="12.75" customHeight="1">
      <c r="A34" s="1080"/>
      <c r="B34" s="1090" t="s">
        <v>25</v>
      </c>
      <c r="C34" s="1091"/>
      <c r="D34" s="89" t="s">
        <v>99</v>
      </c>
      <c r="E34" s="90"/>
      <c r="F34" s="90"/>
      <c r="G34" s="90"/>
      <c r="H34" s="90"/>
      <c r="I34" s="90"/>
      <c r="J34" s="90"/>
      <c r="K34" s="90"/>
      <c r="L34" s="90"/>
      <c r="M34" s="90"/>
      <c r="N34" s="90"/>
      <c r="O34" s="90"/>
      <c r="P34" s="90"/>
      <c r="Q34" s="90"/>
      <c r="R34" s="91"/>
    </row>
    <row r="35" spans="1:18" ht="12.75" customHeight="1">
      <c r="A35" s="1080"/>
      <c r="B35" s="1092"/>
      <c r="C35" s="1093"/>
      <c r="D35" s="92"/>
      <c r="E35" s="93"/>
      <c r="F35" s="94" t="s">
        <v>170</v>
      </c>
      <c r="G35" s="95"/>
      <c r="H35" s="95"/>
      <c r="I35" s="1107" t="s">
        <v>171</v>
      </c>
      <c r="J35" s="1107"/>
      <c r="K35" s="93"/>
      <c r="L35" s="93"/>
      <c r="M35" s="93"/>
      <c r="N35" s="93"/>
      <c r="O35" s="93"/>
      <c r="P35" s="93"/>
      <c r="Q35" s="93"/>
      <c r="R35" s="96"/>
    </row>
    <row r="36" spans="1:18" ht="12.75" customHeight="1">
      <c r="A36" s="1080"/>
      <c r="B36" s="1094"/>
      <c r="C36" s="1095"/>
      <c r="D36" s="97"/>
      <c r="E36" s="98"/>
      <c r="F36" s="98"/>
      <c r="G36" s="98"/>
      <c r="H36" s="98"/>
      <c r="I36" s="98"/>
      <c r="J36" s="98"/>
      <c r="K36" s="98"/>
      <c r="L36" s="98"/>
      <c r="M36" s="98"/>
      <c r="N36" s="98"/>
      <c r="O36" s="98"/>
      <c r="P36" s="98"/>
      <c r="Q36" s="98"/>
      <c r="R36" s="99"/>
    </row>
    <row r="37" spans="1:18" ht="12.75" customHeight="1">
      <c r="A37" s="1081"/>
      <c r="B37" s="1082" t="s">
        <v>101</v>
      </c>
      <c r="C37" s="1083"/>
      <c r="D37" s="1083" t="s">
        <v>33</v>
      </c>
      <c r="E37" s="1083"/>
      <c r="F37" s="1108"/>
      <c r="G37" s="1109"/>
      <c r="H37" s="1109"/>
      <c r="I37" s="1109"/>
      <c r="J37" s="1109"/>
      <c r="K37" s="1082"/>
      <c r="L37" s="1083" t="s">
        <v>51</v>
      </c>
      <c r="M37" s="1083"/>
      <c r="N37" s="1110"/>
      <c r="O37" s="1110"/>
      <c r="P37" s="1110"/>
      <c r="Q37" s="1110"/>
      <c r="R37" s="1111"/>
    </row>
    <row r="38" spans="1:18" s="106" customFormat="1" ht="12.75" customHeight="1">
      <c r="A38" s="1139" t="s">
        <v>102</v>
      </c>
      <c r="B38" s="1083" t="s">
        <v>96</v>
      </c>
      <c r="C38" s="1083"/>
      <c r="D38" s="1110"/>
      <c r="E38" s="1110"/>
      <c r="F38" s="1110"/>
      <c r="G38" s="1110"/>
      <c r="H38" s="1142" t="s">
        <v>104</v>
      </c>
      <c r="I38" s="1143"/>
      <c r="J38" s="103" t="s">
        <v>105</v>
      </c>
      <c r="K38" s="104"/>
      <c r="L38" s="104"/>
      <c r="M38" s="104"/>
      <c r="N38" s="104"/>
      <c r="O38" s="104"/>
      <c r="P38" s="104"/>
      <c r="Q38" s="104"/>
      <c r="R38" s="105"/>
    </row>
    <row r="39" spans="1:18" s="106" customFormat="1" ht="12.75" customHeight="1">
      <c r="A39" s="1101"/>
      <c r="B39" s="1142" t="s">
        <v>106</v>
      </c>
      <c r="C39" s="1091"/>
      <c r="D39" s="1149"/>
      <c r="E39" s="1150"/>
      <c r="F39" s="1150"/>
      <c r="G39" s="1151"/>
      <c r="H39" s="1144"/>
      <c r="I39" s="1145"/>
      <c r="J39" s="107"/>
      <c r="K39" s="108"/>
      <c r="L39" s="94" t="s">
        <v>170</v>
      </c>
      <c r="M39" s="108"/>
      <c r="N39" s="1107" t="s">
        <v>171</v>
      </c>
      <c r="O39" s="1107"/>
      <c r="P39" s="108"/>
      <c r="Q39" s="108"/>
      <c r="R39" s="109"/>
    </row>
    <row r="40" spans="1:18" s="106" customFormat="1" ht="12.75" customHeight="1">
      <c r="A40" s="1101"/>
      <c r="B40" s="1148"/>
      <c r="C40" s="1095"/>
      <c r="D40" s="1152"/>
      <c r="E40" s="1153"/>
      <c r="F40" s="1153"/>
      <c r="G40" s="1154"/>
      <c r="H40" s="1146"/>
      <c r="I40" s="1147"/>
      <c r="J40" s="110"/>
      <c r="K40" s="111"/>
      <c r="L40" s="111"/>
      <c r="M40" s="111"/>
      <c r="N40" s="111"/>
      <c r="O40" s="111"/>
      <c r="P40" s="111"/>
      <c r="Q40" s="111"/>
      <c r="R40" s="112"/>
    </row>
    <row r="41" spans="1:18" s="106" customFormat="1" ht="12.75" customHeight="1">
      <c r="A41" s="1140"/>
      <c r="B41" s="1112" t="s">
        <v>177</v>
      </c>
      <c r="C41" s="1113"/>
      <c r="D41" s="1113"/>
      <c r="E41" s="1114"/>
      <c r="F41" s="1121" t="s">
        <v>108</v>
      </c>
      <c r="G41" s="1122"/>
      <c r="H41" s="1123"/>
      <c r="I41" s="113"/>
      <c r="J41" s="114"/>
      <c r="K41" s="114"/>
      <c r="L41" s="114"/>
      <c r="M41" s="114"/>
      <c r="N41" s="114"/>
      <c r="O41" s="114"/>
      <c r="P41" s="114"/>
      <c r="Q41" s="114"/>
      <c r="R41" s="115"/>
    </row>
    <row r="42" spans="1:18" s="106" customFormat="1" ht="12.75" customHeight="1">
      <c r="A42" s="1140"/>
      <c r="B42" s="1115"/>
      <c r="C42" s="1116"/>
      <c r="D42" s="1116"/>
      <c r="E42" s="1117"/>
      <c r="F42" s="1124" t="s">
        <v>178</v>
      </c>
      <c r="G42" s="1125"/>
      <c r="H42" s="1126"/>
      <c r="I42" s="116"/>
      <c r="J42" s="116"/>
      <c r="K42" s="116"/>
      <c r="L42" s="116"/>
      <c r="M42" s="116"/>
      <c r="N42" s="116"/>
      <c r="O42" s="116"/>
      <c r="P42" s="116"/>
      <c r="Q42" s="116"/>
      <c r="R42" s="117"/>
    </row>
    <row r="43" spans="1:18" s="106" customFormat="1" ht="12.75" customHeight="1">
      <c r="A43" s="1141"/>
      <c r="B43" s="1118"/>
      <c r="C43" s="1119"/>
      <c r="D43" s="1119"/>
      <c r="E43" s="1120"/>
      <c r="F43" s="1127"/>
      <c r="G43" s="1128"/>
      <c r="H43" s="1129"/>
      <c r="I43" s="118"/>
      <c r="J43" s="118"/>
      <c r="K43" s="118"/>
      <c r="L43" s="118"/>
      <c r="M43" s="118"/>
      <c r="N43" s="118"/>
      <c r="O43" s="118"/>
      <c r="P43" s="118"/>
      <c r="Q43" s="118"/>
      <c r="R43" s="119"/>
    </row>
    <row r="44" spans="1:18" s="120" customFormat="1" ht="12.75" customHeight="1">
      <c r="A44" s="1130" t="s">
        <v>179</v>
      </c>
      <c r="B44" s="1131"/>
      <c r="C44" s="1136" t="s">
        <v>180</v>
      </c>
      <c r="D44" s="1137"/>
      <c r="E44" s="1138" t="s">
        <v>132</v>
      </c>
      <c r="F44" s="1138"/>
      <c r="G44" s="1138"/>
      <c r="H44" s="1138"/>
      <c r="I44" s="1138"/>
      <c r="J44" s="1138"/>
      <c r="K44" s="1138"/>
      <c r="L44" s="1138"/>
      <c r="M44" s="1138"/>
      <c r="N44" s="1138"/>
      <c r="O44" s="897" t="s">
        <v>138</v>
      </c>
      <c r="P44" s="897"/>
      <c r="Q44" s="897" t="s">
        <v>139</v>
      </c>
      <c r="R44" s="1156"/>
    </row>
    <row r="45" spans="1:18" s="120" customFormat="1" ht="12.75" customHeight="1">
      <c r="A45" s="1132"/>
      <c r="B45" s="1133"/>
      <c r="C45" s="891"/>
      <c r="D45" s="892"/>
      <c r="E45" s="895" t="s">
        <v>133</v>
      </c>
      <c r="F45" s="895"/>
      <c r="G45" s="895" t="s">
        <v>134</v>
      </c>
      <c r="H45" s="895"/>
      <c r="I45" s="895" t="s">
        <v>135</v>
      </c>
      <c r="J45" s="895"/>
      <c r="K45" s="895" t="s">
        <v>136</v>
      </c>
      <c r="L45" s="895"/>
      <c r="M45" s="895" t="s">
        <v>137</v>
      </c>
      <c r="N45" s="895"/>
      <c r="O45" s="897"/>
      <c r="P45" s="897"/>
      <c r="Q45" s="897"/>
      <c r="R45" s="1156"/>
    </row>
    <row r="46" spans="1:18" s="120" customFormat="1" ht="12.75" customHeight="1">
      <c r="A46" s="1134"/>
      <c r="B46" s="1135"/>
      <c r="C46" s="897"/>
      <c r="D46" s="897"/>
      <c r="E46" s="897"/>
      <c r="F46" s="897"/>
      <c r="G46" s="897"/>
      <c r="H46" s="897"/>
      <c r="I46" s="897"/>
      <c r="J46" s="897"/>
      <c r="K46" s="897"/>
      <c r="L46" s="897"/>
      <c r="M46" s="897"/>
      <c r="N46" s="897"/>
      <c r="O46" s="898"/>
      <c r="P46" s="900"/>
      <c r="Q46" s="898"/>
      <c r="R46" s="1155"/>
    </row>
    <row r="47" spans="1:18" s="120" customFormat="1" ht="12.75" customHeight="1">
      <c r="A47" s="1157" t="s">
        <v>181</v>
      </c>
      <c r="B47" s="1158"/>
      <c r="C47" s="1158"/>
      <c r="D47" s="1158"/>
      <c r="E47" s="1158"/>
      <c r="F47" s="1159"/>
      <c r="G47" s="893" t="s">
        <v>182</v>
      </c>
      <c r="H47" s="893"/>
      <c r="I47" s="893"/>
      <c r="J47" s="893"/>
      <c r="K47" s="893"/>
      <c r="L47" s="893"/>
      <c r="M47" s="893"/>
      <c r="N47" s="893"/>
      <c r="O47" s="893"/>
      <c r="P47" s="893"/>
      <c r="Q47" s="893"/>
      <c r="R47" s="1163"/>
    </row>
    <row r="48" spans="1:18" s="120" customFormat="1" ht="12.75" customHeight="1">
      <c r="A48" s="1160"/>
      <c r="B48" s="1161"/>
      <c r="C48" s="1161"/>
      <c r="D48" s="1161"/>
      <c r="E48" s="1161"/>
      <c r="F48" s="1162"/>
      <c r="G48" s="1164" t="s">
        <v>183</v>
      </c>
      <c r="H48" s="1164"/>
      <c r="I48" s="1164"/>
      <c r="J48" s="1164"/>
      <c r="K48" s="1164" t="s">
        <v>184</v>
      </c>
      <c r="L48" s="1164"/>
      <c r="M48" s="1164"/>
      <c r="N48" s="1164"/>
      <c r="O48" s="1164" t="s">
        <v>185</v>
      </c>
      <c r="P48" s="1164"/>
      <c r="Q48" s="1164"/>
      <c r="R48" s="1165"/>
    </row>
    <row r="49" spans="1:18" s="120" customFormat="1" ht="12.75" customHeight="1">
      <c r="A49" s="121"/>
      <c r="B49" s="1166" t="s">
        <v>186</v>
      </c>
      <c r="C49" s="1167"/>
      <c r="D49" s="122" t="s">
        <v>187</v>
      </c>
      <c r="E49" s="122"/>
      <c r="F49" s="122"/>
      <c r="G49" s="897"/>
      <c r="H49" s="897"/>
      <c r="I49" s="897"/>
      <c r="J49" s="897"/>
      <c r="K49" s="897"/>
      <c r="L49" s="897"/>
      <c r="M49" s="897"/>
      <c r="N49" s="897"/>
      <c r="O49" s="897"/>
      <c r="P49" s="897"/>
      <c r="Q49" s="897"/>
      <c r="R49" s="1156"/>
    </row>
    <row r="50" spans="1:18" s="120" customFormat="1" ht="12.75" customHeight="1">
      <c r="A50" s="123"/>
      <c r="B50" s="1168"/>
      <c r="C50" s="1169"/>
      <c r="D50" s="122" t="s">
        <v>188</v>
      </c>
      <c r="E50" s="122"/>
      <c r="F50" s="122"/>
      <c r="G50" s="897"/>
      <c r="H50" s="897"/>
      <c r="I50" s="897"/>
      <c r="J50" s="897"/>
      <c r="K50" s="897"/>
      <c r="L50" s="897"/>
      <c r="M50" s="897"/>
      <c r="N50" s="897"/>
      <c r="O50" s="897"/>
      <c r="P50" s="897"/>
      <c r="Q50" s="897"/>
      <c r="R50" s="1156"/>
    </row>
    <row r="51" spans="1:18" s="120" customFormat="1" ht="12.75" customHeight="1">
      <c r="A51" s="124"/>
      <c r="B51" s="1170"/>
      <c r="C51" s="1171"/>
      <c r="D51" s="122" t="s">
        <v>189</v>
      </c>
      <c r="E51" s="122"/>
      <c r="F51" s="122"/>
      <c r="G51" s="897"/>
      <c r="H51" s="897"/>
      <c r="I51" s="897"/>
      <c r="J51" s="897"/>
      <c r="K51" s="897"/>
      <c r="L51" s="897"/>
      <c r="M51" s="897"/>
      <c r="N51" s="897"/>
      <c r="O51" s="897"/>
      <c r="P51" s="897"/>
      <c r="Q51" s="897"/>
      <c r="R51" s="1156"/>
    </row>
    <row r="52" spans="1:18" s="125" customFormat="1" ht="12.75" customHeight="1">
      <c r="A52" s="1172" t="s">
        <v>190</v>
      </c>
      <c r="B52" s="1173"/>
      <c r="C52" s="1173"/>
      <c r="D52" s="1137"/>
      <c r="E52" s="1178" t="s">
        <v>191</v>
      </c>
      <c r="F52" s="1179"/>
      <c r="G52" s="1180" t="s">
        <v>192</v>
      </c>
      <c r="H52" s="1180"/>
      <c r="I52" s="1180" t="s">
        <v>193</v>
      </c>
      <c r="J52" s="1180"/>
      <c r="K52" s="1180" t="s">
        <v>194</v>
      </c>
      <c r="L52" s="1180"/>
      <c r="M52" s="1180" t="s">
        <v>195</v>
      </c>
      <c r="N52" s="1180"/>
      <c r="O52" s="1180" t="s">
        <v>196</v>
      </c>
      <c r="P52" s="1180"/>
      <c r="Q52" s="1180" t="s">
        <v>197</v>
      </c>
      <c r="R52" s="1187"/>
    </row>
    <row r="53" spans="1:18" s="125" customFormat="1" ht="12.75" customHeight="1">
      <c r="A53" s="1174"/>
      <c r="B53" s="1175"/>
      <c r="C53" s="1175"/>
      <c r="D53" s="892"/>
      <c r="E53" s="1189" t="s">
        <v>198</v>
      </c>
      <c r="F53" s="1190"/>
      <c r="G53" s="1181"/>
      <c r="H53" s="1181"/>
      <c r="I53" s="1181"/>
      <c r="J53" s="1181"/>
      <c r="K53" s="1181"/>
      <c r="L53" s="1181"/>
      <c r="M53" s="1181"/>
      <c r="N53" s="1181"/>
      <c r="O53" s="1181"/>
      <c r="P53" s="1181"/>
      <c r="Q53" s="1181"/>
      <c r="R53" s="1188"/>
    </row>
    <row r="54" spans="1:18" s="125" customFormat="1" ht="12.75" customHeight="1">
      <c r="A54" s="1174"/>
      <c r="B54" s="1176"/>
      <c r="C54" s="1176"/>
      <c r="D54" s="1177"/>
      <c r="E54" s="126" t="s">
        <v>199</v>
      </c>
      <c r="F54" s="126" t="s">
        <v>200</v>
      </c>
      <c r="G54" s="1181"/>
      <c r="H54" s="1181"/>
      <c r="I54" s="1181"/>
      <c r="J54" s="1181"/>
      <c r="K54" s="1181"/>
      <c r="L54" s="1181"/>
      <c r="M54" s="1181"/>
      <c r="N54" s="1181"/>
      <c r="O54" s="1181"/>
      <c r="P54" s="1181"/>
      <c r="Q54" s="1181"/>
      <c r="R54" s="1188"/>
    </row>
    <row r="55" spans="1:18" s="125" customFormat="1" ht="12.75" customHeight="1">
      <c r="A55" s="127"/>
      <c r="B55" s="1184" t="s">
        <v>169</v>
      </c>
      <c r="C55" s="1185"/>
      <c r="D55" s="1186"/>
      <c r="E55" s="122"/>
      <c r="F55" s="128"/>
      <c r="G55" s="1182"/>
      <c r="H55" s="1182"/>
      <c r="I55" s="1182"/>
      <c r="J55" s="1182"/>
      <c r="K55" s="1182"/>
      <c r="L55" s="1182"/>
      <c r="M55" s="1182"/>
      <c r="N55" s="1182"/>
      <c r="O55" s="1182"/>
      <c r="P55" s="1182"/>
      <c r="Q55" s="1182"/>
      <c r="R55" s="1183"/>
    </row>
    <row r="56" spans="1:18" s="125" customFormat="1" ht="12.75" customHeight="1">
      <c r="A56" s="129"/>
      <c r="B56" s="1184" t="s">
        <v>201</v>
      </c>
      <c r="C56" s="1185"/>
      <c r="D56" s="1186"/>
      <c r="E56" s="122"/>
      <c r="F56" s="128"/>
      <c r="G56" s="1182"/>
      <c r="H56" s="1182"/>
      <c r="I56" s="1182"/>
      <c r="J56" s="1182"/>
      <c r="K56" s="1182"/>
      <c r="L56" s="1182"/>
      <c r="M56" s="1182"/>
      <c r="N56" s="1182"/>
      <c r="O56" s="1182"/>
      <c r="P56" s="1182"/>
      <c r="Q56" s="1182"/>
      <c r="R56" s="1183"/>
    </row>
    <row r="57" spans="1:18" s="125" customFormat="1" ht="12.75" customHeight="1">
      <c r="A57" s="1191" t="s">
        <v>202</v>
      </c>
      <c r="B57" s="1192"/>
      <c r="C57" s="1192"/>
      <c r="D57" s="1193"/>
      <c r="E57" s="1197" t="s">
        <v>203</v>
      </c>
      <c r="F57" s="1197"/>
      <c r="G57" s="1136"/>
      <c r="H57" s="1173"/>
      <c r="I57" s="1173"/>
      <c r="J57" s="1173"/>
      <c r="K57" s="1173"/>
      <c r="L57" s="1173"/>
      <c r="M57" s="1173"/>
      <c r="N57" s="1173"/>
      <c r="O57" s="1173"/>
      <c r="P57" s="1173"/>
      <c r="Q57" s="1173"/>
      <c r="R57" s="1198"/>
    </row>
    <row r="58" spans="1:18" s="125" customFormat="1" ht="12.75" customHeight="1">
      <c r="A58" s="1194"/>
      <c r="B58" s="1195"/>
      <c r="C58" s="1195"/>
      <c r="D58" s="1196"/>
      <c r="E58" s="1197"/>
      <c r="F58" s="1197"/>
      <c r="G58" s="896"/>
      <c r="H58" s="1176"/>
      <c r="I58" s="1176"/>
      <c r="J58" s="1176"/>
      <c r="K58" s="1176"/>
      <c r="L58" s="1176"/>
      <c r="M58" s="1176"/>
      <c r="N58" s="1176"/>
      <c r="O58" s="1176"/>
      <c r="P58" s="1176"/>
      <c r="Q58" s="1176"/>
      <c r="R58" s="1199"/>
    </row>
    <row r="59" spans="1:18" s="125" customFormat="1" ht="12.75" customHeight="1">
      <c r="A59" s="1172" t="s">
        <v>204</v>
      </c>
      <c r="B59" s="1137"/>
      <c r="C59" s="1178" t="s">
        <v>205</v>
      </c>
      <c r="D59" s="1179"/>
      <c r="E59" s="1203" t="s">
        <v>191</v>
      </c>
      <c r="F59" s="1179"/>
      <c r="G59" s="1206" t="s">
        <v>192</v>
      </c>
      <c r="H59" s="1207"/>
      <c r="I59" s="1210" t="s">
        <v>193</v>
      </c>
      <c r="J59" s="1211"/>
      <c r="K59" s="1210" t="s">
        <v>194</v>
      </c>
      <c r="L59" s="1211"/>
      <c r="M59" s="1210" t="s">
        <v>195</v>
      </c>
      <c r="N59" s="1211"/>
      <c r="O59" s="1210" t="s">
        <v>196</v>
      </c>
      <c r="P59" s="1211"/>
      <c r="Q59" s="1210" t="s">
        <v>197</v>
      </c>
      <c r="R59" s="1214"/>
    </row>
    <row r="60" spans="1:18" s="125" customFormat="1" ht="12.75" customHeight="1">
      <c r="A60" s="1200"/>
      <c r="B60" s="1177"/>
      <c r="C60" s="1201"/>
      <c r="D60" s="1202"/>
      <c r="E60" s="1204"/>
      <c r="F60" s="1205"/>
      <c r="G60" s="1208"/>
      <c r="H60" s="1209"/>
      <c r="I60" s="1212"/>
      <c r="J60" s="1213"/>
      <c r="K60" s="1212"/>
      <c r="L60" s="1213"/>
      <c r="M60" s="1212"/>
      <c r="N60" s="1213"/>
      <c r="O60" s="1212"/>
      <c r="P60" s="1213"/>
      <c r="Q60" s="1212"/>
      <c r="R60" s="1215"/>
    </row>
    <row r="61" spans="1:18" s="125" customFormat="1" ht="12.75" customHeight="1">
      <c r="A61" s="1200" t="s">
        <v>205</v>
      </c>
      <c r="B61" s="1177"/>
      <c r="C61" s="897"/>
      <c r="D61" s="897"/>
      <c r="E61" s="897"/>
      <c r="F61" s="897"/>
      <c r="G61" s="897"/>
      <c r="H61" s="897"/>
      <c r="I61" s="897"/>
      <c r="J61" s="897"/>
      <c r="K61" s="897"/>
      <c r="L61" s="897"/>
      <c r="M61" s="897"/>
      <c r="N61" s="897"/>
      <c r="O61" s="897"/>
      <c r="P61" s="897"/>
      <c r="Q61" s="897"/>
      <c r="R61" s="1156"/>
    </row>
    <row r="62" spans="1:18" s="125" customFormat="1" ht="12.75" customHeight="1">
      <c r="A62" s="1216" t="s">
        <v>169</v>
      </c>
      <c r="B62" s="1186"/>
      <c r="C62" s="897"/>
      <c r="D62" s="897"/>
      <c r="E62" s="897"/>
      <c r="F62" s="897"/>
      <c r="G62" s="897"/>
      <c r="H62" s="897"/>
      <c r="I62" s="897"/>
      <c r="J62" s="897"/>
      <c r="K62" s="897"/>
      <c r="L62" s="897"/>
      <c r="M62" s="897"/>
      <c r="N62" s="897"/>
      <c r="O62" s="897"/>
      <c r="P62" s="897"/>
      <c r="Q62" s="897"/>
      <c r="R62" s="1156"/>
    </row>
    <row r="63" spans="1:18" s="125" customFormat="1" ht="12.75" customHeight="1" thickBot="1">
      <c r="A63" s="1221" t="s">
        <v>201</v>
      </c>
      <c r="B63" s="1222"/>
      <c r="C63" s="1217"/>
      <c r="D63" s="1217"/>
      <c r="E63" s="1217"/>
      <c r="F63" s="1217"/>
      <c r="G63" s="1217"/>
      <c r="H63" s="1217"/>
      <c r="I63" s="1217"/>
      <c r="J63" s="1217"/>
      <c r="K63" s="1217"/>
      <c r="L63" s="1217"/>
      <c r="M63" s="1217"/>
      <c r="N63" s="1217"/>
      <c r="O63" s="1217"/>
      <c r="P63" s="1217"/>
      <c r="Q63" s="1217"/>
      <c r="R63" s="1218"/>
    </row>
    <row r="64" spans="1:18" ht="12.75" customHeight="1">
      <c r="A64" s="1219"/>
      <c r="B64" s="1220"/>
      <c r="C64" s="1220"/>
      <c r="D64" s="1220"/>
      <c r="E64" s="1220"/>
      <c r="F64" s="1220"/>
      <c r="G64" s="1220"/>
      <c r="H64" s="1220"/>
      <c r="I64" s="1220"/>
      <c r="J64" s="1220"/>
      <c r="K64" s="1220"/>
      <c r="L64" s="1220"/>
      <c r="M64" s="1220"/>
      <c r="N64" s="1220"/>
      <c r="O64" s="1220"/>
      <c r="P64" s="1220"/>
      <c r="Q64" s="1220"/>
      <c r="R64" s="1220"/>
    </row>
    <row r="65" spans="1:2" ht="12.75" customHeight="1">
      <c r="A65" s="130"/>
      <c r="B65" s="130"/>
    </row>
    <row r="66" spans="1:2" ht="12.75" customHeight="1">
      <c r="A66" s="130"/>
      <c r="B66" s="130"/>
    </row>
    <row r="67" spans="1:2" ht="12.75" customHeight="1">
      <c r="A67" s="130"/>
      <c r="B67" s="130"/>
    </row>
  </sheetData>
  <mergeCells count="168">
    <mergeCell ref="M63:N63"/>
    <mergeCell ref="O63:P63"/>
    <mergeCell ref="Q63:R63"/>
    <mergeCell ref="A64:R64"/>
    <mergeCell ref="A63:B63"/>
    <mergeCell ref="C63:D63"/>
    <mergeCell ref="E63:F63"/>
    <mergeCell ref="G63:H63"/>
    <mergeCell ref="I63:J63"/>
    <mergeCell ref="K63:L63"/>
    <mergeCell ref="A62:B62"/>
    <mergeCell ref="C62:D62"/>
    <mergeCell ref="E62:F62"/>
    <mergeCell ref="G62:H62"/>
    <mergeCell ref="I62:J62"/>
    <mergeCell ref="K62:L62"/>
    <mergeCell ref="M62:N62"/>
    <mergeCell ref="O62:P62"/>
    <mergeCell ref="Q62:R62"/>
    <mergeCell ref="A61:B61"/>
    <mergeCell ref="C61:D61"/>
    <mergeCell ref="E61:F61"/>
    <mergeCell ref="G61:H61"/>
    <mergeCell ref="I61:J61"/>
    <mergeCell ref="K61:L61"/>
    <mergeCell ref="M61:N61"/>
    <mergeCell ref="O61:P61"/>
    <mergeCell ref="Q61:R61"/>
    <mergeCell ref="A57:D58"/>
    <mergeCell ref="E57:F58"/>
    <mergeCell ref="G57:R58"/>
    <mergeCell ref="A59:B60"/>
    <mergeCell ref="C59:D60"/>
    <mergeCell ref="E59:F60"/>
    <mergeCell ref="G59:H60"/>
    <mergeCell ref="I59:J60"/>
    <mergeCell ref="K59:L60"/>
    <mergeCell ref="M59:N60"/>
    <mergeCell ref="O59:P60"/>
    <mergeCell ref="Q59:R60"/>
    <mergeCell ref="A52:D54"/>
    <mergeCell ref="E52:F52"/>
    <mergeCell ref="G52:H54"/>
    <mergeCell ref="I52:J54"/>
    <mergeCell ref="K52:L54"/>
    <mergeCell ref="Q55:R55"/>
    <mergeCell ref="B56:D56"/>
    <mergeCell ref="G56:H56"/>
    <mergeCell ref="I56:J56"/>
    <mergeCell ref="K56:L56"/>
    <mergeCell ref="M56:N56"/>
    <mergeCell ref="O56:P56"/>
    <mergeCell ref="Q56:R56"/>
    <mergeCell ref="M52:N54"/>
    <mergeCell ref="O52:P54"/>
    <mergeCell ref="Q52:R54"/>
    <mergeCell ref="E53:F53"/>
    <mergeCell ref="B55:D55"/>
    <mergeCell ref="G55:H55"/>
    <mergeCell ref="I55:J55"/>
    <mergeCell ref="K55:L55"/>
    <mergeCell ref="M55:N55"/>
    <mergeCell ref="O55:P55"/>
    <mergeCell ref="B49:C51"/>
    <mergeCell ref="G49:J49"/>
    <mergeCell ref="K49:N49"/>
    <mergeCell ref="O49:R49"/>
    <mergeCell ref="G50:J50"/>
    <mergeCell ref="K50:N50"/>
    <mergeCell ref="O50:R50"/>
    <mergeCell ref="G51:J51"/>
    <mergeCell ref="K51:N51"/>
    <mergeCell ref="O51:R51"/>
    <mergeCell ref="Q46:R46"/>
    <mergeCell ref="Q44:R45"/>
    <mergeCell ref="E45:F45"/>
    <mergeCell ref="G45:H45"/>
    <mergeCell ref="I45:J45"/>
    <mergeCell ref="K45:L45"/>
    <mergeCell ref="M45:N45"/>
    <mergeCell ref="A47:F48"/>
    <mergeCell ref="G47:R47"/>
    <mergeCell ref="G48:J48"/>
    <mergeCell ref="K48:N48"/>
    <mergeCell ref="O48:R48"/>
    <mergeCell ref="N39:O39"/>
    <mergeCell ref="B41:E43"/>
    <mergeCell ref="F41:H41"/>
    <mergeCell ref="F42:H43"/>
    <mergeCell ref="A44:B46"/>
    <mergeCell ref="C44:D45"/>
    <mergeCell ref="E44:N44"/>
    <mergeCell ref="O44:P45"/>
    <mergeCell ref="C46:D46"/>
    <mergeCell ref="E46:F46"/>
    <mergeCell ref="A38:A43"/>
    <mergeCell ref="B38:C38"/>
    <mergeCell ref="D38:G38"/>
    <mergeCell ref="H38:I40"/>
    <mergeCell ref="B39:C40"/>
    <mergeCell ref="D39:G40"/>
    <mergeCell ref="G46:H46"/>
    <mergeCell ref="I46:J46"/>
    <mergeCell ref="K46:L46"/>
    <mergeCell ref="M46:N46"/>
    <mergeCell ref="O46:P46"/>
    <mergeCell ref="I35:J35"/>
    <mergeCell ref="B37:C37"/>
    <mergeCell ref="D37:E37"/>
    <mergeCell ref="F37:K37"/>
    <mergeCell ref="L37:M37"/>
    <mergeCell ref="N37:R37"/>
    <mergeCell ref="D31:E31"/>
    <mergeCell ref="F31:K31"/>
    <mergeCell ref="L31:M31"/>
    <mergeCell ref="N31:R31"/>
    <mergeCell ref="A32:A37"/>
    <mergeCell ref="B32:C32"/>
    <mergeCell ref="D32:R32"/>
    <mergeCell ref="B33:C33"/>
    <mergeCell ref="D33:R33"/>
    <mergeCell ref="B34:C36"/>
    <mergeCell ref="L25:M25"/>
    <mergeCell ref="N25:R25"/>
    <mergeCell ref="A26:A31"/>
    <mergeCell ref="B26:C26"/>
    <mergeCell ref="D26:R26"/>
    <mergeCell ref="B27:C27"/>
    <mergeCell ref="D27:R27"/>
    <mergeCell ref="B28:C30"/>
    <mergeCell ref="I29:J29"/>
    <mergeCell ref="B31:C31"/>
    <mergeCell ref="A20:A25"/>
    <mergeCell ref="B20:C20"/>
    <mergeCell ref="D20:R20"/>
    <mergeCell ref="B21:C21"/>
    <mergeCell ref="D21:R21"/>
    <mergeCell ref="B22:C24"/>
    <mergeCell ref="I23:J23"/>
    <mergeCell ref="B25:C25"/>
    <mergeCell ref="D25:E25"/>
    <mergeCell ref="F25:K25"/>
    <mergeCell ref="I17:J17"/>
    <mergeCell ref="B19:C19"/>
    <mergeCell ref="D19:E19"/>
    <mergeCell ref="F19:K19"/>
    <mergeCell ref="L19:M19"/>
    <mergeCell ref="N19:R19"/>
    <mergeCell ref="D12:E12"/>
    <mergeCell ref="F12:K12"/>
    <mergeCell ref="L12:M12"/>
    <mergeCell ref="N12:R12"/>
    <mergeCell ref="A14:A19"/>
    <mergeCell ref="B14:C14"/>
    <mergeCell ref="D14:R14"/>
    <mergeCell ref="B15:C15"/>
    <mergeCell ref="D15:R15"/>
    <mergeCell ref="B16:C18"/>
    <mergeCell ref="L5:M5"/>
    <mergeCell ref="N5:R5"/>
    <mergeCell ref="A7:A12"/>
    <mergeCell ref="B7:C7"/>
    <mergeCell ref="D7:R7"/>
    <mergeCell ref="B8:C8"/>
    <mergeCell ref="D8:R8"/>
    <mergeCell ref="B9:C11"/>
    <mergeCell ref="I10:J10"/>
    <mergeCell ref="B12:C12"/>
  </mergeCells>
  <phoneticPr fontId="2"/>
  <printOptions horizontalCentered="1"/>
  <pageMargins left="0.59055118110236227" right="0.59055118110236227" top="0.39370078740157483" bottom="0.78740157480314965" header="0.51181102362204722" footer="0.51181102362204722"/>
  <pageSetup paperSize="9" scale="9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T60"/>
  <sheetViews>
    <sheetView zoomScaleNormal="100" zoomScaleSheetLayoutView="100" workbookViewId="0">
      <selection activeCell="V4" sqref="V4"/>
    </sheetView>
  </sheetViews>
  <sheetFormatPr defaultColWidth="3.75" defaultRowHeight="12.75" customHeight="1"/>
  <cols>
    <col min="1" max="1" width="3.125" style="120" customWidth="1"/>
    <col min="2" max="5" width="3.875" style="120" customWidth="1"/>
    <col min="6" max="6" width="4.125" style="120" customWidth="1"/>
    <col min="7" max="7" width="5.625" style="120" customWidth="1"/>
    <col min="8" max="8" width="4.125" style="120" customWidth="1"/>
    <col min="9" max="9" width="5.625" style="120" customWidth="1"/>
    <col min="10" max="10" width="4.125" style="120" customWidth="1"/>
    <col min="11" max="11" width="5.5" style="120" customWidth="1"/>
    <col min="12" max="12" width="4.125" style="120" customWidth="1"/>
    <col min="13" max="13" width="5.625" style="120" customWidth="1"/>
    <col min="14" max="14" width="4.125" style="120" customWidth="1"/>
    <col min="15" max="15" width="5.625" style="120" customWidth="1"/>
    <col min="16" max="16" width="4.125" style="120" customWidth="1"/>
    <col min="17" max="17" width="5.625" style="120" customWidth="1"/>
    <col min="18" max="18" width="4.25" style="120" customWidth="1"/>
    <col min="19" max="19" width="5.625" style="120" customWidth="1"/>
    <col min="20" max="20" width="1.875" style="120" customWidth="1"/>
    <col min="21" max="21" width="4.25" style="120" customWidth="1"/>
    <col min="22" max="16384" width="3.75" style="120"/>
  </cols>
  <sheetData>
    <row r="1" spans="1:19" ht="18.75" customHeight="1">
      <c r="A1" s="85" t="s">
        <v>206</v>
      </c>
    </row>
    <row r="5" spans="1:19" ht="12.75" customHeight="1" thickBot="1"/>
    <row r="6" spans="1:19" ht="13.5" customHeight="1" thickBot="1">
      <c r="M6" s="1096" t="s">
        <v>21</v>
      </c>
      <c r="N6" s="1097"/>
      <c r="O6" s="1226"/>
      <c r="P6" s="1227"/>
      <c r="Q6" s="1227"/>
      <c r="R6" s="1227"/>
      <c r="S6" s="1228"/>
    </row>
    <row r="7" spans="1:19" ht="13.5" customHeight="1" thickBot="1">
      <c r="M7" s="131"/>
      <c r="N7" s="132"/>
    </row>
    <row r="8" spans="1:19" ht="18" customHeight="1">
      <c r="A8" s="1229" t="s">
        <v>207</v>
      </c>
      <c r="B8" s="1230"/>
      <c r="C8" s="1230"/>
      <c r="D8" s="1230"/>
      <c r="E8" s="1230"/>
      <c r="F8" s="1230"/>
      <c r="G8" s="1230"/>
      <c r="H8" s="1230"/>
      <c r="I8" s="1230"/>
      <c r="J8" s="1230"/>
      <c r="K8" s="1230"/>
      <c r="L8" s="1230"/>
      <c r="M8" s="1230"/>
      <c r="N8" s="1230"/>
      <c r="O8" s="1230"/>
      <c r="P8" s="1230"/>
      <c r="Q8" s="1230"/>
      <c r="R8" s="1230"/>
      <c r="S8" s="1231"/>
    </row>
    <row r="9" spans="1:19" ht="13.5" customHeight="1">
      <c r="A9" s="1232"/>
      <c r="B9" s="895"/>
      <c r="C9" s="895"/>
      <c r="D9" s="895"/>
      <c r="E9" s="895"/>
      <c r="F9" s="1180" t="s">
        <v>208</v>
      </c>
      <c r="G9" s="1180"/>
      <c r="H9" s="1234" t="s">
        <v>209</v>
      </c>
      <c r="I9" s="1234"/>
      <c r="J9" s="1235" t="s">
        <v>210</v>
      </c>
      <c r="K9" s="1235"/>
      <c r="L9" s="1235"/>
      <c r="M9" s="1235"/>
      <c r="N9" s="1235"/>
      <c r="O9" s="1235"/>
      <c r="P9" s="1235"/>
      <c r="Q9" s="1235"/>
      <c r="S9" s="133"/>
    </row>
    <row r="10" spans="1:19" ht="13.5" customHeight="1">
      <c r="A10" s="1233"/>
      <c r="B10" s="897"/>
      <c r="C10" s="897"/>
      <c r="D10" s="897"/>
      <c r="E10" s="897"/>
      <c r="F10" s="1181"/>
      <c r="G10" s="1181"/>
      <c r="H10" s="1224"/>
      <c r="I10" s="1224"/>
      <c r="J10" s="1234" t="s">
        <v>205</v>
      </c>
      <c r="K10" s="1234"/>
      <c r="L10" s="1234" t="s">
        <v>211</v>
      </c>
      <c r="M10" s="1234"/>
      <c r="N10" s="1234" t="s">
        <v>212</v>
      </c>
      <c r="O10" s="1234"/>
      <c r="P10" s="1234" t="s">
        <v>213</v>
      </c>
      <c r="Q10" s="1234"/>
      <c r="S10" s="133"/>
    </row>
    <row r="11" spans="1:19" s="135" customFormat="1" ht="13.5" customHeight="1">
      <c r="A11" s="1233"/>
      <c r="B11" s="897"/>
      <c r="C11" s="897"/>
      <c r="D11" s="897"/>
      <c r="E11" s="897"/>
      <c r="F11" s="134" t="s">
        <v>116</v>
      </c>
      <c r="G11" s="134" t="s">
        <v>117</v>
      </c>
      <c r="H11" s="134" t="s">
        <v>116</v>
      </c>
      <c r="I11" s="134" t="s">
        <v>117</v>
      </c>
      <c r="J11" s="134" t="s">
        <v>116</v>
      </c>
      <c r="K11" s="134" t="s">
        <v>117</v>
      </c>
      <c r="L11" s="134" t="s">
        <v>116</v>
      </c>
      <c r="M11" s="134" t="s">
        <v>117</v>
      </c>
      <c r="N11" s="134" t="s">
        <v>116</v>
      </c>
      <c r="O11" s="134" t="s">
        <v>117</v>
      </c>
      <c r="P11" s="134" t="s">
        <v>116</v>
      </c>
      <c r="Q11" s="134" t="s">
        <v>117</v>
      </c>
      <c r="S11" s="136"/>
    </row>
    <row r="12" spans="1:19" ht="13.5" customHeight="1">
      <c r="A12" s="1223" t="s">
        <v>205</v>
      </c>
      <c r="B12" s="1224" t="s">
        <v>214</v>
      </c>
      <c r="C12" s="1224"/>
      <c r="D12" s="137" t="s">
        <v>215</v>
      </c>
      <c r="E12" s="137"/>
      <c r="F12" s="122"/>
      <c r="G12" s="122"/>
      <c r="H12" s="122"/>
      <c r="I12" s="122"/>
      <c r="J12" s="122"/>
      <c r="K12" s="122"/>
      <c r="L12" s="122"/>
      <c r="M12" s="122"/>
      <c r="N12" s="122"/>
      <c r="O12" s="122"/>
      <c r="P12" s="122"/>
      <c r="Q12" s="122"/>
      <c r="S12" s="133"/>
    </row>
    <row r="13" spans="1:19" ht="13.5" customHeight="1">
      <c r="A13" s="1223"/>
      <c r="B13" s="1224"/>
      <c r="C13" s="1224"/>
      <c r="D13" s="137" t="s">
        <v>216</v>
      </c>
      <c r="E13" s="137"/>
      <c r="F13" s="122"/>
      <c r="G13" s="122"/>
      <c r="H13" s="122"/>
      <c r="I13" s="122"/>
      <c r="J13" s="122"/>
      <c r="K13" s="122"/>
      <c r="L13" s="122"/>
      <c r="M13" s="122"/>
      <c r="N13" s="122"/>
      <c r="O13" s="122"/>
      <c r="P13" s="122"/>
      <c r="Q13" s="122"/>
      <c r="S13" s="133"/>
    </row>
    <row r="14" spans="1:19" ht="13.5" customHeight="1">
      <c r="A14" s="1223"/>
      <c r="B14" s="137" t="s">
        <v>217</v>
      </c>
      <c r="C14" s="137"/>
      <c r="D14" s="137"/>
      <c r="E14" s="137"/>
      <c r="F14" s="122"/>
      <c r="G14" s="122"/>
      <c r="H14" s="122"/>
      <c r="I14" s="122"/>
      <c r="J14" s="122"/>
      <c r="K14" s="122"/>
      <c r="L14" s="122"/>
      <c r="M14" s="122"/>
      <c r="N14" s="122"/>
      <c r="O14" s="122"/>
      <c r="P14" s="122"/>
      <c r="Q14" s="122"/>
      <c r="S14" s="133"/>
    </row>
    <row r="15" spans="1:19" ht="13.5" customHeight="1">
      <c r="A15" s="1223"/>
      <c r="B15" s="137" t="s">
        <v>122</v>
      </c>
      <c r="C15" s="137"/>
      <c r="D15" s="137"/>
      <c r="E15" s="137"/>
      <c r="F15" s="138"/>
      <c r="G15" s="138"/>
      <c r="H15" s="138"/>
      <c r="I15" s="138"/>
      <c r="J15" s="138"/>
      <c r="K15" s="138"/>
      <c r="L15" s="138"/>
      <c r="M15" s="138"/>
      <c r="N15" s="138"/>
      <c r="O15" s="138"/>
      <c r="P15" s="138"/>
      <c r="Q15" s="138"/>
      <c r="S15" s="133"/>
    </row>
    <row r="16" spans="1:19" ht="13.5" customHeight="1">
      <c r="A16" s="1225" t="s">
        <v>169</v>
      </c>
      <c r="B16" s="1224" t="s">
        <v>214</v>
      </c>
      <c r="C16" s="1224"/>
      <c r="D16" s="137" t="s">
        <v>215</v>
      </c>
      <c r="E16" s="137"/>
      <c r="F16" s="122"/>
      <c r="G16" s="122"/>
      <c r="H16" s="122"/>
      <c r="I16" s="122"/>
      <c r="J16" s="122"/>
      <c r="K16" s="122"/>
      <c r="L16" s="122"/>
      <c r="M16" s="122"/>
      <c r="N16" s="122"/>
      <c r="O16" s="122"/>
      <c r="P16" s="122"/>
      <c r="Q16" s="122"/>
      <c r="S16" s="133"/>
    </row>
    <row r="17" spans="1:19" ht="13.5" customHeight="1">
      <c r="A17" s="1225"/>
      <c r="B17" s="1224"/>
      <c r="C17" s="1224"/>
      <c r="D17" s="137" t="s">
        <v>216</v>
      </c>
      <c r="E17" s="137"/>
      <c r="F17" s="122"/>
      <c r="G17" s="122"/>
      <c r="H17" s="122"/>
      <c r="I17" s="122"/>
      <c r="J17" s="122"/>
      <c r="K17" s="122"/>
      <c r="L17" s="122"/>
      <c r="M17" s="122"/>
      <c r="N17" s="122"/>
      <c r="O17" s="122"/>
      <c r="P17" s="122"/>
      <c r="Q17" s="122"/>
      <c r="S17" s="133"/>
    </row>
    <row r="18" spans="1:19" ht="13.5" customHeight="1">
      <c r="A18" s="1225"/>
      <c r="B18" s="137" t="s">
        <v>217</v>
      </c>
      <c r="C18" s="137"/>
      <c r="D18" s="137"/>
      <c r="E18" s="137"/>
      <c r="F18" s="122"/>
      <c r="G18" s="122"/>
      <c r="H18" s="122"/>
      <c r="I18" s="122"/>
      <c r="J18" s="122"/>
      <c r="K18" s="122"/>
      <c r="L18" s="122"/>
      <c r="M18" s="122"/>
      <c r="N18" s="122"/>
      <c r="O18" s="122"/>
      <c r="P18" s="122"/>
      <c r="Q18" s="122"/>
      <c r="S18" s="133"/>
    </row>
    <row r="19" spans="1:19" ht="13.5" customHeight="1">
      <c r="A19" s="1225"/>
      <c r="B19" s="137" t="s">
        <v>122</v>
      </c>
      <c r="C19" s="137"/>
      <c r="D19" s="137"/>
      <c r="E19" s="137"/>
      <c r="F19" s="138"/>
      <c r="G19" s="138"/>
      <c r="H19" s="138"/>
      <c r="I19" s="138"/>
      <c r="J19" s="138"/>
      <c r="K19" s="138"/>
      <c r="L19" s="138"/>
      <c r="M19" s="138"/>
      <c r="N19" s="138"/>
      <c r="O19" s="138"/>
      <c r="P19" s="138"/>
      <c r="Q19" s="138"/>
      <c r="S19" s="133"/>
    </row>
    <row r="20" spans="1:19" ht="13.5" customHeight="1">
      <c r="A20" s="1225" t="s">
        <v>201</v>
      </c>
      <c r="B20" s="1224" t="s">
        <v>214</v>
      </c>
      <c r="C20" s="1224"/>
      <c r="D20" s="137" t="s">
        <v>215</v>
      </c>
      <c r="E20" s="137"/>
      <c r="F20" s="122"/>
      <c r="G20" s="122"/>
      <c r="H20" s="122"/>
      <c r="I20" s="122"/>
      <c r="J20" s="122"/>
      <c r="K20" s="122"/>
      <c r="L20" s="122"/>
      <c r="M20" s="122"/>
      <c r="N20" s="122"/>
      <c r="O20" s="122"/>
      <c r="P20" s="122"/>
      <c r="Q20" s="122"/>
      <c r="S20" s="133"/>
    </row>
    <row r="21" spans="1:19" ht="13.5" customHeight="1">
      <c r="A21" s="1225"/>
      <c r="B21" s="1224"/>
      <c r="C21" s="1224"/>
      <c r="D21" s="137" t="s">
        <v>216</v>
      </c>
      <c r="E21" s="137"/>
      <c r="F21" s="122"/>
      <c r="G21" s="122"/>
      <c r="H21" s="122"/>
      <c r="I21" s="122"/>
      <c r="J21" s="122"/>
      <c r="K21" s="122"/>
      <c r="L21" s="122"/>
      <c r="M21" s="122"/>
      <c r="N21" s="122"/>
      <c r="O21" s="122"/>
      <c r="P21" s="122"/>
      <c r="Q21" s="122"/>
      <c r="S21" s="133"/>
    </row>
    <row r="22" spans="1:19" ht="13.5" customHeight="1">
      <c r="A22" s="1225"/>
      <c r="B22" s="137" t="s">
        <v>217</v>
      </c>
      <c r="C22" s="137"/>
      <c r="D22" s="137"/>
      <c r="E22" s="137"/>
      <c r="F22" s="122"/>
      <c r="G22" s="122"/>
      <c r="H22" s="122"/>
      <c r="I22" s="122"/>
      <c r="J22" s="122"/>
      <c r="K22" s="122"/>
      <c r="L22" s="122"/>
      <c r="M22" s="122"/>
      <c r="N22" s="122"/>
      <c r="O22" s="122"/>
      <c r="P22" s="122"/>
      <c r="Q22" s="122"/>
      <c r="S22" s="133"/>
    </row>
    <row r="23" spans="1:19" ht="13.5" customHeight="1">
      <c r="A23" s="1225"/>
      <c r="B23" s="137" t="s">
        <v>122</v>
      </c>
      <c r="C23" s="137"/>
      <c r="D23" s="137"/>
      <c r="E23" s="137"/>
      <c r="F23" s="138"/>
      <c r="G23" s="138"/>
      <c r="H23" s="138"/>
      <c r="I23" s="138"/>
      <c r="J23" s="138"/>
      <c r="K23" s="138"/>
      <c r="L23" s="138"/>
      <c r="M23" s="138"/>
      <c r="N23" s="138"/>
      <c r="O23" s="138"/>
      <c r="P23" s="138"/>
      <c r="Q23" s="138"/>
      <c r="S23" s="133"/>
    </row>
    <row r="24" spans="1:19" ht="13.5" customHeight="1">
      <c r="A24" s="1233"/>
      <c r="B24" s="897"/>
      <c r="C24" s="897"/>
      <c r="D24" s="897"/>
      <c r="E24" s="897"/>
      <c r="F24" s="1235" t="s">
        <v>218</v>
      </c>
      <c r="G24" s="1235"/>
      <c r="H24" s="1235"/>
      <c r="I24" s="1235"/>
      <c r="J24" s="1235"/>
      <c r="K24" s="1235"/>
      <c r="L24" s="1235"/>
      <c r="M24" s="1235"/>
      <c r="N24" s="1235" t="s">
        <v>219</v>
      </c>
      <c r="O24" s="1235"/>
      <c r="P24" s="1235"/>
      <c r="Q24" s="1235"/>
      <c r="R24" s="1235"/>
      <c r="S24" s="1236"/>
    </row>
    <row r="25" spans="1:19" ht="13.5" customHeight="1">
      <c r="A25" s="1233"/>
      <c r="B25" s="897"/>
      <c r="C25" s="897"/>
      <c r="D25" s="897"/>
      <c r="E25" s="897"/>
      <c r="F25" s="1234" t="s">
        <v>205</v>
      </c>
      <c r="G25" s="1234"/>
      <c r="H25" s="1234" t="s">
        <v>220</v>
      </c>
      <c r="I25" s="1234"/>
      <c r="J25" s="1234" t="s">
        <v>221</v>
      </c>
      <c r="K25" s="1234"/>
      <c r="L25" s="1237" t="s">
        <v>222</v>
      </c>
      <c r="M25" s="1237"/>
      <c r="N25" s="1234" t="s">
        <v>205</v>
      </c>
      <c r="O25" s="1234"/>
      <c r="P25" s="1234" t="s">
        <v>223</v>
      </c>
      <c r="Q25" s="1234"/>
      <c r="R25" s="1234" t="s">
        <v>224</v>
      </c>
      <c r="S25" s="1238"/>
    </row>
    <row r="26" spans="1:19" ht="13.5" customHeight="1">
      <c r="A26" s="1233"/>
      <c r="B26" s="897"/>
      <c r="C26" s="897"/>
      <c r="D26" s="897"/>
      <c r="E26" s="897"/>
      <c r="F26" s="134" t="s">
        <v>116</v>
      </c>
      <c r="G26" s="134" t="s">
        <v>117</v>
      </c>
      <c r="H26" s="134" t="s">
        <v>116</v>
      </c>
      <c r="I26" s="134" t="s">
        <v>117</v>
      </c>
      <c r="J26" s="134" t="s">
        <v>116</v>
      </c>
      <c r="K26" s="134" t="s">
        <v>117</v>
      </c>
      <c r="L26" s="134" t="s">
        <v>116</v>
      </c>
      <c r="M26" s="134" t="s">
        <v>117</v>
      </c>
      <c r="N26" s="134" t="s">
        <v>116</v>
      </c>
      <c r="O26" s="134" t="s">
        <v>117</v>
      </c>
      <c r="P26" s="134" t="s">
        <v>116</v>
      </c>
      <c r="Q26" s="134" t="s">
        <v>117</v>
      </c>
      <c r="R26" s="134" t="s">
        <v>116</v>
      </c>
      <c r="S26" s="139" t="s">
        <v>117</v>
      </c>
    </row>
    <row r="27" spans="1:19" ht="13.5" customHeight="1">
      <c r="A27" s="1223" t="s">
        <v>205</v>
      </c>
      <c r="B27" s="1224" t="s">
        <v>214</v>
      </c>
      <c r="C27" s="1224"/>
      <c r="D27" s="137" t="s">
        <v>215</v>
      </c>
      <c r="E27" s="137"/>
      <c r="F27" s="122"/>
      <c r="G27" s="122"/>
      <c r="H27" s="122"/>
      <c r="I27" s="122"/>
      <c r="J27" s="122"/>
      <c r="K27" s="122"/>
      <c r="L27" s="122"/>
      <c r="M27" s="122"/>
      <c r="N27" s="122"/>
      <c r="O27" s="122"/>
      <c r="P27" s="122"/>
      <c r="Q27" s="122"/>
      <c r="R27" s="122"/>
      <c r="S27" s="140"/>
    </row>
    <row r="28" spans="1:19" ht="13.5" customHeight="1">
      <c r="A28" s="1223"/>
      <c r="B28" s="1224"/>
      <c r="C28" s="1224"/>
      <c r="D28" s="137" t="s">
        <v>216</v>
      </c>
      <c r="E28" s="137"/>
      <c r="F28" s="122"/>
      <c r="G28" s="122"/>
      <c r="H28" s="122"/>
      <c r="I28" s="122"/>
      <c r="J28" s="122"/>
      <c r="K28" s="122"/>
      <c r="L28" s="122"/>
      <c r="M28" s="122"/>
      <c r="N28" s="122"/>
      <c r="O28" s="122"/>
      <c r="P28" s="122"/>
      <c r="Q28" s="122"/>
      <c r="R28" s="122"/>
      <c r="S28" s="140"/>
    </row>
    <row r="29" spans="1:19" ht="13.5" customHeight="1">
      <c r="A29" s="1223"/>
      <c r="B29" s="137" t="s">
        <v>217</v>
      </c>
      <c r="C29" s="137"/>
      <c r="D29" s="137"/>
      <c r="E29" s="137"/>
      <c r="F29" s="122"/>
      <c r="G29" s="122"/>
      <c r="H29" s="122"/>
      <c r="I29" s="122"/>
      <c r="J29" s="122"/>
      <c r="K29" s="122"/>
      <c r="L29" s="122"/>
      <c r="M29" s="122"/>
      <c r="N29" s="122"/>
      <c r="O29" s="122"/>
      <c r="P29" s="122"/>
      <c r="Q29" s="122"/>
      <c r="R29" s="122"/>
      <c r="S29" s="140"/>
    </row>
    <row r="30" spans="1:19" ht="13.5" customHeight="1">
      <c r="A30" s="1223"/>
      <c r="B30" s="137" t="s">
        <v>122</v>
      </c>
      <c r="C30" s="137"/>
      <c r="D30" s="137"/>
      <c r="E30" s="137"/>
      <c r="F30" s="138"/>
      <c r="G30" s="138"/>
      <c r="H30" s="138"/>
      <c r="I30" s="138"/>
      <c r="J30" s="138"/>
      <c r="K30" s="138"/>
      <c r="L30" s="138"/>
      <c r="M30" s="138"/>
      <c r="N30" s="138"/>
      <c r="O30" s="138"/>
      <c r="P30" s="138"/>
      <c r="Q30" s="138"/>
      <c r="R30" s="138"/>
      <c r="S30" s="141"/>
    </row>
    <row r="31" spans="1:19" ht="13.5" customHeight="1">
      <c r="A31" s="1225" t="s">
        <v>169</v>
      </c>
      <c r="B31" s="1224" t="s">
        <v>214</v>
      </c>
      <c r="C31" s="1224"/>
      <c r="D31" s="137" t="s">
        <v>215</v>
      </c>
      <c r="E31" s="137"/>
      <c r="F31" s="122"/>
      <c r="G31" s="122"/>
      <c r="H31" s="122"/>
      <c r="I31" s="122"/>
      <c r="J31" s="122"/>
      <c r="K31" s="122"/>
      <c r="L31" s="122"/>
      <c r="M31" s="122"/>
      <c r="N31" s="122"/>
      <c r="O31" s="122"/>
      <c r="P31" s="122"/>
      <c r="Q31" s="122"/>
      <c r="R31" s="122"/>
      <c r="S31" s="140"/>
    </row>
    <row r="32" spans="1:19" ht="13.5" customHeight="1">
      <c r="A32" s="1225"/>
      <c r="B32" s="1224"/>
      <c r="C32" s="1224"/>
      <c r="D32" s="137" t="s">
        <v>216</v>
      </c>
      <c r="E32" s="137"/>
      <c r="F32" s="122"/>
      <c r="G32" s="122"/>
      <c r="H32" s="122"/>
      <c r="I32" s="122"/>
      <c r="J32" s="122"/>
      <c r="K32" s="122"/>
      <c r="L32" s="122"/>
      <c r="M32" s="122"/>
      <c r="N32" s="122"/>
      <c r="O32" s="122"/>
      <c r="P32" s="122"/>
      <c r="Q32" s="122"/>
      <c r="R32" s="122"/>
      <c r="S32" s="140"/>
    </row>
    <row r="33" spans="1:19" ht="13.5" customHeight="1">
      <c r="A33" s="1225"/>
      <c r="B33" s="137" t="s">
        <v>217</v>
      </c>
      <c r="C33" s="137"/>
      <c r="D33" s="137"/>
      <c r="E33" s="137"/>
      <c r="F33" s="122"/>
      <c r="G33" s="122"/>
      <c r="H33" s="122"/>
      <c r="I33" s="122"/>
      <c r="J33" s="122"/>
      <c r="K33" s="122"/>
      <c r="L33" s="122"/>
      <c r="M33" s="122"/>
      <c r="N33" s="122"/>
      <c r="O33" s="122"/>
      <c r="P33" s="122"/>
      <c r="Q33" s="122"/>
      <c r="R33" s="122"/>
      <c r="S33" s="140"/>
    </row>
    <row r="34" spans="1:19" ht="13.5" customHeight="1">
      <c r="A34" s="1225"/>
      <c r="B34" s="137" t="s">
        <v>122</v>
      </c>
      <c r="C34" s="137"/>
      <c r="D34" s="137"/>
      <c r="E34" s="137"/>
      <c r="F34" s="138"/>
      <c r="G34" s="138"/>
      <c r="H34" s="138"/>
      <c r="I34" s="138"/>
      <c r="J34" s="138"/>
      <c r="K34" s="138"/>
      <c r="L34" s="138"/>
      <c r="M34" s="138"/>
      <c r="N34" s="138"/>
      <c r="O34" s="138"/>
      <c r="P34" s="138"/>
      <c r="Q34" s="138"/>
      <c r="R34" s="138"/>
      <c r="S34" s="141"/>
    </row>
    <row r="35" spans="1:19" ht="13.5" customHeight="1">
      <c r="A35" s="1225" t="s">
        <v>201</v>
      </c>
      <c r="B35" s="1224" t="s">
        <v>214</v>
      </c>
      <c r="C35" s="1224"/>
      <c r="D35" s="137" t="s">
        <v>215</v>
      </c>
      <c r="E35" s="137"/>
      <c r="F35" s="122"/>
      <c r="G35" s="122"/>
      <c r="H35" s="122"/>
      <c r="I35" s="122"/>
      <c r="J35" s="122"/>
      <c r="K35" s="122"/>
      <c r="L35" s="122"/>
      <c r="M35" s="122"/>
      <c r="N35" s="122"/>
      <c r="O35" s="122"/>
      <c r="P35" s="122"/>
      <c r="Q35" s="122"/>
      <c r="R35" s="122"/>
      <c r="S35" s="140"/>
    </row>
    <row r="36" spans="1:19" ht="13.5" customHeight="1">
      <c r="A36" s="1225"/>
      <c r="B36" s="1224"/>
      <c r="C36" s="1224"/>
      <c r="D36" s="137" t="s">
        <v>216</v>
      </c>
      <c r="E36" s="137"/>
      <c r="F36" s="122"/>
      <c r="G36" s="122"/>
      <c r="H36" s="122"/>
      <c r="I36" s="122"/>
      <c r="J36" s="122"/>
      <c r="K36" s="122"/>
      <c r="L36" s="122"/>
      <c r="M36" s="122"/>
      <c r="N36" s="122"/>
      <c r="O36" s="122"/>
      <c r="P36" s="122"/>
      <c r="Q36" s="122"/>
      <c r="R36" s="122"/>
      <c r="S36" s="140"/>
    </row>
    <row r="37" spans="1:19" ht="13.5" customHeight="1">
      <c r="A37" s="1225"/>
      <c r="B37" s="137" t="s">
        <v>217</v>
      </c>
      <c r="C37" s="137"/>
      <c r="D37" s="137"/>
      <c r="E37" s="137"/>
      <c r="F37" s="122"/>
      <c r="G37" s="122"/>
      <c r="H37" s="122"/>
      <c r="I37" s="122"/>
      <c r="J37" s="122"/>
      <c r="K37" s="122"/>
      <c r="L37" s="122"/>
      <c r="M37" s="122"/>
      <c r="N37" s="122"/>
      <c r="O37" s="122"/>
      <c r="P37" s="122"/>
      <c r="Q37" s="122"/>
      <c r="R37" s="122"/>
      <c r="S37" s="140"/>
    </row>
    <row r="38" spans="1:19" ht="13.5" customHeight="1">
      <c r="A38" s="1225"/>
      <c r="B38" s="137" t="s">
        <v>122</v>
      </c>
      <c r="C38" s="137"/>
      <c r="D38" s="137"/>
      <c r="E38" s="137"/>
      <c r="F38" s="138"/>
      <c r="G38" s="138"/>
      <c r="H38" s="138"/>
      <c r="I38" s="138"/>
      <c r="J38" s="138"/>
      <c r="K38" s="138"/>
      <c r="L38" s="138"/>
      <c r="M38" s="138"/>
      <c r="N38" s="138"/>
      <c r="O38" s="138"/>
      <c r="P38" s="138"/>
      <c r="Q38" s="138"/>
      <c r="R38" s="138"/>
      <c r="S38" s="141"/>
    </row>
    <row r="39" spans="1:19" s="135" customFormat="1" ht="13.5" customHeight="1">
      <c r="A39" s="1239"/>
      <c r="B39" s="1203"/>
      <c r="C39" s="1203"/>
      <c r="D39" s="1203"/>
      <c r="E39" s="1179"/>
      <c r="F39" s="1235" t="s">
        <v>115</v>
      </c>
      <c r="G39" s="1235"/>
      <c r="H39" s="1235"/>
      <c r="I39" s="1235"/>
      <c r="J39" s="1235"/>
      <c r="K39" s="1235"/>
      <c r="L39" s="1224" t="s">
        <v>123</v>
      </c>
      <c r="M39" s="1224"/>
      <c r="N39" s="1243" t="s">
        <v>124</v>
      </c>
      <c r="O39" s="1243"/>
      <c r="S39" s="136"/>
    </row>
    <row r="40" spans="1:19" s="135" customFormat="1" ht="13.5" customHeight="1">
      <c r="A40" s="1240"/>
      <c r="B40" s="1204"/>
      <c r="C40" s="1204"/>
      <c r="D40" s="1204"/>
      <c r="E40" s="1205"/>
      <c r="F40" s="1234" t="s">
        <v>205</v>
      </c>
      <c r="G40" s="1234"/>
      <c r="H40" s="1234" t="s">
        <v>225</v>
      </c>
      <c r="I40" s="1234"/>
      <c r="J40" s="1234" t="s">
        <v>226</v>
      </c>
      <c r="K40" s="1234"/>
      <c r="L40" s="1224"/>
      <c r="M40" s="1224"/>
      <c r="N40" s="1243"/>
      <c r="O40" s="1243"/>
      <c r="S40" s="136"/>
    </row>
    <row r="41" spans="1:19" s="135" customFormat="1" ht="13.5" customHeight="1">
      <c r="A41" s="1241"/>
      <c r="B41" s="1242"/>
      <c r="C41" s="1242"/>
      <c r="D41" s="1242"/>
      <c r="E41" s="1202"/>
      <c r="F41" s="134" t="s">
        <v>116</v>
      </c>
      <c r="G41" s="134" t="s">
        <v>117</v>
      </c>
      <c r="H41" s="134" t="s">
        <v>116</v>
      </c>
      <c r="I41" s="134" t="s">
        <v>117</v>
      </c>
      <c r="J41" s="134" t="s">
        <v>116</v>
      </c>
      <c r="K41" s="134" t="s">
        <v>117</v>
      </c>
      <c r="L41" s="134" t="s">
        <v>116</v>
      </c>
      <c r="M41" s="134" t="s">
        <v>117</v>
      </c>
      <c r="N41" s="134" t="s">
        <v>116</v>
      </c>
      <c r="O41" s="134" t="s">
        <v>117</v>
      </c>
      <c r="S41" s="136"/>
    </row>
    <row r="42" spans="1:19" ht="13.5" customHeight="1">
      <c r="A42" s="1223" t="s">
        <v>205</v>
      </c>
      <c r="B42" s="1224" t="s">
        <v>214</v>
      </c>
      <c r="C42" s="1224"/>
      <c r="D42" s="137" t="s">
        <v>215</v>
      </c>
      <c r="E42" s="137"/>
      <c r="F42" s="122"/>
      <c r="G42" s="122"/>
      <c r="H42" s="122"/>
      <c r="I42" s="122"/>
      <c r="J42" s="122"/>
      <c r="K42" s="122"/>
      <c r="L42" s="122"/>
      <c r="M42" s="122"/>
      <c r="N42" s="122"/>
      <c r="O42" s="122"/>
      <c r="S42" s="133"/>
    </row>
    <row r="43" spans="1:19" ht="13.5" customHeight="1">
      <c r="A43" s="1223"/>
      <c r="B43" s="1224"/>
      <c r="C43" s="1224"/>
      <c r="D43" s="137" t="s">
        <v>216</v>
      </c>
      <c r="E43" s="137"/>
      <c r="F43" s="122"/>
      <c r="G43" s="122"/>
      <c r="H43" s="122"/>
      <c r="I43" s="122"/>
      <c r="J43" s="122"/>
      <c r="K43" s="122"/>
      <c r="L43" s="122"/>
      <c r="M43" s="122"/>
      <c r="N43" s="122"/>
      <c r="O43" s="122"/>
      <c r="S43" s="133"/>
    </row>
    <row r="44" spans="1:19" ht="13.5" customHeight="1">
      <c r="A44" s="1223"/>
      <c r="B44" s="137" t="s">
        <v>217</v>
      </c>
      <c r="C44" s="137"/>
      <c r="D44" s="137"/>
      <c r="E44" s="137"/>
      <c r="F44" s="122"/>
      <c r="G44" s="122"/>
      <c r="H44" s="122"/>
      <c r="I44" s="122"/>
      <c r="J44" s="122"/>
      <c r="K44" s="122"/>
      <c r="L44" s="122"/>
      <c r="M44" s="122"/>
      <c r="N44" s="122"/>
      <c r="O44" s="122"/>
      <c r="S44" s="133"/>
    </row>
    <row r="45" spans="1:19" ht="13.5" customHeight="1">
      <c r="A45" s="1223"/>
      <c r="B45" s="137" t="s">
        <v>122</v>
      </c>
      <c r="C45" s="137"/>
      <c r="D45" s="137"/>
      <c r="E45" s="137"/>
      <c r="F45" s="138"/>
      <c r="G45" s="138"/>
      <c r="H45" s="138"/>
      <c r="I45" s="138"/>
      <c r="J45" s="138"/>
      <c r="K45" s="138"/>
      <c r="L45" s="138"/>
      <c r="M45" s="138"/>
      <c r="N45" s="138"/>
      <c r="O45" s="138"/>
      <c r="S45" s="133"/>
    </row>
    <row r="46" spans="1:19" ht="13.5" customHeight="1">
      <c r="A46" s="1225" t="s">
        <v>169</v>
      </c>
      <c r="B46" s="1224" t="s">
        <v>214</v>
      </c>
      <c r="C46" s="1224"/>
      <c r="D46" s="137" t="s">
        <v>215</v>
      </c>
      <c r="E46" s="137"/>
      <c r="F46" s="122"/>
      <c r="G46" s="122"/>
      <c r="H46" s="122"/>
      <c r="I46" s="122"/>
      <c r="J46" s="122"/>
      <c r="K46" s="122"/>
      <c r="L46" s="122"/>
      <c r="M46" s="122"/>
      <c r="N46" s="122"/>
      <c r="O46" s="122"/>
      <c r="S46" s="133"/>
    </row>
    <row r="47" spans="1:19" ht="13.5" customHeight="1">
      <c r="A47" s="1225"/>
      <c r="B47" s="1224"/>
      <c r="C47" s="1224"/>
      <c r="D47" s="137" t="s">
        <v>216</v>
      </c>
      <c r="E47" s="137"/>
      <c r="F47" s="122"/>
      <c r="G47" s="122"/>
      <c r="H47" s="122"/>
      <c r="I47" s="122"/>
      <c r="J47" s="122"/>
      <c r="K47" s="122"/>
      <c r="L47" s="122"/>
      <c r="M47" s="122"/>
      <c r="N47" s="122"/>
      <c r="O47" s="122"/>
      <c r="S47" s="133"/>
    </row>
    <row r="48" spans="1:19" ht="13.5" customHeight="1">
      <c r="A48" s="1225"/>
      <c r="B48" s="137" t="s">
        <v>217</v>
      </c>
      <c r="C48" s="137"/>
      <c r="D48" s="137"/>
      <c r="E48" s="137"/>
      <c r="F48" s="122"/>
      <c r="G48" s="122"/>
      <c r="H48" s="122"/>
      <c r="I48" s="122"/>
      <c r="J48" s="122"/>
      <c r="K48" s="122"/>
      <c r="L48" s="122"/>
      <c r="M48" s="122"/>
      <c r="N48" s="122"/>
      <c r="O48" s="122"/>
      <c r="S48" s="133"/>
    </row>
    <row r="49" spans="1:20" ht="13.5" customHeight="1">
      <c r="A49" s="1225"/>
      <c r="B49" s="137" t="s">
        <v>122</v>
      </c>
      <c r="C49" s="137"/>
      <c r="D49" s="137"/>
      <c r="E49" s="137"/>
      <c r="F49" s="138"/>
      <c r="G49" s="138"/>
      <c r="H49" s="138"/>
      <c r="I49" s="138"/>
      <c r="J49" s="138"/>
      <c r="K49" s="138"/>
      <c r="L49" s="138"/>
      <c r="M49" s="138"/>
      <c r="N49" s="138"/>
      <c r="O49" s="138"/>
      <c r="S49" s="133"/>
    </row>
    <row r="50" spans="1:20" ht="13.5" customHeight="1">
      <c r="A50" s="1225" t="s">
        <v>201</v>
      </c>
      <c r="B50" s="1224" t="s">
        <v>214</v>
      </c>
      <c r="C50" s="1224"/>
      <c r="D50" s="137" t="s">
        <v>215</v>
      </c>
      <c r="E50" s="137"/>
      <c r="F50" s="122"/>
      <c r="G50" s="122"/>
      <c r="H50" s="122"/>
      <c r="I50" s="122"/>
      <c r="J50" s="122"/>
      <c r="K50" s="122"/>
      <c r="L50" s="122"/>
      <c r="M50" s="122"/>
      <c r="N50" s="122"/>
      <c r="O50" s="122"/>
      <c r="S50" s="133"/>
    </row>
    <row r="51" spans="1:20" ht="13.5" customHeight="1">
      <c r="A51" s="1225"/>
      <c r="B51" s="1224"/>
      <c r="C51" s="1224"/>
      <c r="D51" s="137" t="s">
        <v>216</v>
      </c>
      <c r="E51" s="137"/>
      <c r="F51" s="122"/>
      <c r="G51" s="122"/>
      <c r="H51" s="122"/>
      <c r="I51" s="122"/>
      <c r="J51" s="122"/>
      <c r="K51" s="122"/>
      <c r="L51" s="122"/>
      <c r="M51" s="122"/>
      <c r="N51" s="122"/>
      <c r="O51" s="122"/>
      <c r="S51" s="133"/>
    </row>
    <row r="52" spans="1:20" ht="13.5" customHeight="1">
      <c r="A52" s="1225"/>
      <c r="B52" s="137" t="s">
        <v>217</v>
      </c>
      <c r="C52" s="137"/>
      <c r="D52" s="137"/>
      <c r="E52" s="137"/>
      <c r="F52" s="122"/>
      <c r="G52" s="122"/>
      <c r="H52" s="122"/>
      <c r="I52" s="122"/>
      <c r="J52" s="122"/>
      <c r="K52" s="122"/>
      <c r="L52" s="122"/>
      <c r="M52" s="122"/>
      <c r="N52" s="122"/>
      <c r="O52" s="122"/>
      <c r="S52" s="133"/>
    </row>
    <row r="53" spans="1:20" ht="13.5" customHeight="1" thickBot="1">
      <c r="A53" s="1246"/>
      <c r="B53" s="142" t="s">
        <v>122</v>
      </c>
      <c r="C53" s="142"/>
      <c r="D53" s="142"/>
      <c r="E53" s="142"/>
      <c r="F53" s="143"/>
      <c r="G53" s="143"/>
      <c r="H53" s="143"/>
      <c r="I53" s="143"/>
      <c r="J53" s="143"/>
      <c r="K53" s="143"/>
      <c r="L53" s="143"/>
      <c r="M53" s="143"/>
      <c r="N53" s="143"/>
      <c r="O53" s="143"/>
      <c r="P53" s="144"/>
      <c r="Q53" s="144"/>
      <c r="R53" s="144"/>
      <c r="S53" s="145"/>
    </row>
    <row r="54" spans="1:20" s="147" customFormat="1" ht="13.5" customHeight="1">
      <c r="A54" s="146" t="s">
        <v>47</v>
      </c>
    </row>
    <row r="55" spans="1:20" s="147" customFormat="1" ht="13.5" customHeight="1">
      <c r="A55" s="1244" t="s">
        <v>227</v>
      </c>
      <c r="B55" s="1245"/>
      <c r="C55" s="1245"/>
      <c r="D55" s="1245"/>
      <c r="E55" s="1245"/>
      <c r="F55" s="1245"/>
      <c r="G55" s="1245"/>
      <c r="H55" s="1245"/>
      <c r="I55" s="1245"/>
      <c r="J55" s="1245"/>
      <c r="K55" s="1245"/>
      <c r="L55" s="1245"/>
      <c r="M55" s="1245"/>
      <c r="N55" s="1245"/>
      <c r="O55" s="1245"/>
      <c r="P55" s="1245"/>
      <c r="Q55" s="1245"/>
    </row>
    <row r="56" spans="1:20" s="147" customFormat="1" ht="13.5" customHeight="1">
      <c r="A56" s="1247" t="s">
        <v>157</v>
      </c>
      <c r="B56" s="1248"/>
      <c r="C56" s="1248"/>
      <c r="D56" s="1248"/>
      <c r="E56" s="1248"/>
      <c r="F56" s="1248"/>
      <c r="G56" s="1248"/>
      <c r="H56" s="1248"/>
      <c r="I56" s="1248"/>
      <c r="J56" s="1248"/>
      <c r="K56" s="1248"/>
      <c r="L56" s="1248"/>
      <c r="M56" s="1248"/>
      <c r="N56" s="1248"/>
      <c r="O56" s="1248"/>
      <c r="P56" s="1248"/>
      <c r="Q56" s="1248"/>
    </row>
    <row r="57" spans="1:20" s="148" customFormat="1" ht="13.5" customHeight="1">
      <c r="A57" s="1249" t="s">
        <v>228</v>
      </c>
      <c r="B57" s="1249"/>
      <c r="C57" s="1249"/>
      <c r="D57" s="1249"/>
      <c r="E57" s="1249"/>
      <c r="F57" s="1249"/>
      <c r="G57" s="1249"/>
      <c r="H57" s="1249"/>
      <c r="I57" s="1249"/>
      <c r="J57" s="1249"/>
      <c r="K57" s="1249"/>
      <c r="L57" s="1249"/>
      <c r="M57" s="1249"/>
      <c r="N57" s="1249"/>
      <c r="O57" s="1249"/>
      <c r="P57" s="1249"/>
      <c r="Q57" s="1249"/>
      <c r="R57" s="1249"/>
      <c r="S57" s="1249"/>
      <c r="T57" s="1249"/>
    </row>
    <row r="58" spans="1:20" s="147" customFormat="1" ht="20.45" customHeight="1">
      <c r="A58" s="1250" t="s">
        <v>229</v>
      </c>
      <c r="B58" s="1250"/>
      <c r="C58" s="1250"/>
      <c r="D58" s="1250"/>
      <c r="E58" s="1250"/>
      <c r="F58" s="1250"/>
      <c r="G58" s="1250"/>
      <c r="H58" s="1250"/>
      <c r="I58" s="1250"/>
      <c r="J58" s="1250"/>
      <c r="K58" s="1250"/>
      <c r="L58" s="1250"/>
      <c r="M58" s="1250"/>
      <c r="N58" s="1250"/>
      <c r="O58" s="1250"/>
      <c r="P58" s="1250"/>
      <c r="Q58" s="1250"/>
      <c r="R58" s="1250"/>
      <c r="S58" s="1250"/>
      <c r="T58" s="1250"/>
    </row>
    <row r="59" spans="1:20" s="147" customFormat="1" ht="13.5" customHeight="1">
      <c r="A59" s="1251" t="s">
        <v>230</v>
      </c>
      <c r="B59" s="1252"/>
      <c r="C59" s="1252"/>
      <c r="D59" s="1252"/>
      <c r="E59" s="1252"/>
      <c r="F59" s="1252"/>
      <c r="G59" s="1252"/>
      <c r="H59" s="1252"/>
      <c r="I59" s="1252"/>
      <c r="J59" s="1252"/>
      <c r="K59" s="1252"/>
      <c r="L59" s="1252"/>
      <c r="M59" s="1252"/>
      <c r="N59" s="1252"/>
      <c r="O59" s="1252"/>
      <c r="P59" s="1252"/>
      <c r="Q59" s="1252"/>
    </row>
    <row r="60" spans="1:20" s="147" customFormat="1" ht="13.5" customHeight="1">
      <c r="A60" s="1244" t="s">
        <v>231</v>
      </c>
      <c r="B60" s="1245"/>
      <c r="C60" s="1245"/>
      <c r="D60" s="1245"/>
      <c r="E60" s="1245"/>
      <c r="F60" s="1245"/>
      <c r="G60" s="1245"/>
      <c r="H60" s="1245"/>
      <c r="I60" s="1245"/>
      <c r="J60" s="1245"/>
      <c r="K60" s="1245"/>
      <c r="L60" s="1245"/>
      <c r="M60" s="1245"/>
      <c r="N60" s="1245"/>
      <c r="O60" s="1245"/>
      <c r="P60" s="1245"/>
      <c r="Q60" s="1245"/>
    </row>
  </sheetData>
  <mergeCells count="52">
    <mergeCell ref="N39:O40"/>
    <mergeCell ref="F40:G40"/>
    <mergeCell ref="H40:I40"/>
    <mergeCell ref="J40:K40"/>
    <mergeCell ref="A60:Q60"/>
    <mergeCell ref="A42:A45"/>
    <mergeCell ref="B42:C43"/>
    <mergeCell ref="A46:A49"/>
    <mergeCell ref="B46:C47"/>
    <mergeCell ref="A50:A53"/>
    <mergeCell ref="B50:C51"/>
    <mergeCell ref="A55:Q55"/>
    <mergeCell ref="A56:Q56"/>
    <mergeCell ref="A57:T57"/>
    <mergeCell ref="A58:T58"/>
    <mergeCell ref="A59:Q59"/>
    <mergeCell ref="A35:A38"/>
    <mergeCell ref="B35:C36"/>
    <mergeCell ref="A39:E41"/>
    <mergeCell ref="F39:K39"/>
    <mergeCell ref="L39:M40"/>
    <mergeCell ref="A20:A23"/>
    <mergeCell ref="B20:C21"/>
    <mergeCell ref="A27:A30"/>
    <mergeCell ref="B27:C28"/>
    <mergeCell ref="A31:A34"/>
    <mergeCell ref="B31:C32"/>
    <mergeCell ref="A24:E26"/>
    <mergeCell ref="F24:M24"/>
    <mergeCell ref="N24:S24"/>
    <mergeCell ref="F25:G25"/>
    <mergeCell ref="H25:I25"/>
    <mergeCell ref="J25:K25"/>
    <mergeCell ref="L25:M25"/>
    <mergeCell ref="N25:O25"/>
    <mergeCell ref="P25:Q25"/>
    <mergeCell ref="R25:S25"/>
    <mergeCell ref="A12:A15"/>
    <mergeCell ref="B12:C13"/>
    <mergeCell ref="A16:A19"/>
    <mergeCell ref="M6:N6"/>
    <mergeCell ref="O6:S6"/>
    <mergeCell ref="A8:S8"/>
    <mergeCell ref="A9:E11"/>
    <mergeCell ref="F9:G10"/>
    <mergeCell ref="H9:I10"/>
    <mergeCell ref="J9:Q9"/>
    <mergeCell ref="J10:K10"/>
    <mergeCell ref="L10:M10"/>
    <mergeCell ref="N10:O10"/>
    <mergeCell ref="P10:Q10"/>
    <mergeCell ref="B16:C17"/>
  </mergeCells>
  <phoneticPr fontId="2"/>
  <printOptions horizontalCentered="1"/>
  <pageMargins left="0.59055118110236227" right="0.59055118110236227" top="0.39370078740157483" bottom="0.59055118110236227" header="0.51181102362204722" footer="0.51181102362204722"/>
  <pageSetup paperSize="9" scale="9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1"/>
  <dimension ref="A1:AC34"/>
  <sheetViews>
    <sheetView zoomScaleNormal="100" zoomScaleSheetLayoutView="78" workbookViewId="0">
      <selection activeCell="Z24" sqref="Z24"/>
    </sheetView>
  </sheetViews>
  <sheetFormatPr defaultColWidth="9" defaultRowHeight="15.95" customHeight="1"/>
  <cols>
    <col min="1" max="27" width="4.625" style="150" customWidth="1"/>
    <col min="28" max="29" width="3.125" style="150" customWidth="1"/>
    <col min="30" max="16384" width="9" style="150"/>
  </cols>
  <sheetData>
    <row r="1" spans="1:29" ht="15.95" customHeight="1">
      <c r="A1" s="149" t="s">
        <v>237</v>
      </c>
    </row>
    <row r="3" spans="1:29" ht="15.95" customHeight="1">
      <c r="B3" s="149" t="s">
        <v>238</v>
      </c>
    </row>
    <row r="5" spans="1:29" ht="21.75" customHeight="1">
      <c r="B5" s="1253" t="s">
        <v>239</v>
      </c>
      <c r="C5" s="1254"/>
      <c r="D5" s="1254"/>
      <c r="E5" s="1255"/>
      <c r="F5" s="1256"/>
      <c r="G5" s="1257"/>
      <c r="H5" s="1257"/>
      <c r="I5" s="1257"/>
      <c r="J5" s="1257"/>
      <c r="K5" s="1257"/>
      <c r="L5" s="1257"/>
      <c r="M5" s="1257"/>
      <c r="N5" s="1257"/>
      <c r="O5" s="1258"/>
    </row>
    <row r="7" spans="1:29" ht="15.95" customHeight="1">
      <c r="A7" s="151"/>
      <c r="B7" s="152"/>
      <c r="C7" s="152"/>
      <c r="D7" s="152"/>
      <c r="E7" s="152"/>
      <c r="F7" s="152"/>
      <c r="G7" s="152"/>
      <c r="H7" s="152"/>
      <c r="I7" s="152"/>
      <c r="J7" s="152"/>
      <c r="K7" s="152"/>
      <c r="L7" s="152"/>
      <c r="M7" s="152"/>
      <c r="N7" s="152"/>
      <c r="O7" s="152"/>
      <c r="P7" s="152"/>
      <c r="Q7" s="152"/>
      <c r="R7" s="152"/>
      <c r="S7" s="152"/>
      <c r="T7" s="152"/>
      <c r="U7" s="152"/>
      <c r="V7" s="152"/>
      <c r="W7" s="152"/>
      <c r="X7" s="152"/>
      <c r="Y7" s="152"/>
      <c r="Z7" s="152"/>
      <c r="AA7" s="152"/>
      <c r="AB7" s="152"/>
      <c r="AC7" s="153"/>
    </row>
    <row r="8" spans="1:29" ht="15.95" customHeight="1">
      <c r="A8" s="154"/>
      <c r="AC8" s="155"/>
    </row>
    <row r="9" spans="1:29" ht="15.95" customHeight="1">
      <c r="A9" s="154"/>
      <c r="AC9" s="155"/>
    </row>
    <row r="10" spans="1:29" ht="15.95" customHeight="1">
      <c r="A10" s="154"/>
      <c r="AC10" s="155"/>
    </row>
    <row r="11" spans="1:29" ht="15.95" customHeight="1">
      <c r="A11" s="154"/>
      <c r="AC11" s="155"/>
    </row>
    <row r="12" spans="1:29" ht="15.95" customHeight="1">
      <c r="A12" s="154"/>
      <c r="AC12" s="155"/>
    </row>
    <row r="13" spans="1:29" ht="15.95" customHeight="1">
      <c r="A13" s="154"/>
      <c r="AC13" s="155"/>
    </row>
    <row r="14" spans="1:29" ht="15.95" customHeight="1">
      <c r="A14" s="154"/>
      <c r="AC14" s="155"/>
    </row>
    <row r="15" spans="1:29" ht="15.95" customHeight="1">
      <c r="A15" s="154"/>
      <c r="AC15" s="155"/>
    </row>
    <row r="16" spans="1:29" ht="15.95" customHeight="1">
      <c r="A16" s="154"/>
      <c r="AC16" s="155"/>
    </row>
    <row r="17" spans="1:29" ht="15.95" customHeight="1">
      <c r="A17" s="154"/>
      <c r="AC17" s="155"/>
    </row>
    <row r="18" spans="1:29" ht="15.95" customHeight="1">
      <c r="A18" s="154"/>
      <c r="AC18" s="155"/>
    </row>
    <row r="19" spans="1:29" ht="15.95" customHeight="1">
      <c r="A19" s="154"/>
      <c r="AC19" s="155"/>
    </row>
    <row r="20" spans="1:29" ht="15.95" customHeight="1">
      <c r="A20" s="154"/>
      <c r="AC20" s="155"/>
    </row>
    <row r="21" spans="1:29" ht="15.95" customHeight="1">
      <c r="A21" s="154"/>
      <c r="AC21" s="155"/>
    </row>
    <row r="22" spans="1:29" ht="15.95" customHeight="1">
      <c r="A22" s="154"/>
      <c r="AC22" s="155"/>
    </row>
    <row r="23" spans="1:29" ht="15.95" customHeight="1">
      <c r="A23" s="154"/>
      <c r="AC23" s="155"/>
    </row>
    <row r="24" spans="1:29" ht="15.95" customHeight="1">
      <c r="A24" s="154"/>
      <c r="AC24" s="155"/>
    </row>
    <row r="25" spans="1:29" ht="15.95" customHeight="1">
      <c r="A25" s="154"/>
      <c r="AC25" s="155"/>
    </row>
    <row r="26" spans="1:29" ht="15.95" customHeight="1">
      <c r="A26" s="154"/>
      <c r="AC26" s="155"/>
    </row>
    <row r="27" spans="1:29" ht="15.95" customHeight="1">
      <c r="A27" s="154"/>
      <c r="AC27" s="155"/>
    </row>
    <row r="28" spans="1:29" ht="15.95" customHeight="1">
      <c r="A28" s="154"/>
      <c r="AC28" s="155"/>
    </row>
    <row r="29" spans="1:29" ht="15.95" customHeight="1">
      <c r="A29" s="154"/>
      <c r="AC29" s="155"/>
    </row>
    <row r="30" spans="1:29" ht="15.95" customHeight="1">
      <c r="A30" s="154"/>
      <c r="AC30" s="155"/>
    </row>
    <row r="31" spans="1:29" ht="15.95" customHeight="1">
      <c r="A31" s="154"/>
      <c r="AC31" s="155"/>
    </row>
    <row r="32" spans="1:29" ht="15.95" customHeight="1">
      <c r="A32" s="156"/>
      <c r="B32" s="157"/>
      <c r="C32" s="157"/>
      <c r="D32" s="157"/>
      <c r="E32" s="157"/>
      <c r="F32" s="157"/>
      <c r="G32" s="157"/>
      <c r="H32" s="157"/>
      <c r="I32" s="157"/>
      <c r="J32" s="157"/>
      <c r="K32" s="157"/>
      <c r="L32" s="157"/>
      <c r="M32" s="157"/>
      <c r="N32" s="157"/>
      <c r="O32" s="157"/>
      <c r="P32" s="157"/>
      <c r="Q32" s="157"/>
      <c r="R32" s="157"/>
      <c r="S32" s="157"/>
      <c r="T32" s="157"/>
      <c r="U32" s="157"/>
      <c r="V32" s="157"/>
      <c r="W32" s="157"/>
      <c r="X32" s="157"/>
      <c r="Y32" s="157"/>
      <c r="Z32" s="157"/>
      <c r="AA32" s="157"/>
      <c r="AB32" s="157"/>
      <c r="AC32" s="158"/>
    </row>
    <row r="33" spans="1:1" ht="15.95" customHeight="1">
      <c r="A33" s="159" t="s">
        <v>240</v>
      </c>
    </row>
    <row r="34" spans="1:1" ht="15.95" customHeight="1">
      <c r="A34" s="159" t="s">
        <v>241</v>
      </c>
    </row>
  </sheetData>
  <mergeCells count="2">
    <mergeCell ref="B5:E5"/>
    <mergeCell ref="F5:O5"/>
  </mergeCells>
  <phoneticPr fontId="2"/>
  <printOptions horizontalCentered="1"/>
  <pageMargins left="0.59055118110236227" right="0.59055118110236227" top="0.86614173228346458" bottom="0.51181102362204722" header="0.51181102362204722" footer="0.51181102362204722"/>
  <pageSetup paperSize="9" scale="9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2"/>
  <dimension ref="A1:E53"/>
  <sheetViews>
    <sheetView zoomScaleNormal="100" zoomScaleSheetLayoutView="100" workbookViewId="0">
      <selection activeCell="Z24" sqref="Z24"/>
    </sheetView>
  </sheetViews>
  <sheetFormatPr defaultColWidth="9" defaultRowHeight="13.5"/>
  <cols>
    <col min="1" max="1" width="19" style="161" customWidth="1"/>
    <col min="2" max="2" width="23" style="161" customWidth="1"/>
    <col min="3" max="3" width="14.75" style="161" customWidth="1"/>
    <col min="4" max="4" width="17.625" style="161" customWidth="1"/>
    <col min="5" max="5" width="10.625" style="161" customWidth="1"/>
    <col min="6" max="16384" width="9" style="161"/>
  </cols>
  <sheetData>
    <row r="1" spans="1:5" ht="14.25">
      <c r="A1" s="160" t="s">
        <v>242</v>
      </c>
    </row>
    <row r="3" spans="1:5" ht="17.25">
      <c r="A3" s="162" t="s">
        <v>243</v>
      </c>
    </row>
    <row r="4" spans="1:5" ht="23.25" customHeight="1">
      <c r="A4" s="163"/>
      <c r="B4" s="163"/>
      <c r="C4" s="164" t="s">
        <v>244</v>
      </c>
      <c r="D4" s="165"/>
      <c r="E4" s="166"/>
    </row>
    <row r="5" spans="1:5" ht="23.25" customHeight="1">
      <c r="A5" s="163"/>
      <c r="B5" s="163"/>
      <c r="C5" s="164" t="s">
        <v>245</v>
      </c>
      <c r="D5" s="165"/>
      <c r="E5" s="166"/>
    </row>
    <row r="6" spans="1:5" ht="14.25" thickBot="1">
      <c r="A6" s="163"/>
      <c r="B6" s="163"/>
      <c r="C6" s="163"/>
      <c r="D6" s="163"/>
      <c r="E6" s="163"/>
    </row>
    <row r="7" spans="1:5" s="169" customFormat="1" ht="22.5" customHeight="1">
      <c r="A7" s="167" t="s">
        <v>246</v>
      </c>
      <c r="B7" s="1259" t="s">
        <v>247</v>
      </c>
      <c r="C7" s="958"/>
      <c r="D7" s="1260"/>
      <c r="E7" s="168" t="s">
        <v>248</v>
      </c>
    </row>
    <row r="8" spans="1:5" ht="29.25" customHeight="1">
      <c r="A8" s="170" t="s">
        <v>249</v>
      </c>
      <c r="B8" s="171"/>
      <c r="C8" s="172"/>
      <c r="D8" s="173"/>
      <c r="E8" s="1261"/>
    </row>
    <row r="9" spans="1:5">
      <c r="A9" s="174"/>
      <c r="B9" s="175"/>
      <c r="D9" s="176"/>
      <c r="E9" s="1262"/>
    </row>
    <row r="10" spans="1:5">
      <c r="A10" s="174"/>
      <c r="B10" s="175"/>
      <c r="D10" s="176"/>
      <c r="E10" s="1262"/>
    </row>
    <row r="11" spans="1:5">
      <c r="A11" s="174"/>
      <c r="B11" s="175"/>
      <c r="D11" s="176"/>
      <c r="E11" s="1262"/>
    </row>
    <row r="12" spans="1:5">
      <c r="A12" s="174"/>
      <c r="B12" s="175"/>
      <c r="D12" s="176"/>
      <c r="E12" s="1262"/>
    </row>
    <row r="13" spans="1:5">
      <c r="A13" s="174"/>
      <c r="B13" s="175"/>
      <c r="D13" s="176"/>
      <c r="E13" s="1262"/>
    </row>
    <row r="14" spans="1:5">
      <c r="A14" s="174"/>
      <c r="B14" s="175"/>
      <c r="D14" s="176"/>
      <c r="E14" s="1262"/>
    </row>
    <row r="15" spans="1:5">
      <c r="A15" s="174"/>
      <c r="B15" s="175"/>
      <c r="D15" s="176"/>
      <c r="E15" s="1262"/>
    </row>
    <row r="16" spans="1:5">
      <c r="A16" s="174"/>
      <c r="B16" s="175"/>
      <c r="D16" s="176"/>
      <c r="E16" s="1262"/>
    </row>
    <row r="17" spans="1:5">
      <c r="A17" s="174"/>
      <c r="B17" s="175"/>
      <c r="D17" s="176"/>
      <c r="E17" s="1262"/>
    </row>
    <row r="18" spans="1:5">
      <c r="A18" s="174"/>
      <c r="B18" s="175"/>
      <c r="D18" s="176"/>
      <c r="E18" s="1262"/>
    </row>
    <row r="19" spans="1:5">
      <c r="A19" s="174" t="s">
        <v>250</v>
      </c>
      <c r="B19" s="175"/>
      <c r="D19" s="176"/>
      <c r="E19" s="1262"/>
    </row>
    <row r="20" spans="1:5">
      <c r="A20" s="174"/>
      <c r="B20" s="175"/>
      <c r="D20" s="176"/>
      <c r="E20" s="1262"/>
    </row>
    <row r="21" spans="1:5">
      <c r="A21" s="174"/>
      <c r="B21" s="175"/>
      <c r="D21" s="176"/>
      <c r="E21" s="1262"/>
    </row>
    <row r="22" spans="1:5">
      <c r="A22" s="174"/>
      <c r="B22" s="175"/>
      <c r="D22" s="176"/>
      <c r="E22" s="1262"/>
    </row>
    <row r="23" spans="1:5">
      <c r="A23" s="174"/>
      <c r="B23" s="175"/>
      <c r="D23" s="176"/>
      <c r="E23" s="1262"/>
    </row>
    <row r="24" spans="1:5">
      <c r="A24" s="174"/>
      <c r="B24" s="175"/>
      <c r="D24" s="176"/>
      <c r="E24" s="1262"/>
    </row>
    <row r="25" spans="1:5">
      <c r="A25" s="174"/>
      <c r="B25" s="175"/>
      <c r="D25" s="176"/>
      <c r="E25" s="1262"/>
    </row>
    <row r="26" spans="1:5">
      <c r="A26" s="174"/>
      <c r="B26" s="175"/>
      <c r="D26" s="176"/>
      <c r="E26" s="1262"/>
    </row>
    <row r="27" spans="1:5">
      <c r="A27" s="174"/>
      <c r="B27" s="175"/>
      <c r="D27" s="176"/>
      <c r="E27" s="1262"/>
    </row>
    <row r="28" spans="1:5">
      <c r="A28" s="174"/>
      <c r="B28" s="175"/>
      <c r="D28" s="176"/>
      <c r="E28" s="1262"/>
    </row>
    <row r="29" spans="1:5">
      <c r="A29" s="177"/>
      <c r="B29" s="178"/>
      <c r="C29" s="179"/>
      <c r="D29" s="180"/>
      <c r="E29" s="1262"/>
    </row>
    <row r="30" spans="1:5" ht="22.5" customHeight="1">
      <c r="A30" s="181" t="s">
        <v>251</v>
      </c>
      <c r="B30" s="1264" t="s">
        <v>252</v>
      </c>
      <c r="C30" s="861"/>
      <c r="D30" s="862"/>
      <c r="E30" s="1262"/>
    </row>
    <row r="31" spans="1:5">
      <c r="A31" s="182"/>
      <c r="B31" s="171"/>
      <c r="C31" s="172"/>
      <c r="D31" s="173"/>
      <c r="E31" s="1262"/>
    </row>
    <row r="32" spans="1:5">
      <c r="A32" s="174"/>
      <c r="B32" s="175"/>
      <c r="D32" s="176"/>
      <c r="E32" s="1262"/>
    </row>
    <row r="33" spans="1:5">
      <c r="A33" s="174"/>
      <c r="B33" s="175"/>
      <c r="D33" s="176"/>
      <c r="E33" s="1262"/>
    </row>
    <row r="34" spans="1:5">
      <c r="A34" s="174"/>
      <c r="B34" s="175"/>
      <c r="D34" s="176"/>
      <c r="E34" s="1262"/>
    </row>
    <row r="35" spans="1:5">
      <c r="A35" s="174"/>
      <c r="B35" s="175"/>
      <c r="D35" s="176"/>
      <c r="E35" s="1262"/>
    </row>
    <row r="36" spans="1:5">
      <c r="A36" s="174"/>
      <c r="B36" s="175"/>
      <c r="D36" s="176"/>
      <c r="E36" s="1262"/>
    </row>
    <row r="37" spans="1:5">
      <c r="A37" s="174"/>
      <c r="B37" s="175"/>
      <c r="D37" s="176"/>
      <c r="E37" s="1262"/>
    </row>
    <row r="38" spans="1:5">
      <c r="A38" s="174"/>
      <c r="B38" s="175"/>
      <c r="D38" s="176"/>
      <c r="E38" s="1262"/>
    </row>
    <row r="39" spans="1:5">
      <c r="A39" s="174"/>
      <c r="B39" s="175"/>
      <c r="D39" s="176"/>
      <c r="E39" s="1262"/>
    </row>
    <row r="40" spans="1:5">
      <c r="A40" s="174"/>
      <c r="B40" s="175"/>
      <c r="D40" s="176"/>
      <c r="E40" s="1262"/>
    </row>
    <row r="41" spans="1:5">
      <c r="A41" s="174"/>
      <c r="B41" s="175"/>
      <c r="D41" s="176"/>
      <c r="E41" s="1262"/>
    </row>
    <row r="42" spans="1:5">
      <c r="A42" s="174"/>
      <c r="B42" s="175"/>
      <c r="D42" s="176"/>
      <c r="E42" s="1262"/>
    </row>
    <row r="43" spans="1:5">
      <c r="A43" s="174"/>
      <c r="B43" s="175"/>
      <c r="D43" s="176"/>
      <c r="E43" s="1262"/>
    </row>
    <row r="44" spans="1:5">
      <c r="A44" s="174"/>
      <c r="B44" s="175"/>
      <c r="D44" s="176"/>
      <c r="E44" s="1262"/>
    </row>
    <row r="45" spans="1:5">
      <c r="A45" s="174"/>
      <c r="B45" s="175"/>
      <c r="D45" s="176"/>
      <c r="E45" s="1262"/>
    </row>
    <row r="46" spans="1:5">
      <c r="A46" s="174"/>
      <c r="B46" s="175"/>
      <c r="D46" s="176"/>
      <c r="E46" s="1262"/>
    </row>
    <row r="47" spans="1:5">
      <c r="A47" s="174"/>
      <c r="B47" s="175"/>
      <c r="D47" s="176"/>
      <c r="E47" s="1262"/>
    </row>
    <row r="48" spans="1:5">
      <c r="A48" s="174"/>
      <c r="B48" s="175"/>
      <c r="D48" s="176"/>
      <c r="E48" s="1262"/>
    </row>
    <row r="49" spans="1:5" ht="14.25" thickBot="1">
      <c r="A49" s="183"/>
      <c r="B49" s="184"/>
      <c r="C49" s="185"/>
      <c r="D49" s="186"/>
      <c r="E49" s="1263"/>
    </row>
    <row r="50" spans="1:5" s="187" customFormat="1" ht="25.5" customHeight="1">
      <c r="A50" s="1265" t="s">
        <v>253</v>
      </c>
      <c r="B50" s="1266"/>
      <c r="C50" s="1266"/>
      <c r="D50" s="1266"/>
      <c r="E50" s="1266"/>
    </row>
    <row r="51" spans="1:5" s="187" customFormat="1" ht="11.25">
      <c r="A51" s="187" t="s">
        <v>254</v>
      </c>
    </row>
    <row r="52" spans="1:5" s="187" customFormat="1" ht="11.25">
      <c r="A52" s="187" t="s">
        <v>255</v>
      </c>
    </row>
    <row r="53" spans="1:5">
      <c r="A53" s="161" t="s">
        <v>256</v>
      </c>
    </row>
  </sheetData>
  <mergeCells count="4">
    <mergeCell ref="B7:D7"/>
    <mergeCell ref="E8:E49"/>
    <mergeCell ref="B30:D30"/>
    <mergeCell ref="A50:E50"/>
  </mergeCells>
  <phoneticPr fontId="2"/>
  <printOptions horizontalCentered="1"/>
  <pageMargins left="0.78740157480314965" right="0.78740157480314965" top="0.78740157480314965" bottom="0.74803149606299213"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3"/>
  <dimension ref="A1:I41"/>
  <sheetViews>
    <sheetView zoomScaleNormal="100" zoomScaleSheetLayoutView="100" workbookViewId="0">
      <selection activeCell="Z24" sqref="Z24"/>
    </sheetView>
  </sheetViews>
  <sheetFormatPr defaultColWidth="9" defaultRowHeight="13.5"/>
  <cols>
    <col min="1" max="1" width="16.5" style="161" customWidth="1"/>
    <col min="2" max="2" width="8.875" style="161" customWidth="1"/>
    <col min="3" max="3" width="7.25" style="161" customWidth="1"/>
    <col min="4" max="5" width="8.875" style="161" customWidth="1"/>
    <col min="6" max="9" width="9.625" style="161" customWidth="1"/>
    <col min="10" max="16384" width="9" style="161"/>
  </cols>
  <sheetData>
    <row r="1" spans="1:9" ht="17.25">
      <c r="A1" s="162" t="s">
        <v>257</v>
      </c>
    </row>
    <row r="2" spans="1:9" ht="17.25">
      <c r="A2" s="162"/>
      <c r="C2" s="1267" t="s">
        <v>258</v>
      </c>
      <c r="D2" s="1267"/>
      <c r="E2" s="1267"/>
      <c r="F2" s="1267"/>
      <c r="G2" s="1267"/>
    </row>
    <row r="4" spans="1:9" ht="22.5" customHeight="1">
      <c r="A4" s="188" t="s">
        <v>239</v>
      </c>
      <c r="B4" s="1268"/>
      <c r="C4" s="863"/>
      <c r="D4" s="863"/>
      <c r="E4" s="863"/>
      <c r="F4" s="863"/>
      <c r="G4" s="863"/>
      <c r="H4" s="863"/>
      <c r="I4" s="1269"/>
    </row>
    <row r="5" spans="1:9" ht="22.5" customHeight="1">
      <c r="A5" s="189" t="s">
        <v>103</v>
      </c>
      <c r="B5" s="1270"/>
      <c r="C5" s="1270"/>
      <c r="D5" s="1270"/>
      <c r="E5" s="1270"/>
      <c r="F5" s="1271" t="s">
        <v>259</v>
      </c>
      <c r="G5" s="1272" t="s">
        <v>260</v>
      </c>
      <c r="H5" s="1273"/>
      <c r="I5" s="1274"/>
    </row>
    <row r="6" spans="1:9" ht="22.5" customHeight="1">
      <c r="A6" s="190" t="s">
        <v>233</v>
      </c>
      <c r="B6" s="1275"/>
      <c r="C6" s="1275"/>
      <c r="D6" s="1275"/>
      <c r="E6" s="1275"/>
      <c r="F6" s="1271"/>
      <c r="G6" s="1272"/>
      <c r="H6" s="1273"/>
      <c r="I6" s="1274"/>
    </row>
    <row r="7" spans="1:9" ht="22.5" customHeight="1">
      <c r="A7" s="1276" t="s">
        <v>232</v>
      </c>
      <c r="B7" s="1278" t="s">
        <v>261</v>
      </c>
      <c r="C7" s="1278"/>
      <c r="D7" s="1278"/>
      <c r="E7" s="1278"/>
      <c r="F7" s="1278"/>
      <c r="G7" s="1278"/>
      <c r="H7" s="1278"/>
      <c r="I7" s="1279"/>
    </row>
    <row r="8" spans="1:9" ht="22.5" customHeight="1">
      <c r="A8" s="1277"/>
      <c r="B8" s="1280"/>
      <c r="C8" s="1280"/>
      <c r="D8" s="1280"/>
      <c r="E8" s="1280"/>
      <c r="F8" s="1280"/>
      <c r="G8" s="1280"/>
      <c r="H8" s="1280"/>
      <c r="I8" s="1281"/>
    </row>
    <row r="9" spans="1:9" ht="22.5" customHeight="1">
      <c r="A9" s="191" t="s">
        <v>33</v>
      </c>
      <c r="B9" s="1282"/>
      <c r="C9" s="1282"/>
      <c r="D9" s="1282"/>
      <c r="E9" s="1282"/>
      <c r="F9" s="1282"/>
      <c r="G9" s="1282"/>
      <c r="H9" s="1282"/>
      <c r="I9" s="1283"/>
    </row>
    <row r="10" spans="1:9" ht="22.5" customHeight="1">
      <c r="A10" s="1264" t="s">
        <v>262</v>
      </c>
      <c r="B10" s="1284"/>
      <c r="C10" s="1284"/>
      <c r="D10" s="1284"/>
      <c r="E10" s="1284"/>
      <c r="F10" s="1284"/>
      <c r="G10" s="1284"/>
      <c r="H10" s="1284"/>
      <c r="I10" s="1285"/>
    </row>
    <row r="11" spans="1:9" ht="22.5" customHeight="1">
      <c r="A11" s="1264" t="s">
        <v>263</v>
      </c>
      <c r="B11" s="1284"/>
      <c r="C11" s="1285"/>
      <c r="D11" s="1264" t="s">
        <v>264</v>
      </c>
      <c r="E11" s="1284"/>
      <c r="F11" s="1285"/>
      <c r="G11" s="1284" t="s">
        <v>265</v>
      </c>
      <c r="H11" s="1284"/>
      <c r="I11" s="1285"/>
    </row>
    <row r="12" spans="1:9" ht="22.5" customHeight="1">
      <c r="A12" s="1286"/>
      <c r="B12" s="1287"/>
      <c r="C12" s="1288"/>
      <c r="D12" s="1286"/>
      <c r="E12" s="1287"/>
      <c r="F12" s="1288"/>
      <c r="G12" s="1287"/>
      <c r="H12" s="1287"/>
      <c r="I12" s="1288"/>
    </row>
    <row r="13" spans="1:9" ht="22.5" customHeight="1">
      <c r="A13" s="1289"/>
      <c r="B13" s="1290"/>
      <c r="C13" s="1291"/>
      <c r="D13" s="1289"/>
      <c r="E13" s="1290"/>
      <c r="F13" s="1291"/>
      <c r="G13" s="1290"/>
      <c r="H13" s="1290"/>
      <c r="I13" s="1291"/>
    </row>
    <row r="14" spans="1:9" ht="22.5" customHeight="1">
      <c r="A14" s="1292"/>
      <c r="B14" s="1293"/>
      <c r="C14" s="1294"/>
      <c r="D14" s="1292"/>
      <c r="E14" s="1293"/>
      <c r="F14" s="1294"/>
      <c r="G14" s="1293"/>
      <c r="H14" s="1293"/>
      <c r="I14" s="1294"/>
    </row>
    <row r="15" spans="1:9" ht="22.5" customHeight="1">
      <c r="A15" s="1295"/>
      <c r="B15" s="1270"/>
      <c r="C15" s="1296"/>
      <c r="D15" s="1295"/>
      <c r="E15" s="1270"/>
      <c r="F15" s="1296"/>
      <c r="G15" s="1270"/>
      <c r="H15" s="1270"/>
      <c r="I15" s="1296"/>
    </row>
    <row r="16" spans="1:9" ht="22.5" customHeight="1">
      <c r="A16" s="1295"/>
      <c r="B16" s="1270"/>
      <c r="C16" s="1296"/>
      <c r="D16" s="1295"/>
      <c r="E16" s="1270"/>
      <c r="F16" s="1296"/>
      <c r="G16" s="1270"/>
      <c r="H16" s="1270"/>
      <c r="I16" s="1296"/>
    </row>
    <row r="17" spans="1:9" ht="22.5" customHeight="1">
      <c r="A17" s="1295"/>
      <c r="B17" s="1270"/>
      <c r="C17" s="1296"/>
      <c r="D17" s="1295"/>
      <c r="E17" s="1270"/>
      <c r="F17" s="1296"/>
      <c r="G17" s="1270"/>
      <c r="H17" s="1270"/>
      <c r="I17" s="1296"/>
    </row>
    <row r="18" spans="1:9" ht="22.5" customHeight="1">
      <c r="A18" s="1295"/>
      <c r="B18" s="1270"/>
      <c r="C18" s="1296"/>
      <c r="D18" s="1295"/>
      <c r="E18" s="1270"/>
      <c r="F18" s="1296"/>
      <c r="G18" s="1270"/>
      <c r="H18" s="1270"/>
      <c r="I18" s="1296"/>
    </row>
    <row r="19" spans="1:9" ht="22.5" customHeight="1">
      <c r="A19" s="1295"/>
      <c r="B19" s="1270"/>
      <c r="C19" s="1296"/>
      <c r="D19" s="1295"/>
      <c r="E19" s="1270"/>
      <c r="F19" s="1296"/>
      <c r="G19" s="1270"/>
      <c r="H19" s="1270"/>
      <c r="I19" s="1296"/>
    </row>
    <row r="20" spans="1:9" ht="22.5" customHeight="1">
      <c r="A20" s="1295"/>
      <c r="B20" s="1270"/>
      <c r="C20" s="1296"/>
      <c r="D20" s="1295"/>
      <c r="E20" s="1270"/>
      <c r="F20" s="1296"/>
      <c r="G20" s="1270"/>
      <c r="H20" s="1270"/>
      <c r="I20" s="1296"/>
    </row>
    <row r="21" spans="1:9" ht="22.5" customHeight="1">
      <c r="A21" s="1295"/>
      <c r="B21" s="1270"/>
      <c r="C21" s="1296"/>
      <c r="D21" s="1295"/>
      <c r="E21" s="1270"/>
      <c r="F21" s="1296"/>
      <c r="G21" s="1270"/>
      <c r="H21" s="1270"/>
      <c r="I21" s="1296"/>
    </row>
    <row r="22" spans="1:9" ht="22.5" customHeight="1">
      <c r="A22" s="1295"/>
      <c r="B22" s="1270"/>
      <c r="C22" s="1296"/>
      <c r="D22" s="1295"/>
      <c r="E22" s="1270"/>
      <c r="F22" s="1296"/>
      <c r="G22" s="1270"/>
      <c r="H22" s="1270"/>
      <c r="I22" s="1296"/>
    </row>
    <row r="23" spans="1:9" ht="22.5" customHeight="1">
      <c r="A23" s="1295"/>
      <c r="B23" s="1270"/>
      <c r="C23" s="1296"/>
      <c r="D23" s="1295"/>
      <c r="E23" s="1270"/>
      <c r="F23" s="1296"/>
      <c r="G23" s="1270"/>
      <c r="H23" s="1270"/>
      <c r="I23" s="1296"/>
    </row>
    <row r="24" spans="1:9" ht="22.5" customHeight="1">
      <c r="A24" s="1295"/>
      <c r="B24" s="1270"/>
      <c r="C24" s="1296"/>
      <c r="D24" s="1295"/>
      <c r="E24" s="1270"/>
      <c r="F24" s="1296"/>
      <c r="G24" s="1270"/>
      <c r="H24" s="1270"/>
      <c r="I24" s="1296"/>
    </row>
    <row r="25" spans="1:9" ht="22.5" customHeight="1">
      <c r="A25" s="1302"/>
      <c r="B25" s="1303"/>
      <c r="C25" s="1304"/>
      <c r="D25" s="1302"/>
      <c r="E25" s="1303"/>
      <c r="F25" s="1304"/>
      <c r="G25" s="1302"/>
      <c r="H25" s="1303"/>
      <c r="I25" s="1304"/>
    </row>
    <row r="26" spans="1:9" ht="24" customHeight="1">
      <c r="A26" s="1264" t="s">
        <v>266</v>
      </c>
      <c r="B26" s="1284"/>
      <c r="C26" s="1284"/>
      <c r="D26" s="1284"/>
      <c r="E26" s="1284"/>
      <c r="F26" s="1284"/>
      <c r="G26" s="1284"/>
      <c r="H26" s="1284"/>
      <c r="I26" s="1285"/>
    </row>
    <row r="27" spans="1:9" ht="24" customHeight="1">
      <c r="A27" s="1264" t="s">
        <v>267</v>
      </c>
      <c r="B27" s="1284"/>
      <c r="C27" s="1284"/>
      <c r="D27" s="1285"/>
      <c r="E27" s="1264" t="s">
        <v>268</v>
      </c>
      <c r="F27" s="1284"/>
      <c r="G27" s="1284"/>
      <c r="H27" s="1284"/>
      <c r="I27" s="1285"/>
    </row>
    <row r="28" spans="1:9" ht="15" customHeight="1">
      <c r="A28" s="1305"/>
      <c r="B28" s="1306"/>
      <c r="C28" s="1306"/>
      <c r="D28" s="1307"/>
      <c r="E28" s="1305"/>
      <c r="F28" s="1306"/>
      <c r="G28" s="1306"/>
      <c r="H28" s="1306"/>
      <c r="I28" s="1307"/>
    </row>
    <row r="29" spans="1:9" ht="15" customHeight="1">
      <c r="A29" s="1308"/>
      <c r="B29" s="1275"/>
      <c r="C29" s="1275"/>
      <c r="D29" s="1309"/>
      <c r="E29" s="1308"/>
      <c r="F29" s="1275"/>
      <c r="G29" s="1275"/>
      <c r="H29" s="1275"/>
      <c r="I29" s="1309"/>
    </row>
    <row r="30" spans="1:9" ht="15" customHeight="1">
      <c r="A30" s="1308"/>
      <c r="B30" s="1275"/>
      <c r="C30" s="1275"/>
      <c r="D30" s="1309"/>
      <c r="E30" s="1308"/>
      <c r="F30" s="1275"/>
      <c r="G30" s="1275"/>
      <c r="H30" s="1275"/>
      <c r="I30" s="1309"/>
    </row>
    <row r="31" spans="1:9" ht="15" customHeight="1">
      <c r="A31" s="1308"/>
      <c r="B31" s="1275"/>
      <c r="C31" s="1275"/>
      <c r="D31" s="1309"/>
      <c r="E31" s="1308"/>
      <c r="F31" s="1275"/>
      <c r="G31" s="1275"/>
      <c r="H31" s="1275"/>
      <c r="I31" s="1309"/>
    </row>
    <row r="32" spans="1:9" ht="15" customHeight="1">
      <c r="A32" s="1302"/>
      <c r="B32" s="1303"/>
      <c r="C32" s="1303"/>
      <c r="D32" s="1304"/>
      <c r="E32" s="1302"/>
      <c r="F32" s="1303"/>
      <c r="G32" s="1303"/>
      <c r="H32" s="1303"/>
      <c r="I32" s="1304"/>
    </row>
    <row r="33" spans="1:9" ht="15" customHeight="1">
      <c r="A33" s="1297" t="s">
        <v>269</v>
      </c>
      <c r="B33" s="1278"/>
      <c r="C33" s="1278"/>
      <c r="D33" s="1278"/>
      <c r="E33" s="1278"/>
      <c r="F33" s="1278"/>
      <c r="G33" s="1278"/>
      <c r="H33" s="1278"/>
      <c r="I33" s="1279"/>
    </row>
    <row r="34" spans="1:9" ht="15" customHeight="1">
      <c r="A34" s="1298"/>
      <c r="B34" s="1299"/>
      <c r="C34" s="1299"/>
      <c r="D34" s="1299"/>
      <c r="E34" s="1299"/>
      <c r="F34" s="1299"/>
      <c r="G34" s="1299"/>
      <c r="H34" s="1299"/>
      <c r="I34" s="1300"/>
    </row>
    <row r="35" spans="1:9" ht="15" customHeight="1">
      <c r="A35" s="1298"/>
      <c r="B35" s="1299"/>
      <c r="C35" s="1299"/>
      <c r="D35" s="1299"/>
      <c r="E35" s="1299"/>
      <c r="F35" s="1299"/>
      <c r="G35" s="1299"/>
      <c r="H35" s="1299"/>
      <c r="I35" s="1300"/>
    </row>
    <row r="36" spans="1:9" ht="15" customHeight="1">
      <c r="A36" s="1301"/>
      <c r="B36" s="1280"/>
      <c r="C36" s="1280"/>
      <c r="D36" s="1280"/>
      <c r="E36" s="1280"/>
      <c r="F36" s="1280"/>
      <c r="G36" s="1280"/>
      <c r="H36" s="1280"/>
      <c r="I36" s="1281"/>
    </row>
    <row r="37" spans="1:9">
      <c r="A37" s="192" t="s">
        <v>270</v>
      </c>
    </row>
    <row r="38" spans="1:9">
      <c r="A38" s="192" t="s">
        <v>271</v>
      </c>
    </row>
    <row r="39" spans="1:9">
      <c r="A39" s="192" t="s">
        <v>272</v>
      </c>
    </row>
    <row r="40" spans="1:9">
      <c r="A40" s="192" t="s">
        <v>273</v>
      </c>
    </row>
    <row r="41" spans="1:9">
      <c r="A41" s="192" t="s">
        <v>274</v>
      </c>
    </row>
  </sheetData>
  <mergeCells count="61">
    <mergeCell ref="A33:I36"/>
    <mergeCell ref="A24:C24"/>
    <mergeCell ref="D24:F24"/>
    <mergeCell ref="G24:I24"/>
    <mergeCell ref="A25:C25"/>
    <mergeCell ref="D25:F25"/>
    <mergeCell ref="G25:I25"/>
    <mergeCell ref="A26:I26"/>
    <mergeCell ref="A27:D27"/>
    <mergeCell ref="E27:I27"/>
    <mergeCell ref="A28:D32"/>
    <mergeCell ref="E28:I32"/>
    <mergeCell ref="A22:C22"/>
    <mergeCell ref="D22:F22"/>
    <mergeCell ref="G22:I22"/>
    <mergeCell ref="A23:C23"/>
    <mergeCell ref="D23:F23"/>
    <mergeCell ref="G23:I23"/>
    <mergeCell ref="A20:C20"/>
    <mergeCell ref="D20:F20"/>
    <mergeCell ref="G20:I20"/>
    <mergeCell ref="A21:C21"/>
    <mergeCell ref="D21:F21"/>
    <mergeCell ref="G21:I21"/>
    <mergeCell ref="A18:C18"/>
    <mergeCell ref="D18:F18"/>
    <mergeCell ref="G18:I18"/>
    <mergeCell ref="A19:C19"/>
    <mergeCell ref="D19:F19"/>
    <mergeCell ref="G19:I19"/>
    <mergeCell ref="A16:C16"/>
    <mergeCell ref="D16:F16"/>
    <mergeCell ref="G16:I16"/>
    <mergeCell ref="A17:C17"/>
    <mergeCell ref="D17:F17"/>
    <mergeCell ref="G17:I17"/>
    <mergeCell ref="A14:C14"/>
    <mergeCell ref="D14:F14"/>
    <mergeCell ref="G14:I14"/>
    <mergeCell ref="A15:C15"/>
    <mergeCell ref="D15:F15"/>
    <mergeCell ref="G15:I15"/>
    <mergeCell ref="A12:C12"/>
    <mergeCell ref="D12:F12"/>
    <mergeCell ref="G12:I12"/>
    <mergeCell ref="A13:C13"/>
    <mergeCell ref="D13:F13"/>
    <mergeCell ref="G13:I13"/>
    <mergeCell ref="A7:A8"/>
    <mergeCell ref="B7:I8"/>
    <mergeCell ref="B9:I9"/>
    <mergeCell ref="A10:I10"/>
    <mergeCell ref="A11:C11"/>
    <mergeCell ref="D11:F11"/>
    <mergeCell ref="G11:I11"/>
    <mergeCell ref="C2:G2"/>
    <mergeCell ref="B4:I4"/>
    <mergeCell ref="B5:E5"/>
    <mergeCell ref="F5:F6"/>
    <mergeCell ref="G5:I6"/>
    <mergeCell ref="B6:E6"/>
  </mergeCells>
  <phoneticPr fontId="2"/>
  <printOptions horizontalCentered="1"/>
  <pageMargins left="0.59055118110236227" right="0.59055118110236227" top="0.70866141732283472" bottom="0.70866141732283472"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4">
    <pageSetUpPr fitToPage="1"/>
  </sheetPr>
  <dimension ref="A1:I40"/>
  <sheetViews>
    <sheetView zoomScale="70" zoomScaleNormal="70" workbookViewId="0">
      <selection sqref="A1:F1"/>
    </sheetView>
  </sheetViews>
  <sheetFormatPr defaultColWidth="9" defaultRowHeight="21"/>
  <cols>
    <col min="1" max="1" width="4.875" style="194" customWidth="1"/>
    <col min="2" max="2" width="18.75" style="194" customWidth="1"/>
    <col min="3" max="3" width="23.125" style="194" customWidth="1"/>
    <col min="4" max="4" width="7.75" style="194" customWidth="1"/>
    <col min="5" max="6" width="42.375" style="194" customWidth="1"/>
    <col min="7" max="7" width="4.375" style="194" customWidth="1"/>
    <col min="8" max="9" width="24" style="194" customWidth="1"/>
    <col min="10" max="16384" width="9" style="194"/>
  </cols>
  <sheetData>
    <row r="1" spans="1:9" ht="28.5">
      <c r="A1" s="1312" t="s">
        <v>275</v>
      </c>
      <c r="B1" s="1312"/>
      <c r="C1" s="1312"/>
      <c r="D1" s="1312"/>
      <c r="E1" s="1312"/>
      <c r="F1" s="1312"/>
      <c r="G1" s="193"/>
      <c r="H1" s="193"/>
      <c r="I1" s="193"/>
    </row>
    <row r="2" spans="1:9" ht="37.5" customHeight="1">
      <c r="G2" s="193"/>
      <c r="H2" s="193"/>
      <c r="I2" s="193"/>
    </row>
    <row r="3" spans="1:9" ht="41.25" customHeight="1">
      <c r="A3" s="1313" t="s">
        <v>276</v>
      </c>
      <c r="B3" s="1313"/>
      <c r="C3" s="1313"/>
      <c r="D3" s="1313"/>
      <c r="E3" s="1313"/>
      <c r="F3" s="1313"/>
      <c r="G3" s="1313"/>
      <c r="H3" s="193"/>
      <c r="I3" s="193"/>
    </row>
    <row r="4" spans="1:9" ht="30" customHeight="1">
      <c r="A4" s="195"/>
      <c r="B4" s="195"/>
      <c r="C4" s="195"/>
      <c r="D4" s="195"/>
      <c r="E4" s="195"/>
      <c r="F4" s="195"/>
      <c r="G4" s="195"/>
      <c r="H4" s="193"/>
      <c r="I4" s="193"/>
    </row>
    <row r="5" spans="1:9" ht="27" customHeight="1">
      <c r="A5" s="195"/>
      <c r="B5" s="194" t="s">
        <v>277</v>
      </c>
      <c r="C5" s="195"/>
      <c r="D5" s="195"/>
      <c r="E5" s="195"/>
      <c r="F5" s="196" t="s">
        <v>474</v>
      </c>
      <c r="G5" s="195"/>
      <c r="H5" s="193"/>
      <c r="I5" s="193"/>
    </row>
    <row r="6" spans="1:9" ht="39.75" customHeight="1"/>
    <row r="7" spans="1:9" ht="28.5" customHeight="1">
      <c r="E7" s="194" t="s">
        <v>278</v>
      </c>
    </row>
    <row r="8" spans="1:9" ht="28.5" customHeight="1">
      <c r="E8" s="194" t="s">
        <v>62</v>
      </c>
      <c r="F8" s="196" t="s">
        <v>29</v>
      </c>
    </row>
    <row r="9" spans="1:9" ht="28.5" customHeight="1">
      <c r="E9" s="194" t="s">
        <v>33</v>
      </c>
    </row>
    <row r="10" spans="1:9" ht="27" customHeight="1"/>
    <row r="11" spans="1:9" ht="35.1" customHeight="1">
      <c r="B11" s="194" t="s">
        <v>279</v>
      </c>
      <c r="G11" s="197"/>
      <c r="H11" s="197"/>
      <c r="I11" s="197"/>
    </row>
    <row r="12" spans="1:9" ht="81" customHeight="1">
      <c r="B12" s="1314" t="s">
        <v>280</v>
      </c>
      <c r="C12" s="1314"/>
      <c r="D12" s="1314"/>
      <c r="E12" s="1314"/>
      <c r="F12" s="1314"/>
      <c r="G12" s="198"/>
      <c r="H12" s="198"/>
      <c r="I12" s="198"/>
    </row>
    <row r="13" spans="1:9" s="197" customFormat="1" ht="81" customHeight="1">
      <c r="B13" s="1315" t="s">
        <v>281</v>
      </c>
      <c r="C13" s="1315"/>
      <c r="D13" s="1310"/>
      <c r="E13" s="1316"/>
      <c r="F13" s="199" t="s">
        <v>282</v>
      </c>
      <c r="G13" s="198"/>
      <c r="H13" s="198"/>
      <c r="I13" s="198"/>
    </row>
    <row r="14" spans="1:9" s="197" customFormat="1" ht="81" customHeight="1">
      <c r="B14" s="1315" t="s">
        <v>283</v>
      </c>
      <c r="C14" s="1315"/>
      <c r="D14" s="1310"/>
      <c r="E14" s="1316"/>
      <c r="F14" s="1311"/>
      <c r="G14" s="198"/>
      <c r="H14" s="198"/>
      <c r="I14" s="198"/>
    </row>
    <row r="15" spans="1:9" s="198" customFormat="1" ht="81" customHeight="1">
      <c r="B15" s="1310" t="s">
        <v>284</v>
      </c>
      <c r="C15" s="1311"/>
      <c r="D15" s="1310"/>
      <c r="E15" s="1316"/>
      <c r="F15" s="1311"/>
    </row>
    <row r="16" spans="1:9" s="198" customFormat="1" ht="81" customHeight="1">
      <c r="B16" s="1317" t="s">
        <v>285</v>
      </c>
      <c r="C16" s="1318"/>
      <c r="D16" s="1310"/>
      <c r="E16" s="1316"/>
      <c r="F16" s="1311"/>
    </row>
    <row r="17" spans="2:9" s="198" customFormat="1" ht="81" customHeight="1">
      <c r="B17" s="1319" t="s">
        <v>286</v>
      </c>
      <c r="C17" s="1319"/>
      <c r="D17" s="1319"/>
      <c r="E17" s="1319"/>
      <c r="F17" s="1319"/>
    </row>
    <row r="18" spans="2:9" s="198" customFormat="1" ht="81" customHeight="1">
      <c r="B18" s="1310" t="s">
        <v>284</v>
      </c>
      <c r="C18" s="1311"/>
      <c r="D18" s="200" t="s">
        <v>287</v>
      </c>
      <c r="E18" s="201" t="s">
        <v>285</v>
      </c>
      <c r="F18" s="201" t="s">
        <v>288</v>
      </c>
    </row>
    <row r="19" spans="2:9" s="198" customFormat="1" ht="81" customHeight="1">
      <c r="B19" s="1320" t="s">
        <v>289</v>
      </c>
      <c r="C19" s="1318"/>
      <c r="D19" s="202"/>
      <c r="E19" s="203" t="s">
        <v>290</v>
      </c>
      <c r="F19" s="201" t="s">
        <v>291</v>
      </c>
    </row>
    <row r="20" spans="2:9" s="198" customFormat="1" ht="81" customHeight="1">
      <c r="B20" s="1320" t="s">
        <v>292</v>
      </c>
      <c r="C20" s="1318"/>
      <c r="D20" s="202" t="s">
        <v>293</v>
      </c>
      <c r="E20" s="203" t="s">
        <v>294</v>
      </c>
      <c r="F20" s="201" t="s">
        <v>115</v>
      </c>
    </row>
    <row r="21" spans="2:9" s="198" customFormat="1" ht="81" customHeight="1">
      <c r="B21" s="1317"/>
      <c r="C21" s="1318"/>
      <c r="D21" s="202"/>
      <c r="E21" s="203"/>
      <c r="F21" s="201"/>
    </row>
    <row r="22" spans="2:9" s="198" customFormat="1" ht="81" customHeight="1">
      <c r="B22" s="1317"/>
      <c r="C22" s="1318"/>
      <c r="D22" s="202"/>
      <c r="E22" s="203"/>
      <c r="F22" s="201"/>
    </row>
    <row r="23" spans="2:9" s="198" customFormat="1" ht="29.25" customHeight="1">
      <c r="B23" s="194" t="s">
        <v>295</v>
      </c>
      <c r="E23" s="194"/>
      <c r="F23" s="194"/>
    </row>
    <row r="24" spans="2:9" s="198" customFormat="1" ht="29.25" customHeight="1">
      <c r="B24" s="198" t="s">
        <v>296</v>
      </c>
    </row>
    <row r="25" spans="2:9" s="198" customFormat="1" ht="35.25" customHeight="1">
      <c r="B25" s="1321"/>
      <c r="C25" s="1321"/>
      <c r="D25" s="1321"/>
      <c r="E25" s="1321"/>
      <c r="F25" s="1321"/>
    </row>
    <row r="26" spans="2:9" s="198" customFormat="1" ht="35.25" customHeight="1">
      <c r="G26" s="204"/>
      <c r="H26" s="204"/>
      <c r="I26" s="204"/>
    </row>
    <row r="27" spans="2:9" s="198" customFormat="1" ht="41.25" customHeight="1"/>
    <row r="28" spans="2:9" s="198" customFormat="1"/>
    <row r="29" spans="2:9" s="198" customFormat="1"/>
    <row r="30" spans="2:9" s="198" customFormat="1"/>
    <row r="31" spans="2:9" s="198" customFormat="1"/>
    <row r="32" spans="2:9" s="198" customFormat="1"/>
    <row r="33" spans="2:9" s="198" customFormat="1"/>
    <row r="34" spans="2:9" s="198" customFormat="1"/>
    <row r="35" spans="2:9" s="198" customFormat="1"/>
    <row r="36" spans="2:9" s="198" customFormat="1"/>
    <row r="37" spans="2:9" s="198" customFormat="1"/>
    <row r="38" spans="2:9" s="198" customFormat="1">
      <c r="C38" s="194"/>
      <c r="D38" s="194"/>
      <c r="E38" s="194"/>
      <c r="F38" s="194"/>
    </row>
    <row r="39" spans="2:9" s="198" customFormat="1">
      <c r="C39" s="194"/>
      <c r="D39" s="194"/>
      <c r="E39" s="194"/>
      <c r="F39" s="194"/>
      <c r="G39" s="194"/>
      <c r="H39" s="194"/>
      <c r="I39" s="194"/>
    </row>
    <row r="40" spans="2:9" s="198" customFormat="1">
      <c r="B40" s="194"/>
      <c r="C40" s="194"/>
      <c r="D40" s="194"/>
      <c r="E40" s="194"/>
      <c r="F40" s="194"/>
      <c r="G40" s="194"/>
      <c r="H40" s="194"/>
      <c r="I40" s="194"/>
    </row>
  </sheetData>
  <mergeCells count="18">
    <mergeCell ref="B19:C19"/>
    <mergeCell ref="B20:C20"/>
    <mergeCell ref="B21:C21"/>
    <mergeCell ref="B22:C22"/>
    <mergeCell ref="B25:F25"/>
    <mergeCell ref="B18:C18"/>
    <mergeCell ref="A1:F1"/>
    <mergeCell ref="A3:G3"/>
    <mergeCell ref="B12:F12"/>
    <mergeCell ref="B13:C13"/>
    <mergeCell ref="D13:E13"/>
    <mergeCell ref="B14:C14"/>
    <mergeCell ref="D14:F14"/>
    <mergeCell ref="B15:C15"/>
    <mergeCell ref="D15:F15"/>
    <mergeCell ref="B16:C16"/>
    <mergeCell ref="D16:F16"/>
    <mergeCell ref="B17:F17"/>
  </mergeCells>
  <phoneticPr fontId="2"/>
  <printOptions horizontalCentered="1"/>
  <pageMargins left="0.47244094488188981" right="0.47244094488188981" top="0.39370078740157483" bottom="0" header="0.51181102362204722" footer="0.51181102362204722"/>
  <pageSetup paperSize="9" scale="66"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5"/>
  <dimension ref="A1:K50"/>
  <sheetViews>
    <sheetView zoomScaleNormal="100" zoomScaleSheetLayoutView="100" workbookViewId="0">
      <selection activeCell="G9" sqref="G9"/>
    </sheetView>
  </sheetViews>
  <sheetFormatPr defaultColWidth="9" defaultRowHeight="19.5" customHeight="1"/>
  <cols>
    <col min="1" max="1" width="10" style="206" customWidth="1"/>
    <col min="2" max="3" width="4.375" style="206" customWidth="1"/>
    <col min="4" max="9" width="10" style="206" customWidth="1"/>
    <col min="10" max="10" width="10.625" style="206" customWidth="1"/>
    <col min="11" max="11" width="5" style="206" customWidth="1"/>
    <col min="12" max="16384" width="9" style="206"/>
  </cols>
  <sheetData>
    <row r="1" spans="1:11" ht="19.5" customHeight="1">
      <c r="A1" s="205" t="s">
        <v>297</v>
      </c>
      <c r="B1" s="205"/>
      <c r="C1" s="205"/>
      <c r="D1" s="205"/>
      <c r="E1" s="205"/>
      <c r="F1" s="205"/>
      <c r="G1" s="205"/>
      <c r="H1" s="205"/>
      <c r="I1" s="205"/>
      <c r="J1" s="205"/>
    </row>
    <row r="2" spans="1:11" ht="30" customHeight="1">
      <c r="A2" s="1322" t="s">
        <v>298</v>
      </c>
      <c r="B2" s="1322"/>
      <c r="C2" s="1322"/>
      <c r="D2" s="1322"/>
      <c r="E2" s="1322"/>
      <c r="F2" s="1322"/>
      <c r="G2" s="1322"/>
      <c r="H2" s="1322"/>
      <c r="I2" s="1322"/>
      <c r="J2" s="1322"/>
      <c r="K2" s="207"/>
    </row>
    <row r="3" spans="1:11" ht="15" customHeight="1">
      <c r="A3" s="208"/>
      <c r="B3" s="208"/>
      <c r="C3" s="208"/>
      <c r="D3" s="208"/>
      <c r="E3" s="208"/>
      <c r="F3" s="208"/>
      <c r="G3" s="208"/>
      <c r="H3" s="208"/>
      <c r="I3" s="208"/>
      <c r="J3" s="208"/>
      <c r="K3" s="209"/>
    </row>
    <row r="4" spans="1:11" ht="22.5" customHeight="1">
      <c r="A4" s="205"/>
      <c r="B4" s="205"/>
      <c r="C4" s="205"/>
      <c r="D4" s="205"/>
      <c r="E4" s="205"/>
      <c r="F4" s="205"/>
      <c r="G4" s="205"/>
      <c r="H4" s="205"/>
      <c r="I4" s="205"/>
      <c r="J4" s="210" t="s">
        <v>299</v>
      </c>
    </row>
    <row r="5" spans="1:11" ht="22.5" customHeight="1">
      <c r="A5" s="353" t="s">
        <v>520</v>
      </c>
      <c r="B5" s="205"/>
      <c r="C5" s="205"/>
      <c r="D5" s="211"/>
      <c r="E5" s="205"/>
      <c r="F5" s="205"/>
      <c r="G5" s="205"/>
      <c r="H5" s="205"/>
      <c r="I5" s="205"/>
      <c r="J5" s="210" t="s">
        <v>475</v>
      </c>
    </row>
    <row r="6" spans="1:11" ht="22.5" customHeight="1">
      <c r="A6" s="205"/>
      <c r="B6" s="205"/>
      <c r="C6" s="205"/>
      <c r="D6" s="205"/>
      <c r="E6" s="205"/>
      <c r="F6" s="205"/>
      <c r="G6" s="205"/>
      <c r="H6" s="205"/>
      <c r="I6" s="205"/>
      <c r="J6" s="205"/>
    </row>
    <row r="7" spans="1:11" ht="22.5" customHeight="1">
      <c r="A7" s="205"/>
      <c r="B7" s="205"/>
      <c r="C7" s="205"/>
      <c r="D7" s="205"/>
      <c r="F7" s="205" t="s">
        <v>278</v>
      </c>
      <c r="G7" s="205"/>
      <c r="H7" s="205"/>
      <c r="I7" s="205"/>
      <c r="J7" s="205"/>
    </row>
    <row r="8" spans="1:11" ht="45" customHeight="1">
      <c r="A8" s="205"/>
      <c r="B8" s="205"/>
      <c r="C8" s="205"/>
      <c r="D8" s="205"/>
      <c r="E8" s="205"/>
      <c r="F8" s="205"/>
      <c r="G8" s="205"/>
      <c r="H8" s="205"/>
      <c r="I8" s="205"/>
      <c r="J8" s="205"/>
    </row>
    <row r="9" spans="1:11" ht="22.5" customHeight="1">
      <c r="A9" s="205"/>
      <c r="B9" s="205"/>
      <c r="C9" s="205"/>
      <c r="D9" s="205"/>
      <c r="F9" s="205" t="s">
        <v>521</v>
      </c>
      <c r="G9" s="205"/>
      <c r="H9" s="205"/>
      <c r="I9" s="205"/>
      <c r="J9" s="210" t="s">
        <v>29</v>
      </c>
    </row>
    <row r="10" spans="1:11" ht="22.5" customHeight="1">
      <c r="A10" s="205"/>
      <c r="B10" s="205"/>
      <c r="C10" s="205"/>
      <c r="D10" s="205"/>
      <c r="F10" s="205" t="s">
        <v>33</v>
      </c>
      <c r="G10" s="205"/>
      <c r="H10" s="205"/>
      <c r="I10" s="205"/>
      <c r="J10" s="205"/>
    </row>
    <row r="11" spans="1:11" ht="22.5" customHeight="1">
      <c r="A11" s="205"/>
      <c r="B11" s="205"/>
      <c r="C11" s="205"/>
      <c r="D11" s="205"/>
      <c r="E11" s="205"/>
      <c r="F11" s="205"/>
      <c r="G11" s="205"/>
      <c r="H11" s="205"/>
      <c r="I11" s="205"/>
      <c r="J11" s="205"/>
    </row>
    <row r="12" spans="1:11" ht="22.5" customHeight="1">
      <c r="A12" s="205" t="s">
        <v>300</v>
      </c>
      <c r="B12" s="205"/>
      <c r="C12" s="205"/>
      <c r="D12" s="205"/>
      <c r="E12" s="205"/>
      <c r="F12" s="205"/>
      <c r="G12" s="205"/>
      <c r="H12" s="205"/>
      <c r="I12" s="205"/>
      <c r="J12" s="205"/>
    </row>
    <row r="13" spans="1:11" ht="6.75" customHeight="1" thickBot="1">
      <c r="A13" s="205"/>
      <c r="B13" s="205"/>
      <c r="C13" s="205"/>
      <c r="D13" s="205"/>
      <c r="E13" s="205"/>
      <c r="F13" s="205"/>
      <c r="G13" s="205"/>
      <c r="H13" s="205"/>
      <c r="I13" s="205"/>
      <c r="J13" s="205"/>
    </row>
    <row r="14" spans="1:11" ht="30" customHeight="1">
      <c r="A14" s="1323" t="s">
        <v>301</v>
      </c>
      <c r="B14" s="1324"/>
      <c r="C14" s="1325"/>
      <c r="D14" s="212"/>
      <c r="E14" s="212"/>
      <c r="F14" s="212"/>
      <c r="G14" s="1326" t="s">
        <v>302</v>
      </c>
      <c r="H14" s="1326"/>
      <c r="I14" s="1326"/>
      <c r="J14" s="1327"/>
    </row>
    <row r="15" spans="1:11" ht="36.75" customHeight="1" thickBot="1">
      <c r="A15" s="1328" t="s">
        <v>303</v>
      </c>
      <c r="B15" s="1329"/>
      <c r="C15" s="1330"/>
      <c r="D15" s="213"/>
      <c r="E15" s="213"/>
      <c r="F15" s="213"/>
      <c r="G15" s="213"/>
      <c r="H15" s="213"/>
      <c r="I15" s="213"/>
      <c r="J15" s="214"/>
    </row>
    <row r="16" spans="1:11" ht="37.5" customHeight="1" thickTop="1">
      <c r="A16" s="1331" t="s">
        <v>304</v>
      </c>
      <c r="B16" s="1332"/>
      <c r="C16" s="1333"/>
      <c r="D16" s="205"/>
      <c r="E16" s="205"/>
      <c r="F16" s="205"/>
      <c r="G16" s="205"/>
      <c r="H16" s="205"/>
      <c r="I16" s="205"/>
      <c r="J16" s="215"/>
    </row>
    <row r="17" spans="1:10" ht="22.5" customHeight="1">
      <c r="A17" s="1334"/>
      <c r="B17" s="1335"/>
      <c r="C17" s="1336"/>
      <c r="D17" s="1337" t="s">
        <v>305</v>
      </c>
      <c r="E17" s="1338"/>
      <c r="F17" s="1338"/>
      <c r="G17" s="1338"/>
      <c r="H17" s="1338"/>
      <c r="I17" s="1338"/>
      <c r="J17" s="1339"/>
    </row>
    <row r="18" spans="1:10" ht="26.25" customHeight="1">
      <c r="A18" s="1340" t="s">
        <v>306</v>
      </c>
      <c r="B18" s="1341"/>
      <c r="C18" s="1342"/>
      <c r="D18" s="1337" t="s">
        <v>307</v>
      </c>
      <c r="E18" s="1338"/>
      <c r="F18" s="1338"/>
      <c r="G18" s="1338"/>
      <c r="H18" s="1338"/>
      <c r="I18" s="1338"/>
      <c r="J18" s="1339"/>
    </row>
    <row r="19" spans="1:10" ht="26.25" customHeight="1">
      <c r="A19" s="1343"/>
      <c r="B19" s="1344"/>
      <c r="C19" s="1345"/>
      <c r="D19" s="1346" t="s">
        <v>308</v>
      </c>
      <c r="E19" s="1044"/>
      <c r="F19" s="1044"/>
      <c r="G19" s="1044"/>
      <c r="H19" s="1044"/>
      <c r="I19" s="1347" t="s">
        <v>309</v>
      </c>
      <c r="J19" s="1348"/>
    </row>
    <row r="20" spans="1:10" ht="30" customHeight="1">
      <c r="A20" s="1340" t="s">
        <v>310</v>
      </c>
      <c r="B20" s="1341"/>
      <c r="C20" s="1342"/>
      <c r="D20" s="1355" t="s">
        <v>311</v>
      </c>
      <c r="E20" s="1356"/>
      <c r="F20" s="1356"/>
      <c r="G20" s="1356"/>
      <c r="H20" s="1356"/>
      <c r="I20" s="1356"/>
      <c r="J20" s="1357"/>
    </row>
    <row r="21" spans="1:10" ht="30" customHeight="1">
      <c r="A21" s="1349"/>
      <c r="B21" s="1350"/>
      <c r="C21" s="1351"/>
      <c r="D21" s="205"/>
      <c r="E21" s="205"/>
      <c r="F21" s="205"/>
      <c r="G21" s="205"/>
      <c r="H21" s="205"/>
      <c r="I21" s="205"/>
      <c r="J21" s="215"/>
    </row>
    <row r="22" spans="1:10" ht="30" customHeight="1" thickBot="1">
      <c r="A22" s="1352"/>
      <c r="B22" s="1353"/>
      <c r="C22" s="1354"/>
      <c r="D22" s="216"/>
      <c r="E22" s="216"/>
      <c r="F22" s="216"/>
      <c r="G22" s="216"/>
      <c r="H22" s="216"/>
      <c r="I22" s="216"/>
      <c r="J22" s="217"/>
    </row>
    <row r="23" spans="1:10" ht="14.25" customHeight="1">
      <c r="A23" s="205"/>
      <c r="B23" s="205"/>
      <c r="C23" s="205"/>
      <c r="D23" s="205"/>
      <c r="E23" s="205"/>
      <c r="F23" s="205"/>
      <c r="G23" s="205"/>
      <c r="H23" s="205"/>
      <c r="I23" s="205"/>
      <c r="J23" s="205"/>
    </row>
    <row r="24" spans="1:10" ht="15" customHeight="1">
      <c r="A24" s="1358"/>
      <c r="B24" s="1358"/>
      <c r="C24" s="1358"/>
      <c r="D24" s="1358"/>
      <c r="E24" s="1358"/>
      <c r="F24" s="205"/>
      <c r="G24" s="205"/>
      <c r="H24" s="205"/>
      <c r="I24" s="205"/>
      <c r="J24" s="205"/>
    </row>
    <row r="25" spans="1:10" ht="6.75" customHeight="1">
      <c r="A25" s="218"/>
      <c r="B25" s="218"/>
      <c r="C25" s="218"/>
      <c r="D25" s="218"/>
      <c r="E25" s="218"/>
      <c r="F25" s="205"/>
      <c r="G25" s="205"/>
      <c r="H25" s="205"/>
      <c r="I25" s="205"/>
      <c r="J25" s="205"/>
    </row>
    <row r="26" spans="1:10" s="221" customFormat="1" ht="15" customHeight="1">
      <c r="A26" s="219" t="s">
        <v>312</v>
      </c>
      <c r="B26" s="220" t="s">
        <v>313</v>
      </c>
      <c r="C26" s="1359" t="s">
        <v>314</v>
      </c>
      <c r="D26" s="1359"/>
      <c r="E26" s="1359"/>
      <c r="F26" s="1359"/>
      <c r="G26" s="1359"/>
      <c r="H26" s="1359"/>
      <c r="I26" s="1359"/>
      <c r="J26" s="1359"/>
    </row>
    <row r="27" spans="1:10" s="221" customFormat="1" ht="15" customHeight="1">
      <c r="A27" s="222"/>
      <c r="B27" s="220" t="s">
        <v>315</v>
      </c>
      <c r="C27" s="1359" t="s">
        <v>316</v>
      </c>
      <c r="D27" s="1359"/>
      <c r="E27" s="1359"/>
      <c r="F27" s="1359"/>
      <c r="G27" s="1359"/>
      <c r="H27" s="1359"/>
      <c r="I27" s="1359"/>
      <c r="J27" s="1359"/>
    </row>
    <row r="28" spans="1:10" s="221" customFormat="1" ht="29.25" customHeight="1">
      <c r="A28" s="222"/>
      <c r="B28" s="223"/>
      <c r="C28" s="1359"/>
      <c r="D28" s="1359"/>
      <c r="E28" s="1359"/>
      <c r="F28" s="1359"/>
      <c r="G28" s="1359"/>
      <c r="H28" s="1359"/>
      <c r="I28" s="1359"/>
      <c r="J28" s="1359"/>
    </row>
    <row r="29" spans="1:10" s="221" customFormat="1" ht="15" customHeight="1">
      <c r="A29" s="222"/>
      <c r="B29" s="220" t="s">
        <v>317</v>
      </c>
      <c r="C29" s="1359" t="s">
        <v>318</v>
      </c>
      <c r="D29" s="1359"/>
      <c r="E29" s="1359"/>
      <c r="F29" s="1359"/>
      <c r="G29" s="1359"/>
      <c r="H29" s="1359"/>
      <c r="I29" s="1359"/>
      <c r="J29" s="1359"/>
    </row>
    <row r="30" spans="1:10" s="221" customFormat="1" ht="15" customHeight="1">
      <c r="A30" s="222"/>
      <c r="B30" s="222"/>
      <c r="C30" s="1359"/>
      <c r="D30" s="1359"/>
      <c r="E30" s="1359"/>
      <c r="F30" s="1359"/>
      <c r="G30" s="1359"/>
      <c r="H30" s="1359"/>
      <c r="I30" s="1359"/>
      <c r="J30" s="1359"/>
    </row>
    <row r="31" spans="1:10" s="221" customFormat="1" ht="15" customHeight="1">
      <c r="A31" s="222"/>
      <c r="B31" s="222"/>
      <c r="C31" s="1359"/>
      <c r="D31" s="1359"/>
      <c r="E31" s="1359"/>
      <c r="F31" s="1359"/>
      <c r="G31" s="1359"/>
      <c r="H31" s="1359"/>
      <c r="I31" s="1359"/>
      <c r="J31" s="1359"/>
    </row>
    <row r="32" spans="1:10" s="221" customFormat="1" ht="15" customHeight="1">
      <c r="A32" s="222"/>
      <c r="B32" s="220" t="s">
        <v>319</v>
      </c>
      <c r="C32" s="1359" t="s">
        <v>320</v>
      </c>
      <c r="D32" s="1359"/>
      <c r="E32" s="1359"/>
      <c r="F32" s="1359"/>
      <c r="G32" s="1359"/>
      <c r="H32" s="1359"/>
      <c r="I32" s="1359"/>
      <c r="J32" s="1359"/>
    </row>
    <row r="33" spans="1:10" s="221" customFormat="1" ht="15" customHeight="1">
      <c r="A33" s="222"/>
      <c r="B33" s="220"/>
      <c r="C33" s="1359"/>
      <c r="D33" s="1359"/>
      <c r="E33" s="1359"/>
      <c r="F33" s="1359"/>
      <c r="G33" s="1359"/>
      <c r="H33" s="1359"/>
      <c r="I33" s="1359"/>
      <c r="J33" s="1359"/>
    </row>
    <row r="34" spans="1:10" s="221" customFormat="1" ht="15" customHeight="1">
      <c r="B34" s="224"/>
      <c r="C34" s="225"/>
      <c r="D34" s="225"/>
      <c r="E34" s="225"/>
      <c r="F34" s="225"/>
      <c r="G34" s="225"/>
      <c r="H34" s="225"/>
      <c r="I34" s="225"/>
      <c r="J34" s="225"/>
    </row>
    <row r="35" spans="1:10" s="221" customFormat="1" ht="15" customHeight="1">
      <c r="B35" s="224"/>
      <c r="C35" s="225"/>
      <c r="D35" s="225"/>
      <c r="E35" s="225"/>
      <c r="F35" s="225"/>
      <c r="G35" s="225"/>
      <c r="H35" s="225"/>
      <c r="I35" s="225"/>
      <c r="J35" s="225"/>
    </row>
    <row r="36" spans="1:10" s="221" customFormat="1" ht="15" customHeight="1">
      <c r="B36" s="224"/>
      <c r="C36" s="225"/>
      <c r="D36" s="225"/>
      <c r="E36" s="225"/>
      <c r="F36" s="225"/>
      <c r="G36" s="225"/>
      <c r="H36" s="225"/>
      <c r="I36" s="225"/>
      <c r="J36" s="225"/>
    </row>
    <row r="37" spans="1:10" s="221" customFormat="1" ht="15" customHeight="1">
      <c r="B37" s="224"/>
      <c r="C37" s="225"/>
      <c r="D37" s="225"/>
      <c r="E37" s="225"/>
      <c r="F37" s="225"/>
      <c r="G37" s="225"/>
      <c r="H37" s="225"/>
      <c r="I37" s="225"/>
      <c r="J37" s="225"/>
    </row>
    <row r="38" spans="1:10" s="221" customFormat="1" ht="15" customHeight="1">
      <c r="B38" s="226"/>
    </row>
    <row r="39" spans="1:10" s="221" customFormat="1" ht="15" customHeight="1"/>
    <row r="40" spans="1:10" s="221" customFormat="1" ht="15" customHeight="1"/>
    <row r="41" spans="1:10" s="221" customFormat="1" ht="15" customHeight="1"/>
    <row r="42" spans="1:10" s="221" customFormat="1" ht="15" customHeight="1"/>
    <row r="43" spans="1:10" s="221" customFormat="1" ht="15" customHeight="1"/>
    <row r="44" spans="1:10" s="221" customFormat="1" ht="15" customHeight="1"/>
    <row r="45" spans="1:10" s="221" customFormat="1" ht="15" customHeight="1"/>
    <row r="46" spans="1:10" s="221" customFormat="1" ht="15" customHeight="1"/>
    <row r="47" spans="1:10" s="221" customFormat="1" ht="15" customHeight="1"/>
    <row r="48" spans="1:10" s="221" customFormat="1" ht="15" customHeight="1"/>
    <row r="49" s="221" customFormat="1" ht="15" customHeight="1"/>
    <row r="50" s="221" customFormat="1" ht="15" customHeight="1"/>
  </sheetData>
  <mergeCells count="17">
    <mergeCell ref="A24:E24"/>
    <mergeCell ref="C26:J26"/>
    <mergeCell ref="C27:J28"/>
    <mergeCell ref="C29:J31"/>
    <mergeCell ref="C32:J33"/>
    <mergeCell ref="A18:C19"/>
    <mergeCell ref="D18:J18"/>
    <mergeCell ref="D19:H19"/>
    <mergeCell ref="I19:J19"/>
    <mergeCell ref="A20:C22"/>
    <mergeCell ref="D20:J20"/>
    <mergeCell ref="A2:J2"/>
    <mergeCell ref="A14:C14"/>
    <mergeCell ref="G14:J14"/>
    <mergeCell ref="A15:C15"/>
    <mergeCell ref="A16:C17"/>
    <mergeCell ref="D17:J17"/>
  </mergeCells>
  <phoneticPr fontId="2"/>
  <printOptions horizontalCentered="1"/>
  <pageMargins left="0.59055118110236227" right="0.59055118110236227" top="0.59055118110236227" bottom="0.59055118110236227" header="0" footer="0"/>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7">
    <pageSetUpPr fitToPage="1"/>
  </sheetPr>
  <dimension ref="A1:I56"/>
  <sheetViews>
    <sheetView zoomScaleNormal="100" zoomScaleSheetLayoutView="100" workbookViewId="0">
      <selection activeCell="Z24" sqref="Z24"/>
    </sheetView>
  </sheetViews>
  <sheetFormatPr defaultColWidth="9" defaultRowHeight="13.5"/>
  <cols>
    <col min="1" max="8" width="9" style="161"/>
    <col min="9" max="9" width="12.5" style="161" customWidth="1"/>
    <col min="10" max="16384" width="9" style="161"/>
  </cols>
  <sheetData>
    <row r="1" spans="1:9" ht="14.25">
      <c r="A1" s="227" t="s">
        <v>321</v>
      </c>
    </row>
    <row r="2" spans="1:9" ht="17.25">
      <c r="A2" s="162"/>
    </row>
    <row r="3" spans="1:9" ht="14.25">
      <c r="A3" s="1363" t="s">
        <v>322</v>
      </c>
      <c r="B3" s="1363"/>
      <c r="C3" s="1363"/>
      <c r="D3" s="1363"/>
      <c r="E3" s="1363"/>
      <c r="F3" s="1363"/>
      <c r="G3" s="1363"/>
      <c r="H3" s="1363"/>
      <c r="I3" s="1363"/>
    </row>
    <row r="4" spans="1:9" ht="15" thickBot="1">
      <c r="B4" s="228"/>
      <c r="C4" s="228"/>
      <c r="D4" s="228"/>
      <c r="E4" s="228"/>
      <c r="F4" s="228"/>
      <c r="G4" s="228"/>
      <c r="H4" s="228"/>
    </row>
    <row r="5" spans="1:9" s="229" customFormat="1" ht="22.5" customHeight="1">
      <c r="A5" s="1364" t="s">
        <v>323</v>
      </c>
      <c r="B5" s="1365"/>
      <c r="C5" s="1365"/>
      <c r="D5" s="1366"/>
      <c r="E5" s="1366"/>
      <c r="F5" s="1366"/>
      <c r="G5" s="1366"/>
      <c r="H5" s="1366"/>
      <c r="I5" s="1367"/>
    </row>
    <row r="6" spans="1:9" s="229" customFormat="1" ht="22.5" customHeight="1" thickBot="1">
      <c r="A6" s="1368" t="s">
        <v>324</v>
      </c>
      <c r="B6" s="1369"/>
      <c r="C6" s="1369"/>
      <c r="D6" s="1370"/>
      <c r="E6" s="1370"/>
      <c r="F6" s="1370"/>
      <c r="G6" s="1370"/>
      <c r="H6" s="1370"/>
      <c r="I6" s="1371"/>
    </row>
    <row r="7" spans="1:9" ht="14.25" thickBot="1"/>
    <row r="8" spans="1:9" ht="24" customHeight="1">
      <c r="A8" s="1360" t="s">
        <v>325</v>
      </c>
      <c r="B8" s="1361"/>
      <c r="C8" s="1361"/>
      <c r="D8" s="1361"/>
      <c r="E8" s="1361"/>
      <c r="F8" s="1361"/>
      <c r="G8" s="1361"/>
      <c r="H8" s="1361"/>
      <c r="I8" s="1362"/>
    </row>
    <row r="9" spans="1:9">
      <c r="A9" s="230" t="s">
        <v>326</v>
      </c>
      <c r="I9" s="231"/>
    </row>
    <row r="10" spans="1:9">
      <c r="A10" s="174"/>
      <c r="I10" s="231"/>
    </row>
    <row r="11" spans="1:9">
      <c r="A11" s="174"/>
      <c r="I11" s="231"/>
    </row>
    <row r="12" spans="1:9">
      <c r="A12" s="174"/>
      <c r="I12" s="231"/>
    </row>
    <row r="13" spans="1:9">
      <c r="A13" s="174"/>
      <c r="I13" s="231"/>
    </row>
    <row r="14" spans="1:9">
      <c r="A14" s="174"/>
      <c r="I14" s="231"/>
    </row>
    <row r="15" spans="1:9">
      <c r="A15" s="174"/>
      <c r="I15" s="231"/>
    </row>
    <row r="16" spans="1:9">
      <c r="A16" s="174"/>
      <c r="I16" s="231"/>
    </row>
    <row r="17" spans="1:9">
      <c r="A17" s="174"/>
      <c r="I17" s="231"/>
    </row>
    <row r="18" spans="1:9">
      <c r="A18" s="230" t="s">
        <v>327</v>
      </c>
      <c r="I18" s="231"/>
    </row>
    <row r="19" spans="1:9">
      <c r="A19" s="174"/>
      <c r="I19" s="231"/>
    </row>
    <row r="20" spans="1:9">
      <c r="A20" s="174"/>
      <c r="I20" s="231"/>
    </row>
    <row r="21" spans="1:9">
      <c r="A21" s="174"/>
      <c r="I21" s="231"/>
    </row>
    <row r="22" spans="1:9">
      <c r="A22" s="174"/>
      <c r="I22" s="231"/>
    </row>
    <row r="23" spans="1:9">
      <c r="A23" s="174"/>
      <c r="I23" s="231"/>
    </row>
    <row r="24" spans="1:9">
      <c r="A24" s="174"/>
      <c r="I24" s="231"/>
    </row>
    <row r="25" spans="1:9">
      <c r="A25" s="174"/>
      <c r="I25" s="231"/>
    </row>
    <row r="26" spans="1:9">
      <c r="A26" s="174"/>
      <c r="I26" s="231"/>
    </row>
    <row r="27" spans="1:9">
      <c r="A27" s="174"/>
      <c r="I27" s="231"/>
    </row>
    <row r="28" spans="1:9">
      <c r="A28" s="174"/>
      <c r="I28" s="231"/>
    </row>
    <row r="29" spans="1:9">
      <c r="A29" s="174"/>
      <c r="I29" s="231"/>
    </row>
    <row r="30" spans="1:9">
      <c r="A30" s="174"/>
      <c r="I30" s="231"/>
    </row>
    <row r="31" spans="1:9">
      <c r="A31" s="230" t="s">
        <v>328</v>
      </c>
      <c r="I31" s="231"/>
    </row>
    <row r="32" spans="1:9">
      <c r="A32" s="174"/>
      <c r="I32" s="231"/>
    </row>
    <row r="33" spans="1:9">
      <c r="A33" s="174"/>
      <c r="I33" s="231"/>
    </row>
    <row r="34" spans="1:9">
      <c r="A34" s="174"/>
      <c r="I34" s="231"/>
    </row>
    <row r="35" spans="1:9">
      <c r="A35" s="174"/>
      <c r="I35" s="231"/>
    </row>
    <row r="36" spans="1:9">
      <c r="A36" s="174"/>
      <c r="I36" s="231"/>
    </row>
    <row r="37" spans="1:9">
      <c r="A37" s="174"/>
      <c r="I37" s="231"/>
    </row>
    <row r="38" spans="1:9">
      <c r="A38" s="174"/>
      <c r="I38" s="231"/>
    </row>
    <row r="39" spans="1:9">
      <c r="A39" s="174"/>
      <c r="I39" s="231"/>
    </row>
    <row r="40" spans="1:9">
      <c r="A40" s="174"/>
      <c r="I40" s="231"/>
    </row>
    <row r="41" spans="1:9">
      <c r="A41" s="174"/>
      <c r="I41" s="231"/>
    </row>
    <row r="42" spans="1:9">
      <c r="A42" s="230" t="s">
        <v>329</v>
      </c>
      <c r="I42" s="231"/>
    </row>
    <row r="43" spans="1:9">
      <c r="A43" s="174"/>
      <c r="I43" s="231"/>
    </row>
    <row r="44" spans="1:9">
      <c r="A44" s="174"/>
      <c r="I44" s="231"/>
    </row>
    <row r="45" spans="1:9">
      <c r="A45" s="174"/>
      <c r="I45" s="231"/>
    </row>
    <row r="46" spans="1:9">
      <c r="A46" s="174"/>
      <c r="I46" s="231"/>
    </row>
    <row r="47" spans="1:9">
      <c r="A47" s="174"/>
      <c r="I47" s="231"/>
    </row>
    <row r="48" spans="1:9">
      <c r="A48" s="174"/>
      <c r="I48" s="231"/>
    </row>
    <row r="49" spans="1:9">
      <c r="A49" s="174"/>
      <c r="I49" s="231"/>
    </row>
    <row r="50" spans="1:9">
      <c r="A50" s="174"/>
      <c r="I50" s="231"/>
    </row>
    <row r="51" spans="1:9">
      <c r="A51" s="174"/>
      <c r="I51" s="231"/>
    </row>
    <row r="52" spans="1:9">
      <c r="A52" s="174"/>
      <c r="I52" s="231"/>
    </row>
    <row r="53" spans="1:9">
      <c r="A53" s="174"/>
      <c r="I53" s="231"/>
    </row>
    <row r="54" spans="1:9" ht="14.25" thickBot="1">
      <c r="A54" s="183"/>
      <c r="B54" s="185"/>
      <c r="C54" s="185"/>
      <c r="D54" s="185"/>
      <c r="E54" s="185"/>
      <c r="F54" s="185"/>
      <c r="G54" s="185"/>
      <c r="H54" s="185"/>
      <c r="I54" s="232"/>
    </row>
    <row r="55" spans="1:9">
      <c r="A55" s="233" t="s">
        <v>330</v>
      </c>
    </row>
    <row r="56" spans="1:9">
      <c r="A56" s="233" t="s">
        <v>331</v>
      </c>
    </row>
  </sheetData>
  <mergeCells count="6">
    <mergeCell ref="A8:I8"/>
    <mergeCell ref="A3:I3"/>
    <mergeCell ref="A5:C5"/>
    <mergeCell ref="D5:I5"/>
    <mergeCell ref="A6:C6"/>
    <mergeCell ref="D6:I6"/>
  </mergeCells>
  <phoneticPr fontId="2"/>
  <printOptions horizontalCentered="1"/>
  <pageMargins left="0.74803149606299213" right="0.74803149606299213" top="0.98425196850393704" bottom="0.98425196850393704" header="0.51181102362204722" footer="0.51181102362204722"/>
  <pageSetup paperSize="9" scale="97"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8"/>
  <dimension ref="A1:S44"/>
  <sheetViews>
    <sheetView zoomScaleNormal="100" zoomScaleSheetLayoutView="100" workbookViewId="0">
      <selection activeCell="G5" sqref="G5:S5"/>
    </sheetView>
  </sheetViews>
  <sheetFormatPr defaultColWidth="9" defaultRowHeight="18" customHeight="1"/>
  <cols>
    <col min="1" max="17" width="4.625" style="150" customWidth="1"/>
    <col min="18" max="19" width="4.125" style="150" customWidth="1"/>
    <col min="20" max="26" width="4.625" style="150" customWidth="1"/>
    <col min="27" max="16384" width="9" style="150"/>
  </cols>
  <sheetData>
    <row r="1" spans="1:19" ht="18" customHeight="1">
      <c r="A1" s="149" t="s">
        <v>332</v>
      </c>
    </row>
    <row r="3" spans="1:19" ht="18" customHeight="1">
      <c r="A3" s="1372" t="s">
        <v>333</v>
      </c>
      <c r="B3" s="1372"/>
      <c r="C3" s="1372"/>
      <c r="D3" s="1372"/>
      <c r="E3" s="1372"/>
      <c r="F3" s="1372"/>
      <c r="G3" s="1372"/>
      <c r="H3" s="1372"/>
      <c r="I3" s="1372"/>
      <c r="J3" s="1372"/>
      <c r="K3" s="1372"/>
      <c r="L3" s="1372"/>
      <c r="M3" s="1372"/>
      <c r="N3" s="1372"/>
      <c r="O3" s="1372"/>
      <c r="P3" s="1372"/>
      <c r="Q3" s="1372"/>
      <c r="R3" s="1372"/>
    </row>
    <row r="4" spans="1:19" ht="18" customHeight="1">
      <c r="A4" s="234"/>
      <c r="B4" s="234"/>
      <c r="C4" s="234"/>
      <c r="D4" s="234"/>
      <c r="E4" s="234"/>
      <c r="F4" s="234"/>
      <c r="G4" s="234"/>
      <c r="H4" s="234"/>
      <c r="I4" s="234"/>
      <c r="J4" s="234"/>
      <c r="K4" s="234"/>
      <c r="L4" s="234"/>
      <c r="M4" s="234"/>
      <c r="N4" s="234"/>
      <c r="O4" s="234"/>
      <c r="P4" s="234"/>
      <c r="Q4" s="234"/>
      <c r="R4" s="234"/>
    </row>
    <row r="5" spans="1:19" ht="22.5" customHeight="1">
      <c r="A5" s="1373" t="s">
        <v>323</v>
      </c>
      <c r="B5" s="1374"/>
      <c r="C5" s="1374"/>
      <c r="D5" s="1374"/>
      <c r="E5" s="1374"/>
      <c r="F5" s="1375"/>
      <c r="G5" s="1376"/>
      <c r="H5" s="935"/>
      <c r="I5" s="935"/>
      <c r="J5" s="935"/>
      <c r="K5" s="935"/>
      <c r="L5" s="935"/>
      <c r="M5" s="935"/>
      <c r="N5" s="935"/>
      <c r="O5" s="935"/>
      <c r="P5" s="935"/>
      <c r="Q5" s="935"/>
      <c r="R5" s="935"/>
      <c r="S5" s="935"/>
    </row>
    <row r="6" spans="1:19" ht="22.5" customHeight="1">
      <c r="A6" s="1373" t="s">
        <v>334</v>
      </c>
      <c r="B6" s="1374"/>
      <c r="C6" s="1374"/>
      <c r="D6" s="1374"/>
      <c r="E6" s="1374"/>
      <c r="F6" s="1375"/>
      <c r="G6" s="1376"/>
      <c r="H6" s="935"/>
      <c r="I6" s="935"/>
      <c r="J6" s="935"/>
      <c r="K6" s="935"/>
      <c r="L6" s="935"/>
      <c r="M6" s="935"/>
      <c r="N6" s="935"/>
      <c r="O6" s="935"/>
      <c r="P6" s="935"/>
      <c r="Q6" s="935"/>
      <c r="R6" s="935"/>
      <c r="S6" s="935"/>
    </row>
    <row r="9" spans="1:19" ht="18" customHeight="1">
      <c r="A9" s="151"/>
      <c r="B9" s="152"/>
      <c r="C9" s="152"/>
      <c r="D9" s="152"/>
      <c r="E9" s="152"/>
      <c r="F9" s="152"/>
      <c r="G9" s="152"/>
      <c r="H9" s="152"/>
      <c r="I9" s="152"/>
      <c r="J9" s="152"/>
      <c r="K9" s="152"/>
      <c r="L9" s="152"/>
      <c r="M9" s="152"/>
      <c r="N9" s="152"/>
      <c r="O9" s="152"/>
      <c r="P9" s="152"/>
      <c r="Q9" s="152"/>
      <c r="R9" s="152"/>
      <c r="S9" s="153"/>
    </row>
    <row r="10" spans="1:19" ht="18" customHeight="1">
      <c r="A10" s="154" t="s">
        <v>335</v>
      </c>
      <c r="M10" s="159" t="s">
        <v>336</v>
      </c>
      <c r="S10" s="155"/>
    </row>
    <row r="11" spans="1:19" ht="18" customHeight="1">
      <c r="A11" s="154"/>
      <c r="S11" s="155"/>
    </row>
    <row r="12" spans="1:19" ht="18" customHeight="1">
      <c r="A12" s="154"/>
      <c r="B12" s="150" t="s">
        <v>458</v>
      </c>
      <c r="S12" s="155"/>
    </row>
    <row r="13" spans="1:19" ht="18" customHeight="1">
      <c r="A13" s="154"/>
      <c r="S13" s="155"/>
    </row>
    <row r="14" spans="1:19" ht="18" customHeight="1">
      <c r="A14" s="154"/>
      <c r="S14" s="155"/>
    </row>
    <row r="15" spans="1:19" ht="18" customHeight="1">
      <c r="A15" s="154" t="s">
        <v>337</v>
      </c>
      <c r="S15" s="155"/>
    </row>
    <row r="16" spans="1:19" ht="18" customHeight="1">
      <c r="A16" s="154"/>
      <c r="S16" s="155"/>
    </row>
    <row r="17" spans="1:19" ht="18" customHeight="1">
      <c r="A17" s="154"/>
      <c r="S17" s="155"/>
    </row>
    <row r="18" spans="1:19" ht="18" customHeight="1">
      <c r="A18" s="154"/>
      <c r="S18" s="155"/>
    </row>
    <row r="19" spans="1:19" ht="18" customHeight="1">
      <c r="A19" s="154"/>
      <c r="S19" s="155"/>
    </row>
    <row r="20" spans="1:19" ht="18" customHeight="1">
      <c r="A20" s="154"/>
      <c r="S20" s="155"/>
    </row>
    <row r="21" spans="1:19" ht="18" customHeight="1">
      <c r="A21" s="154"/>
      <c r="S21" s="155"/>
    </row>
    <row r="22" spans="1:19" ht="18" customHeight="1">
      <c r="A22" s="154"/>
      <c r="S22" s="155"/>
    </row>
    <row r="23" spans="1:19" ht="18" customHeight="1">
      <c r="A23" s="154"/>
      <c r="S23" s="155"/>
    </row>
    <row r="24" spans="1:19" ht="18" customHeight="1">
      <c r="A24" s="154"/>
      <c r="S24" s="155"/>
    </row>
    <row r="25" spans="1:19" ht="18" customHeight="1">
      <c r="A25" s="154"/>
      <c r="S25" s="155"/>
    </row>
    <row r="26" spans="1:19" ht="18" customHeight="1">
      <c r="A26" s="154"/>
      <c r="S26" s="155"/>
    </row>
    <row r="27" spans="1:19" ht="18" customHeight="1">
      <c r="A27" s="154"/>
      <c r="S27" s="155"/>
    </row>
    <row r="28" spans="1:19" ht="18" customHeight="1">
      <c r="A28" s="154" t="s">
        <v>338</v>
      </c>
      <c r="S28" s="155"/>
    </row>
    <row r="29" spans="1:19" ht="18" customHeight="1">
      <c r="A29" s="154"/>
      <c r="S29" s="155"/>
    </row>
    <row r="30" spans="1:19" ht="18" customHeight="1">
      <c r="A30" s="154" t="s">
        <v>339</v>
      </c>
      <c r="G30" s="159" t="s">
        <v>336</v>
      </c>
      <c r="S30" s="155"/>
    </row>
    <row r="31" spans="1:19" ht="18" customHeight="1">
      <c r="A31" s="154"/>
      <c r="S31" s="155"/>
    </row>
    <row r="32" spans="1:19" ht="18" customHeight="1">
      <c r="A32" s="154"/>
      <c r="C32" s="234" t="s">
        <v>340</v>
      </c>
      <c r="D32" s="234" t="s">
        <v>341</v>
      </c>
      <c r="E32" s="234" t="s">
        <v>342</v>
      </c>
      <c r="S32" s="155"/>
    </row>
    <row r="33" spans="1:19" ht="18" customHeight="1">
      <c r="A33" s="154"/>
      <c r="S33" s="155"/>
    </row>
    <row r="34" spans="1:19" ht="18" customHeight="1">
      <c r="A34" s="154" t="s">
        <v>343</v>
      </c>
      <c r="S34" s="155"/>
    </row>
    <row r="35" spans="1:19" ht="18" customHeight="1">
      <c r="A35" s="154"/>
      <c r="S35" s="155"/>
    </row>
    <row r="36" spans="1:19" ht="18" customHeight="1">
      <c r="A36" s="154"/>
      <c r="S36" s="155"/>
    </row>
    <row r="37" spans="1:19" ht="18" customHeight="1">
      <c r="A37" s="154"/>
      <c r="S37" s="155"/>
    </row>
    <row r="38" spans="1:19" ht="18" customHeight="1">
      <c r="A38" s="154" t="s">
        <v>344</v>
      </c>
      <c r="S38" s="155"/>
    </row>
    <row r="39" spans="1:19" ht="18" customHeight="1">
      <c r="A39" s="154"/>
      <c r="S39" s="155"/>
    </row>
    <row r="40" spans="1:19" ht="18" customHeight="1">
      <c r="A40" s="154"/>
      <c r="S40" s="155"/>
    </row>
    <row r="41" spans="1:19" ht="18" customHeight="1">
      <c r="A41" s="154"/>
      <c r="S41" s="155"/>
    </row>
    <row r="42" spans="1:19" ht="18" customHeight="1">
      <c r="A42" s="154"/>
      <c r="S42" s="155"/>
    </row>
    <row r="43" spans="1:19" ht="18" customHeight="1">
      <c r="A43" s="154"/>
      <c r="S43" s="155"/>
    </row>
    <row r="44" spans="1:19" ht="18" customHeight="1">
      <c r="A44" s="156"/>
      <c r="B44" s="157"/>
      <c r="C44" s="157"/>
      <c r="D44" s="157"/>
      <c r="E44" s="157"/>
      <c r="F44" s="157"/>
      <c r="G44" s="157"/>
      <c r="H44" s="157"/>
      <c r="I44" s="157"/>
      <c r="J44" s="157"/>
      <c r="K44" s="157"/>
      <c r="L44" s="157"/>
      <c r="M44" s="157"/>
      <c r="N44" s="157"/>
      <c r="O44" s="157"/>
      <c r="P44" s="157"/>
      <c r="Q44" s="157"/>
      <c r="R44" s="157"/>
      <c r="S44" s="158"/>
    </row>
  </sheetData>
  <mergeCells count="5">
    <mergeCell ref="A3:R3"/>
    <mergeCell ref="A5:F5"/>
    <mergeCell ref="G5:S5"/>
    <mergeCell ref="A6:F6"/>
    <mergeCell ref="G6:S6"/>
  </mergeCells>
  <phoneticPr fontId="2"/>
  <printOptions horizontalCentered="1"/>
  <pageMargins left="0.74803149606299213" right="0.74803149606299213" top="0.6692913385826772" bottom="0.62992125984251968"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Y36"/>
  <sheetViews>
    <sheetView zoomScaleNormal="100" zoomScaleSheetLayoutView="100" workbookViewId="0">
      <selection activeCell="G5" sqref="G5:K6"/>
    </sheetView>
  </sheetViews>
  <sheetFormatPr defaultRowHeight="13.5"/>
  <cols>
    <col min="1" max="6" width="3.375" customWidth="1"/>
    <col min="7" max="11" width="6.375" customWidth="1"/>
    <col min="12" max="27" width="3.125" customWidth="1"/>
    <col min="257" max="262" width="3.375" customWidth="1"/>
    <col min="263" max="267" width="6.375" customWidth="1"/>
    <col min="268" max="283" width="3.125" customWidth="1"/>
    <col min="513" max="518" width="3.375" customWidth="1"/>
    <col min="519" max="523" width="6.375" customWidth="1"/>
    <col min="524" max="539" width="3.125" customWidth="1"/>
    <col min="769" max="774" width="3.375" customWidth="1"/>
    <col min="775" max="779" width="6.375" customWidth="1"/>
    <col min="780" max="795" width="3.125" customWidth="1"/>
    <col min="1025" max="1030" width="3.375" customWidth="1"/>
    <col min="1031" max="1035" width="6.375" customWidth="1"/>
    <col min="1036" max="1051" width="3.125" customWidth="1"/>
    <col min="1281" max="1286" width="3.375" customWidth="1"/>
    <col min="1287" max="1291" width="6.375" customWidth="1"/>
    <col min="1292" max="1307" width="3.125" customWidth="1"/>
    <col min="1537" max="1542" width="3.375" customWidth="1"/>
    <col min="1543" max="1547" width="6.375" customWidth="1"/>
    <col min="1548" max="1563" width="3.125" customWidth="1"/>
    <col min="1793" max="1798" width="3.375" customWidth="1"/>
    <col min="1799" max="1803" width="6.375" customWidth="1"/>
    <col min="1804" max="1819" width="3.125" customWidth="1"/>
    <col min="2049" max="2054" width="3.375" customWidth="1"/>
    <col min="2055" max="2059" width="6.375" customWidth="1"/>
    <col min="2060" max="2075" width="3.125" customWidth="1"/>
    <col min="2305" max="2310" width="3.375" customWidth="1"/>
    <col min="2311" max="2315" width="6.375" customWidth="1"/>
    <col min="2316" max="2331" width="3.125" customWidth="1"/>
    <col min="2561" max="2566" width="3.375" customWidth="1"/>
    <col min="2567" max="2571" width="6.375" customWidth="1"/>
    <col min="2572" max="2587" width="3.125" customWidth="1"/>
    <col min="2817" max="2822" width="3.375" customWidth="1"/>
    <col min="2823" max="2827" width="6.375" customWidth="1"/>
    <col min="2828" max="2843" width="3.125" customWidth="1"/>
    <col min="3073" max="3078" width="3.375" customWidth="1"/>
    <col min="3079" max="3083" width="6.375" customWidth="1"/>
    <col min="3084" max="3099" width="3.125" customWidth="1"/>
    <col min="3329" max="3334" width="3.375" customWidth="1"/>
    <col min="3335" max="3339" width="6.375" customWidth="1"/>
    <col min="3340" max="3355" width="3.125" customWidth="1"/>
    <col min="3585" max="3590" width="3.375" customWidth="1"/>
    <col min="3591" max="3595" width="6.375" customWidth="1"/>
    <col min="3596" max="3611" width="3.125" customWidth="1"/>
    <col min="3841" max="3846" width="3.375" customWidth="1"/>
    <col min="3847" max="3851" width="6.375" customWidth="1"/>
    <col min="3852" max="3867" width="3.125" customWidth="1"/>
    <col min="4097" max="4102" width="3.375" customWidth="1"/>
    <col min="4103" max="4107" width="6.375" customWidth="1"/>
    <col min="4108" max="4123" width="3.125" customWidth="1"/>
    <col min="4353" max="4358" width="3.375" customWidth="1"/>
    <col min="4359" max="4363" width="6.375" customWidth="1"/>
    <col min="4364" max="4379" width="3.125" customWidth="1"/>
    <col min="4609" max="4614" width="3.375" customWidth="1"/>
    <col min="4615" max="4619" width="6.375" customWidth="1"/>
    <col min="4620" max="4635" width="3.125" customWidth="1"/>
    <col min="4865" max="4870" width="3.375" customWidth="1"/>
    <col min="4871" max="4875" width="6.375" customWidth="1"/>
    <col min="4876" max="4891" width="3.125" customWidth="1"/>
    <col min="5121" max="5126" width="3.375" customWidth="1"/>
    <col min="5127" max="5131" width="6.375" customWidth="1"/>
    <col min="5132" max="5147" width="3.125" customWidth="1"/>
    <col min="5377" max="5382" width="3.375" customWidth="1"/>
    <col min="5383" max="5387" width="6.375" customWidth="1"/>
    <col min="5388" max="5403" width="3.125" customWidth="1"/>
    <col min="5633" max="5638" width="3.375" customWidth="1"/>
    <col min="5639" max="5643" width="6.375" customWidth="1"/>
    <col min="5644" max="5659" width="3.125" customWidth="1"/>
    <col min="5889" max="5894" width="3.375" customWidth="1"/>
    <col min="5895" max="5899" width="6.375" customWidth="1"/>
    <col min="5900" max="5915" width="3.125" customWidth="1"/>
    <col min="6145" max="6150" width="3.375" customWidth="1"/>
    <col min="6151" max="6155" width="6.375" customWidth="1"/>
    <col min="6156" max="6171" width="3.125" customWidth="1"/>
    <col min="6401" max="6406" width="3.375" customWidth="1"/>
    <col min="6407" max="6411" width="6.375" customWidth="1"/>
    <col min="6412" max="6427" width="3.125" customWidth="1"/>
    <col min="6657" max="6662" width="3.375" customWidth="1"/>
    <col min="6663" max="6667" width="6.375" customWidth="1"/>
    <col min="6668" max="6683" width="3.125" customWidth="1"/>
    <col min="6913" max="6918" width="3.375" customWidth="1"/>
    <col min="6919" max="6923" width="6.375" customWidth="1"/>
    <col min="6924" max="6939" width="3.125" customWidth="1"/>
    <col min="7169" max="7174" width="3.375" customWidth="1"/>
    <col min="7175" max="7179" width="6.375" customWidth="1"/>
    <col min="7180" max="7195" width="3.125" customWidth="1"/>
    <col min="7425" max="7430" width="3.375" customWidth="1"/>
    <col min="7431" max="7435" width="6.375" customWidth="1"/>
    <col min="7436" max="7451" width="3.125" customWidth="1"/>
    <col min="7681" max="7686" width="3.375" customWidth="1"/>
    <col min="7687" max="7691" width="6.375" customWidth="1"/>
    <col min="7692" max="7707" width="3.125" customWidth="1"/>
    <col min="7937" max="7942" width="3.375" customWidth="1"/>
    <col min="7943" max="7947" width="6.375" customWidth="1"/>
    <col min="7948" max="7963" width="3.125" customWidth="1"/>
    <col min="8193" max="8198" width="3.375" customWidth="1"/>
    <col min="8199" max="8203" width="6.375" customWidth="1"/>
    <col min="8204" max="8219" width="3.125" customWidth="1"/>
    <col min="8449" max="8454" width="3.375" customWidth="1"/>
    <col min="8455" max="8459" width="6.375" customWidth="1"/>
    <col min="8460" max="8475" width="3.125" customWidth="1"/>
    <col min="8705" max="8710" width="3.375" customWidth="1"/>
    <col min="8711" max="8715" width="6.375" customWidth="1"/>
    <col min="8716" max="8731" width="3.125" customWidth="1"/>
    <col min="8961" max="8966" width="3.375" customWidth="1"/>
    <col min="8967" max="8971" width="6.375" customWidth="1"/>
    <col min="8972" max="8987" width="3.125" customWidth="1"/>
    <col min="9217" max="9222" width="3.375" customWidth="1"/>
    <col min="9223" max="9227" width="6.375" customWidth="1"/>
    <col min="9228" max="9243" width="3.125" customWidth="1"/>
    <col min="9473" max="9478" width="3.375" customWidth="1"/>
    <col min="9479" max="9483" width="6.375" customWidth="1"/>
    <col min="9484" max="9499" width="3.125" customWidth="1"/>
    <col min="9729" max="9734" width="3.375" customWidth="1"/>
    <col min="9735" max="9739" width="6.375" customWidth="1"/>
    <col min="9740" max="9755" width="3.125" customWidth="1"/>
    <col min="9985" max="9990" width="3.375" customWidth="1"/>
    <col min="9991" max="9995" width="6.375" customWidth="1"/>
    <col min="9996" max="10011" width="3.125" customWidth="1"/>
    <col min="10241" max="10246" width="3.375" customWidth="1"/>
    <col min="10247" max="10251" width="6.375" customWidth="1"/>
    <col min="10252" max="10267" width="3.125" customWidth="1"/>
    <col min="10497" max="10502" width="3.375" customWidth="1"/>
    <col min="10503" max="10507" width="6.375" customWidth="1"/>
    <col min="10508" max="10523" width="3.125" customWidth="1"/>
    <col min="10753" max="10758" width="3.375" customWidth="1"/>
    <col min="10759" max="10763" width="6.375" customWidth="1"/>
    <col min="10764" max="10779" width="3.125" customWidth="1"/>
    <col min="11009" max="11014" width="3.375" customWidth="1"/>
    <col min="11015" max="11019" width="6.375" customWidth="1"/>
    <col min="11020" max="11035" width="3.125" customWidth="1"/>
    <col min="11265" max="11270" width="3.375" customWidth="1"/>
    <col min="11271" max="11275" width="6.375" customWidth="1"/>
    <col min="11276" max="11291" width="3.125" customWidth="1"/>
    <col min="11521" max="11526" width="3.375" customWidth="1"/>
    <col min="11527" max="11531" width="6.375" customWidth="1"/>
    <col min="11532" max="11547" width="3.125" customWidth="1"/>
    <col min="11777" max="11782" width="3.375" customWidth="1"/>
    <col min="11783" max="11787" width="6.375" customWidth="1"/>
    <col min="11788" max="11803" width="3.125" customWidth="1"/>
    <col min="12033" max="12038" width="3.375" customWidth="1"/>
    <col min="12039" max="12043" width="6.375" customWidth="1"/>
    <col min="12044" max="12059" width="3.125" customWidth="1"/>
    <col min="12289" max="12294" width="3.375" customWidth="1"/>
    <col min="12295" max="12299" width="6.375" customWidth="1"/>
    <col min="12300" max="12315" width="3.125" customWidth="1"/>
    <col min="12545" max="12550" width="3.375" customWidth="1"/>
    <col min="12551" max="12555" width="6.375" customWidth="1"/>
    <col min="12556" max="12571" width="3.125" customWidth="1"/>
    <col min="12801" max="12806" width="3.375" customWidth="1"/>
    <col min="12807" max="12811" width="6.375" customWidth="1"/>
    <col min="12812" max="12827" width="3.125" customWidth="1"/>
    <col min="13057" max="13062" width="3.375" customWidth="1"/>
    <col min="13063" max="13067" width="6.375" customWidth="1"/>
    <col min="13068" max="13083" width="3.125" customWidth="1"/>
    <col min="13313" max="13318" width="3.375" customWidth="1"/>
    <col min="13319" max="13323" width="6.375" customWidth="1"/>
    <col min="13324" max="13339" width="3.125" customWidth="1"/>
    <col min="13569" max="13574" width="3.375" customWidth="1"/>
    <col min="13575" max="13579" width="6.375" customWidth="1"/>
    <col min="13580" max="13595" width="3.125" customWidth="1"/>
    <col min="13825" max="13830" width="3.375" customWidth="1"/>
    <col min="13831" max="13835" width="6.375" customWidth="1"/>
    <col min="13836" max="13851" width="3.125" customWidth="1"/>
    <col min="14081" max="14086" width="3.375" customWidth="1"/>
    <col min="14087" max="14091" width="6.375" customWidth="1"/>
    <col min="14092" max="14107" width="3.125" customWidth="1"/>
    <col min="14337" max="14342" width="3.375" customWidth="1"/>
    <col min="14343" max="14347" width="6.375" customWidth="1"/>
    <col min="14348" max="14363" width="3.125" customWidth="1"/>
    <col min="14593" max="14598" width="3.375" customWidth="1"/>
    <col min="14599" max="14603" width="6.375" customWidth="1"/>
    <col min="14604" max="14619" width="3.125" customWidth="1"/>
    <col min="14849" max="14854" width="3.375" customWidth="1"/>
    <col min="14855" max="14859" width="6.375" customWidth="1"/>
    <col min="14860" max="14875" width="3.125" customWidth="1"/>
    <col min="15105" max="15110" width="3.375" customWidth="1"/>
    <col min="15111" max="15115" width="6.375" customWidth="1"/>
    <col min="15116" max="15131" width="3.125" customWidth="1"/>
    <col min="15361" max="15366" width="3.375" customWidth="1"/>
    <col min="15367" max="15371" width="6.375" customWidth="1"/>
    <col min="15372" max="15387" width="3.125" customWidth="1"/>
    <col min="15617" max="15622" width="3.375" customWidth="1"/>
    <col min="15623" max="15627" width="6.375" customWidth="1"/>
    <col min="15628" max="15643" width="3.125" customWidth="1"/>
    <col min="15873" max="15878" width="3.375" customWidth="1"/>
    <col min="15879" max="15883" width="6.375" customWidth="1"/>
    <col min="15884" max="15899" width="3.125" customWidth="1"/>
    <col min="16129" max="16134" width="3.375" customWidth="1"/>
    <col min="16135" max="16139" width="6.375" customWidth="1"/>
    <col min="16140" max="16155" width="3.125" customWidth="1"/>
  </cols>
  <sheetData>
    <row r="1" spans="1:25">
      <c r="A1" s="2" t="s">
        <v>10</v>
      </c>
    </row>
    <row r="3" spans="1:25">
      <c r="A3" s="486" t="s">
        <v>57</v>
      </c>
      <c r="B3" s="487"/>
      <c r="C3" s="487"/>
      <c r="D3" s="487"/>
      <c r="E3" s="487"/>
      <c r="F3" s="487"/>
      <c r="G3" s="487"/>
      <c r="H3" s="487"/>
      <c r="I3" s="487"/>
      <c r="J3" s="487"/>
      <c r="K3" s="487"/>
      <c r="L3" s="487"/>
      <c r="M3" s="487"/>
      <c r="N3" s="487"/>
      <c r="O3" s="487"/>
      <c r="P3" s="487"/>
      <c r="Q3" s="487"/>
      <c r="R3" s="487"/>
      <c r="S3" s="487"/>
      <c r="T3" s="487"/>
      <c r="U3" s="487"/>
      <c r="V3" s="487"/>
      <c r="W3" s="487"/>
      <c r="X3" s="487"/>
      <c r="Y3" s="487"/>
    </row>
    <row r="5" spans="1:25">
      <c r="A5" s="488" t="s">
        <v>12</v>
      </c>
      <c r="B5" s="489"/>
      <c r="C5" s="489"/>
      <c r="D5" s="489"/>
      <c r="E5" s="489"/>
      <c r="F5" s="490"/>
      <c r="G5" s="494" t="s">
        <v>20</v>
      </c>
      <c r="H5" s="495"/>
      <c r="I5" s="495"/>
      <c r="J5" s="495"/>
      <c r="K5" s="496"/>
      <c r="L5" s="494" t="s">
        <v>13</v>
      </c>
      <c r="M5" s="500"/>
      <c r="N5" s="500"/>
      <c r="O5" s="500"/>
      <c r="P5" s="500"/>
      <c r="Q5" s="500"/>
      <c r="R5" s="500"/>
      <c r="S5" s="500"/>
      <c r="T5" s="500"/>
      <c r="U5" s="500"/>
      <c r="V5" s="500"/>
      <c r="W5" s="500"/>
      <c r="X5" s="500"/>
      <c r="Y5" s="501"/>
    </row>
    <row r="6" spans="1:25">
      <c r="A6" s="491"/>
      <c r="B6" s="492"/>
      <c r="C6" s="492"/>
      <c r="D6" s="492"/>
      <c r="E6" s="492"/>
      <c r="F6" s="493"/>
      <c r="G6" s="497"/>
      <c r="H6" s="498"/>
      <c r="I6" s="498"/>
      <c r="J6" s="498"/>
      <c r="K6" s="499"/>
      <c r="L6" s="502"/>
      <c r="M6" s="503"/>
      <c r="N6" s="503"/>
      <c r="O6" s="503"/>
      <c r="P6" s="503"/>
      <c r="Q6" s="503"/>
      <c r="R6" s="503"/>
      <c r="S6" s="503"/>
      <c r="T6" s="503"/>
      <c r="U6" s="503"/>
      <c r="V6" s="503"/>
      <c r="W6" s="503"/>
      <c r="X6" s="503"/>
      <c r="Y6" s="504"/>
    </row>
    <row r="7" spans="1:25" ht="22.5" customHeight="1">
      <c r="A7" s="505"/>
      <c r="B7" s="505"/>
      <c r="C7" s="505"/>
      <c r="D7" s="505"/>
      <c r="E7" s="505"/>
      <c r="F7" s="505"/>
      <c r="G7" s="505"/>
      <c r="H7" s="505"/>
      <c r="I7" s="505"/>
      <c r="J7" s="505"/>
      <c r="K7" s="505"/>
      <c r="L7" s="23"/>
      <c r="M7" s="24"/>
      <c r="N7" s="24"/>
      <c r="O7" s="24"/>
      <c r="P7" s="24"/>
      <c r="Q7" s="24"/>
      <c r="R7" s="24"/>
      <c r="S7" s="24"/>
      <c r="T7" s="24"/>
      <c r="U7" s="25"/>
      <c r="V7" s="25"/>
      <c r="W7" s="25"/>
      <c r="X7" s="25"/>
      <c r="Y7" s="26"/>
    </row>
    <row r="8" spans="1:25" ht="22.5" customHeight="1">
      <c r="A8" s="505"/>
      <c r="B8" s="505"/>
      <c r="C8" s="505"/>
      <c r="D8" s="505"/>
      <c r="E8" s="505"/>
      <c r="F8" s="505"/>
      <c r="G8" s="505"/>
      <c r="H8" s="505"/>
      <c r="I8" s="505"/>
      <c r="J8" s="505"/>
      <c r="K8" s="505"/>
      <c r="L8" s="23"/>
      <c r="M8" s="24"/>
      <c r="N8" s="24"/>
      <c r="O8" s="24"/>
      <c r="P8" s="24"/>
      <c r="Q8" s="24"/>
      <c r="R8" s="24"/>
      <c r="S8" s="24"/>
      <c r="T8" s="24"/>
      <c r="U8" s="25"/>
      <c r="V8" s="25"/>
      <c r="W8" s="25"/>
      <c r="X8" s="25"/>
      <c r="Y8" s="26"/>
    </row>
    <row r="9" spans="1:25" ht="22.5" customHeight="1">
      <c r="A9" s="505"/>
      <c r="B9" s="505"/>
      <c r="C9" s="505"/>
      <c r="D9" s="505"/>
      <c r="E9" s="505"/>
      <c r="F9" s="505"/>
      <c r="G9" s="505"/>
      <c r="H9" s="505"/>
      <c r="I9" s="505"/>
      <c r="J9" s="505"/>
      <c r="K9" s="505"/>
      <c r="L9" s="23"/>
      <c r="M9" s="24"/>
      <c r="N9" s="24"/>
      <c r="O9" s="24"/>
      <c r="P9" s="24"/>
      <c r="Q9" s="24"/>
      <c r="R9" s="24"/>
      <c r="S9" s="24"/>
      <c r="T9" s="24"/>
      <c r="U9" s="25"/>
      <c r="V9" s="25"/>
      <c r="W9" s="25"/>
      <c r="X9" s="25"/>
      <c r="Y9" s="26"/>
    </row>
    <row r="10" spans="1:25" ht="22.5" customHeight="1">
      <c r="A10" s="505"/>
      <c r="B10" s="505"/>
      <c r="C10" s="505"/>
      <c r="D10" s="505"/>
      <c r="E10" s="505"/>
      <c r="F10" s="505"/>
      <c r="G10" s="505"/>
      <c r="H10" s="505"/>
      <c r="I10" s="505"/>
      <c r="J10" s="505"/>
      <c r="K10" s="505"/>
      <c r="L10" s="23"/>
      <c r="M10" s="24"/>
      <c r="N10" s="24"/>
      <c r="O10" s="24"/>
      <c r="P10" s="24"/>
      <c r="Q10" s="24"/>
      <c r="R10" s="24"/>
      <c r="S10" s="24"/>
      <c r="T10" s="24"/>
      <c r="U10" s="25"/>
      <c r="V10" s="25"/>
      <c r="W10" s="25"/>
      <c r="X10" s="25"/>
      <c r="Y10" s="26"/>
    </row>
    <row r="11" spans="1:25" ht="22.5" customHeight="1">
      <c r="A11" s="505"/>
      <c r="B11" s="505"/>
      <c r="C11" s="505"/>
      <c r="D11" s="505"/>
      <c r="E11" s="505"/>
      <c r="F11" s="505"/>
      <c r="G11" s="505"/>
      <c r="H11" s="505"/>
      <c r="I11" s="505"/>
      <c r="J11" s="505"/>
      <c r="K11" s="505"/>
      <c r="L11" s="23"/>
      <c r="M11" s="24"/>
      <c r="N11" s="24"/>
      <c r="O11" s="24"/>
      <c r="P11" s="24"/>
      <c r="Q11" s="24"/>
      <c r="R11" s="24"/>
      <c r="S11" s="24"/>
      <c r="T11" s="24"/>
      <c r="U11" s="25"/>
      <c r="V11" s="25"/>
      <c r="W11" s="25"/>
      <c r="X11" s="25"/>
      <c r="Y11" s="26"/>
    </row>
    <row r="12" spans="1:25" ht="22.5" customHeight="1">
      <c r="A12" s="505"/>
      <c r="B12" s="505"/>
      <c r="C12" s="505"/>
      <c r="D12" s="505"/>
      <c r="E12" s="505"/>
      <c r="F12" s="505"/>
      <c r="G12" s="505"/>
      <c r="H12" s="505"/>
      <c r="I12" s="505"/>
      <c r="J12" s="505"/>
      <c r="K12" s="505"/>
      <c r="L12" s="23"/>
      <c r="M12" s="24"/>
      <c r="N12" s="24"/>
      <c r="O12" s="24"/>
      <c r="P12" s="24"/>
      <c r="Q12" s="24"/>
      <c r="R12" s="24"/>
      <c r="S12" s="24"/>
      <c r="T12" s="24"/>
      <c r="U12" s="25"/>
      <c r="V12" s="25"/>
      <c r="W12" s="25"/>
      <c r="X12" s="25"/>
      <c r="Y12" s="26"/>
    </row>
    <row r="13" spans="1:25" ht="22.5" customHeight="1">
      <c r="A13" s="505"/>
      <c r="B13" s="505"/>
      <c r="C13" s="505"/>
      <c r="D13" s="505"/>
      <c r="E13" s="505"/>
      <c r="F13" s="505"/>
      <c r="G13" s="505"/>
      <c r="H13" s="505"/>
      <c r="I13" s="505"/>
      <c r="J13" s="505"/>
      <c r="K13" s="505"/>
      <c r="L13" s="23"/>
      <c r="M13" s="24"/>
      <c r="N13" s="24"/>
      <c r="O13" s="24"/>
      <c r="P13" s="24"/>
      <c r="Q13" s="24"/>
      <c r="R13" s="24"/>
      <c r="S13" s="24"/>
      <c r="T13" s="24"/>
      <c r="U13" s="25"/>
      <c r="V13" s="25"/>
      <c r="W13" s="25"/>
      <c r="X13" s="25"/>
      <c r="Y13" s="26"/>
    </row>
    <row r="14" spans="1:25" ht="22.5" customHeight="1">
      <c r="A14" s="505"/>
      <c r="B14" s="505"/>
      <c r="C14" s="505"/>
      <c r="D14" s="505"/>
      <c r="E14" s="505"/>
      <c r="F14" s="505"/>
      <c r="G14" s="505"/>
      <c r="H14" s="505"/>
      <c r="I14" s="505"/>
      <c r="J14" s="505"/>
      <c r="K14" s="505"/>
      <c r="L14" s="23"/>
      <c r="M14" s="24"/>
      <c r="N14" s="24"/>
      <c r="O14" s="24"/>
      <c r="P14" s="24"/>
      <c r="Q14" s="24"/>
      <c r="R14" s="24"/>
      <c r="S14" s="24"/>
      <c r="T14" s="24"/>
      <c r="U14" s="25"/>
      <c r="V14" s="25"/>
      <c r="W14" s="25"/>
      <c r="X14" s="25"/>
      <c r="Y14" s="26"/>
    </row>
    <row r="15" spans="1:25" ht="22.5" customHeight="1">
      <c r="A15" s="505"/>
      <c r="B15" s="505"/>
      <c r="C15" s="505"/>
      <c r="D15" s="505"/>
      <c r="E15" s="505"/>
      <c r="F15" s="505"/>
      <c r="G15" s="505"/>
      <c r="H15" s="505"/>
      <c r="I15" s="505"/>
      <c r="J15" s="505"/>
      <c r="K15" s="505"/>
      <c r="L15" s="23"/>
      <c r="M15" s="24"/>
      <c r="N15" s="24"/>
      <c r="O15" s="24"/>
      <c r="P15" s="24"/>
      <c r="Q15" s="24"/>
      <c r="R15" s="24"/>
      <c r="S15" s="24"/>
      <c r="T15" s="24"/>
      <c r="U15" s="25"/>
      <c r="V15" s="25"/>
      <c r="W15" s="25"/>
      <c r="X15" s="25"/>
      <c r="Y15" s="26"/>
    </row>
    <row r="16" spans="1:25" ht="22.5" customHeight="1">
      <c r="A16" s="505"/>
      <c r="B16" s="505"/>
      <c r="C16" s="505"/>
      <c r="D16" s="505"/>
      <c r="E16" s="505"/>
      <c r="F16" s="505"/>
      <c r="G16" s="505"/>
      <c r="H16" s="505"/>
      <c r="I16" s="505"/>
      <c r="J16" s="505"/>
      <c r="K16" s="505"/>
      <c r="L16" s="23"/>
      <c r="M16" s="24"/>
      <c r="N16" s="24"/>
      <c r="O16" s="24"/>
      <c r="P16" s="24"/>
      <c r="Q16" s="24"/>
      <c r="R16" s="24"/>
      <c r="S16" s="24"/>
      <c r="T16" s="24"/>
      <c r="U16" s="25"/>
      <c r="V16" s="25"/>
      <c r="W16" s="25"/>
      <c r="X16" s="25"/>
      <c r="Y16" s="26"/>
    </row>
    <row r="17" spans="1:25" ht="22.5" customHeight="1">
      <c r="A17" s="505"/>
      <c r="B17" s="505"/>
      <c r="C17" s="505"/>
      <c r="D17" s="505"/>
      <c r="E17" s="505"/>
      <c r="F17" s="505"/>
      <c r="G17" s="505"/>
      <c r="H17" s="505"/>
      <c r="I17" s="505"/>
      <c r="J17" s="505"/>
      <c r="K17" s="505"/>
      <c r="L17" s="23"/>
      <c r="M17" s="24"/>
      <c r="N17" s="24"/>
      <c r="O17" s="24"/>
      <c r="P17" s="24"/>
      <c r="Q17" s="24"/>
      <c r="R17" s="24"/>
      <c r="S17" s="24"/>
      <c r="T17" s="24"/>
      <c r="U17" s="25"/>
      <c r="V17" s="25"/>
      <c r="W17" s="25"/>
      <c r="X17" s="25"/>
      <c r="Y17" s="26"/>
    </row>
    <row r="18" spans="1:25" ht="22.5" customHeight="1">
      <c r="A18" s="505"/>
      <c r="B18" s="505"/>
      <c r="C18" s="505"/>
      <c r="D18" s="505"/>
      <c r="E18" s="505"/>
      <c r="F18" s="505"/>
      <c r="G18" s="505"/>
      <c r="H18" s="505"/>
      <c r="I18" s="505"/>
      <c r="J18" s="505"/>
      <c r="K18" s="505"/>
      <c r="L18" s="23"/>
      <c r="M18" s="24"/>
      <c r="N18" s="24"/>
      <c r="O18" s="24"/>
      <c r="P18" s="24"/>
      <c r="Q18" s="24"/>
      <c r="R18" s="24"/>
      <c r="S18" s="24"/>
      <c r="T18" s="24"/>
      <c r="U18" s="25"/>
      <c r="V18" s="25"/>
      <c r="W18" s="25"/>
      <c r="X18" s="25"/>
      <c r="Y18" s="26"/>
    </row>
    <row r="19" spans="1:25">
      <c r="A19" s="2"/>
    </row>
    <row r="21" spans="1:25">
      <c r="A21" s="486" t="s">
        <v>11</v>
      </c>
      <c r="B21" s="487"/>
      <c r="C21" s="487"/>
      <c r="D21" s="487"/>
      <c r="E21" s="487"/>
      <c r="F21" s="487"/>
      <c r="G21" s="487"/>
      <c r="H21" s="487"/>
      <c r="I21" s="487"/>
      <c r="J21" s="487"/>
      <c r="K21" s="487"/>
      <c r="L21" s="487"/>
      <c r="M21" s="487"/>
      <c r="N21" s="487"/>
      <c r="O21" s="487"/>
      <c r="P21" s="487"/>
      <c r="Q21" s="487"/>
      <c r="R21" s="487"/>
      <c r="S21" s="487"/>
      <c r="T21" s="487"/>
      <c r="U21" s="487"/>
      <c r="V21" s="487"/>
      <c r="W21" s="487"/>
      <c r="X21" s="487"/>
      <c r="Y21" s="487"/>
    </row>
    <row r="23" spans="1:25">
      <c r="A23" s="488" t="s">
        <v>12</v>
      </c>
      <c r="B23" s="489"/>
      <c r="C23" s="489"/>
      <c r="D23" s="489"/>
      <c r="E23" s="489"/>
      <c r="F23" s="490"/>
      <c r="G23" s="494" t="s">
        <v>20</v>
      </c>
      <c r="H23" s="495"/>
      <c r="I23" s="495"/>
      <c r="J23" s="495"/>
      <c r="K23" s="496"/>
      <c r="L23" s="494" t="s">
        <v>13</v>
      </c>
      <c r="M23" s="500"/>
      <c r="N23" s="500"/>
      <c r="O23" s="500"/>
      <c r="P23" s="500"/>
      <c r="Q23" s="500"/>
      <c r="R23" s="500"/>
      <c r="S23" s="500"/>
      <c r="T23" s="500"/>
      <c r="U23" s="500"/>
      <c r="V23" s="500"/>
      <c r="W23" s="500"/>
      <c r="X23" s="500"/>
      <c r="Y23" s="501"/>
    </row>
    <row r="24" spans="1:25">
      <c r="A24" s="491"/>
      <c r="B24" s="492"/>
      <c r="C24" s="492"/>
      <c r="D24" s="492"/>
      <c r="E24" s="492"/>
      <c r="F24" s="493"/>
      <c r="G24" s="497"/>
      <c r="H24" s="498"/>
      <c r="I24" s="498"/>
      <c r="J24" s="498"/>
      <c r="K24" s="499"/>
      <c r="L24" s="502"/>
      <c r="M24" s="503"/>
      <c r="N24" s="503"/>
      <c r="O24" s="503"/>
      <c r="P24" s="503"/>
      <c r="Q24" s="503"/>
      <c r="R24" s="503"/>
      <c r="S24" s="503"/>
      <c r="T24" s="503"/>
      <c r="U24" s="503"/>
      <c r="V24" s="503"/>
      <c r="W24" s="503"/>
      <c r="X24" s="503"/>
      <c r="Y24" s="504"/>
    </row>
    <row r="25" spans="1:25" ht="22.5" customHeight="1">
      <c r="A25" s="505"/>
      <c r="B25" s="505"/>
      <c r="C25" s="505"/>
      <c r="D25" s="505"/>
      <c r="E25" s="505"/>
      <c r="F25" s="505"/>
      <c r="G25" s="505"/>
      <c r="H25" s="505"/>
      <c r="I25" s="505"/>
      <c r="J25" s="505"/>
      <c r="K25" s="505"/>
      <c r="L25" s="23"/>
      <c r="M25" s="24"/>
      <c r="N25" s="24"/>
      <c r="O25" s="24"/>
      <c r="P25" s="24"/>
      <c r="Q25" s="24"/>
      <c r="R25" s="24"/>
      <c r="S25" s="24"/>
      <c r="T25" s="24"/>
      <c r="U25" s="25"/>
      <c r="V25" s="25"/>
      <c r="W25" s="25"/>
      <c r="X25" s="25"/>
      <c r="Y25" s="26"/>
    </row>
    <row r="26" spans="1:25" ht="22.5" customHeight="1">
      <c r="A26" s="505"/>
      <c r="B26" s="505"/>
      <c r="C26" s="505"/>
      <c r="D26" s="505"/>
      <c r="E26" s="505"/>
      <c r="F26" s="505"/>
      <c r="G26" s="505"/>
      <c r="H26" s="505"/>
      <c r="I26" s="505"/>
      <c r="J26" s="505"/>
      <c r="K26" s="505"/>
      <c r="L26" s="23"/>
      <c r="M26" s="24"/>
      <c r="N26" s="24"/>
      <c r="O26" s="24"/>
      <c r="P26" s="24"/>
      <c r="Q26" s="24"/>
      <c r="R26" s="24"/>
      <c r="S26" s="24"/>
      <c r="T26" s="24"/>
      <c r="U26" s="25"/>
      <c r="V26" s="25"/>
      <c r="W26" s="25"/>
      <c r="X26" s="25"/>
      <c r="Y26" s="26"/>
    </row>
    <row r="27" spans="1:25" ht="22.5" customHeight="1">
      <c r="A27" s="505"/>
      <c r="B27" s="505"/>
      <c r="C27" s="505"/>
      <c r="D27" s="505"/>
      <c r="E27" s="505"/>
      <c r="F27" s="505"/>
      <c r="G27" s="505"/>
      <c r="H27" s="505"/>
      <c r="I27" s="505"/>
      <c r="J27" s="505"/>
      <c r="K27" s="505"/>
      <c r="L27" s="23"/>
      <c r="M27" s="24"/>
      <c r="N27" s="24"/>
      <c r="O27" s="24"/>
      <c r="P27" s="24"/>
      <c r="Q27" s="24"/>
      <c r="R27" s="24"/>
      <c r="S27" s="24"/>
      <c r="T27" s="24"/>
      <c r="U27" s="25"/>
      <c r="V27" s="25"/>
      <c r="W27" s="25"/>
      <c r="X27" s="25"/>
      <c r="Y27" s="26"/>
    </row>
    <row r="28" spans="1:25" ht="22.5" customHeight="1">
      <c r="A28" s="505"/>
      <c r="B28" s="505"/>
      <c r="C28" s="505"/>
      <c r="D28" s="505"/>
      <c r="E28" s="505"/>
      <c r="F28" s="505"/>
      <c r="G28" s="505"/>
      <c r="H28" s="505"/>
      <c r="I28" s="505"/>
      <c r="J28" s="505"/>
      <c r="K28" s="505"/>
      <c r="L28" s="23"/>
      <c r="M28" s="24"/>
      <c r="N28" s="24"/>
      <c r="O28" s="24"/>
      <c r="P28" s="24"/>
      <c r="Q28" s="24"/>
      <c r="R28" s="24"/>
      <c r="S28" s="24"/>
      <c r="T28" s="24"/>
      <c r="U28" s="25"/>
      <c r="V28" s="25"/>
      <c r="W28" s="25"/>
      <c r="X28" s="25"/>
      <c r="Y28" s="26"/>
    </row>
    <row r="29" spans="1:25" ht="22.5" customHeight="1">
      <c r="A29" s="505"/>
      <c r="B29" s="505"/>
      <c r="C29" s="505"/>
      <c r="D29" s="505"/>
      <c r="E29" s="505"/>
      <c r="F29" s="505"/>
      <c r="G29" s="505"/>
      <c r="H29" s="505"/>
      <c r="I29" s="505"/>
      <c r="J29" s="505"/>
      <c r="K29" s="505"/>
      <c r="L29" s="23"/>
      <c r="M29" s="24"/>
      <c r="N29" s="24"/>
      <c r="O29" s="24"/>
      <c r="P29" s="24"/>
      <c r="Q29" s="24"/>
      <c r="R29" s="24"/>
      <c r="S29" s="24"/>
      <c r="T29" s="24"/>
      <c r="U29" s="25"/>
      <c r="V29" s="25"/>
      <c r="W29" s="25"/>
      <c r="X29" s="25"/>
      <c r="Y29" s="26"/>
    </row>
    <row r="30" spans="1:25" ht="22.5" customHeight="1">
      <c r="A30" s="505"/>
      <c r="B30" s="505"/>
      <c r="C30" s="505"/>
      <c r="D30" s="505"/>
      <c r="E30" s="505"/>
      <c r="F30" s="505"/>
      <c r="G30" s="505"/>
      <c r="H30" s="505"/>
      <c r="I30" s="505"/>
      <c r="J30" s="505"/>
      <c r="K30" s="505"/>
      <c r="L30" s="23"/>
      <c r="M30" s="24"/>
      <c r="N30" s="24"/>
      <c r="O30" s="24"/>
      <c r="P30" s="24"/>
      <c r="Q30" s="24"/>
      <c r="R30" s="24"/>
      <c r="S30" s="24"/>
      <c r="T30" s="24"/>
      <c r="U30" s="25"/>
      <c r="V30" s="25"/>
      <c r="W30" s="25"/>
      <c r="X30" s="25"/>
      <c r="Y30" s="26"/>
    </row>
    <row r="31" spans="1:25" ht="22.5" customHeight="1">
      <c r="A31" s="505"/>
      <c r="B31" s="505"/>
      <c r="C31" s="505"/>
      <c r="D31" s="505"/>
      <c r="E31" s="505"/>
      <c r="F31" s="505"/>
      <c r="G31" s="505"/>
      <c r="H31" s="505"/>
      <c r="I31" s="505"/>
      <c r="J31" s="505"/>
      <c r="K31" s="505"/>
      <c r="L31" s="23"/>
      <c r="M31" s="24"/>
      <c r="N31" s="24"/>
      <c r="O31" s="24"/>
      <c r="P31" s="24"/>
      <c r="Q31" s="24"/>
      <c r="R31" s="24"/>
      <c r="S31" s="24"/>
      <c r="T31" s="24"/>
      <c r="U31" s="25"/>
      <c r="V31" s="25"/>
      <c r="W31" s="25"/>
      <c r="X31" s="25"/>
      <c r="Y31" s="26"/>
    </row>
    <row r="32" spans="1:25" ht="22.5" customHeight="1">
      <c r="A32" s="505"/>
      <c r="B32" s="505"/>
      <c r="C32" s="505"/>
      <c r="D32" s="505"/>
      <c r="E32" s="505"/>
      <c r="F32" s="505"/>
      <c r="G32" s="505"/>
      <c r="H32" s="505"/>
      <c r="I32" s="505"/>
      <c r="J32" s="505"/>
      <c r="K32" s="505"/>
      <c r="L32" s="23"/>
      <c r="M32" s="24"/>
      <c r="N32" s="24"/>
      <c r="O32" s="24"/>
      <c r="P32" s="24"/>
      <c r="Q32" s="24"/>
      <c r="R32" s="24"/>
      <c r="S32" s="24"/>
      <c r="T32" s="24"/>
      <c r="U32" s="25"/>
      <c r="V32" s="25"/>
      <c r="W32" s="25"/>
      <c r="X32" s="25"/>
      <c r="Y32" s="26"/>
    </row>
    <row r="33" spans="1:25" ht="22.5" customHeight="1">
      <c r="A33" s="505"/>
      <c r="B33" s="505"/>
      <c r="C33" s="505"/>
      <c r="D33" s="505"/>
      <c r="E33" s="505"/>
      <c r="F33" s="505"/>
      <c r="G33" s="505"/>
      <c r="H33" s="505"/>
      <c r="I33" s="505"/>
      <c r="J33" s="505"/>
      <c r="K33" s="505"/>
      <c r="L33" s="23"/>
      <c r="M33" s="24"/>
      <c r="N33" s="24"/>
      <c r="O33" s="24"/>
      <c r="P33" s="24"/>
      <c r="Q33" s="24"/>
      <c r="R33" s="24"/>
      <c r="S33" s="24"/>
      <c r="T33" s="24"/>
      <c r="U33" s="25"/>
      <c r="V33" s="25"/>
      <c r="W33" s="25"/>
      <c r="X33" s="25"/>
      <c r="Y33" s="26"/>
    </row>
    <row r="34" spans="1:25" ht="22.5" customHeight="1">
      <c r="A34" s="505"/>
      <c r="B34" s="505"/>
      <c r="C34" s="505"/>
      <c r="D34" s="505"/>
      <c r="E34" s="505"/>
      <c r="F34" s="505"/>
      <c r="G34" s="505"/>
      <c r="H34" s="505"/>
      <c r="I34" s="505"/>
      <c r="J34" s="505"/>
      <c r="K34" s="505"/>
      <c r="L34" s="23"/>
      <c r="M34" s="24"/>
      <c r="N34" s="24"/>
      <c r="O34" s="24"/>
      <c r="P34" s="24"/>
      <c r="Q34" s="24"/>
      <c r="R34" s="24"/>
      <c r="S34" s="24"/>
      <c r="T34" s="24"/>
      <c r="U34" s="25"/>
      <c r="V34" s="25"/>
      <c r="W34" s="25"/>
      <c r="X34" s="25"/>
      <c r="Y34" s="26"/>
    </row>
    <row r="35" spans="1:25" ht="22.5" customHeight="1">
      <c r="A35" s="505"/>
      <c r="B35" s="505"/>
      <c r="C35" s="505"/>
      <c r="D35" s="505"/>
      <c r="E35" s="505"/>
      <c r="F35" s="505"/>
      <c r="G35" s="505"/>
      <c r="H35" s="505"/>
      <c r="I35" s="505"/>
      <c r="J35" s="505"/>
      <c r="K35" s="505"/>
      <c r="L35" s="23"/>
      <c r="M35" s="24"/>
      <c r="N35" s="24"/>
      <c r="O35" s="24"/>
      <c r="P35" s="24"/>
      <c r="Q35" s="24"/>
      <c r="R35" s="24"/>
      <c r="S35" s="24"/>
      <c r="T35" s="24"/>
      <c r="U35" s="25"/>
      <c r="V35" s="25"/>
      <c r="W35" s="25"/>
      <c r="X35" s="25"/>
      <c r="Y35" s="26"/>
    </row>
    <row r="36" spans="1:25" ht="22.5" customHeight="1">
      <c r="A36" s="505"/>
      <c r="B36" s="505"/>
      <c r="C36" s="505"/>
      <c r="D36" s="505"/>
      <c r="E36" s="505"/>
      <c r="F36" s="505"/>
      <c r="G36" s="505"/>
      <c r="H36" s="505"/>
      <c r="I36" s="505"/>
      <c r="J36" s="505"/>
      <c r="K36" s="505"/>
      <c r="L36" s="23"/>
      <c r="M36" s="24"/>
      <c r="N36" s="24"/>
      <c r="O36" s="24"/>
      <c r="P36" s="24"/>
      <c r="Q36" s="24"/>
      <c r="R36" s="24"/>
      <c r="S36" s="24"/>
      <c r="T36" s="24"/>
      <c r="U36" s="25"/>
      <c r="V36" s="25"/>
      <c r="W36" s="25"/>
      <c r="X36" s="25"/>
      <c r="Y36" s="26"/>
    </row>
  </sheetData>
  <mergeCells count="56">
    <mergeCell ref="A34:F34"/>
    <mergeCell ref="G34:K34"/>
    <mergeCell ref="A35:F35"/>
    <mergeCell ref="G35:K35"/>
    <mergeCell ref="A36:F36"/>
    <mergeCell ref="G36:K36"/>
    <mergeCell ref="A31:F31"/>
    <mergeCell ref="G31:K31"/>
    <mergeCell ref="A32:F32"/>
    <mergeCell ref="G32:K32"/>
    <mergeCell ref="A33:F33"/>
    <mergeCell ref="G33:K33"/>
    <mergeCell ref="A28:F28"/>
    <mergeCell ref="G28:K28"/>
    <mergeCell ref="A29:F29"/>
    <mergeCell ref="G29:K29"/>
    <mergeCell ref="A30:F30"/>
    <mergeCell ref="G30:K30"/>
    <mergeCell ref="A25:F25"/>
    <mergeCell ref="G25:K25"/>
    <mergeCell ref="A26:F26"/>
    <mergeCell ref="G26:K26"/>
    <mergeCell ref="A27:F27"/>
    <mergeCell ref="G27:K27"/>
    <mergeCell ref="A23:F24"/>
    <mergeCell ref="G23:K24"/>
    <mergeCell ref="L23:Y24"/>
    <mergeCell ref="A14:F14"/>
    <mergeCell ref="G14:K14"/>
    <mergeCell ref="A15:F15"/>
    <mergeCell ref="G15:K15"/>
    <mergeCell ref="A16:F16"/>
    <mergeCell ref="G16:K16"/>
    <mergeCell ref="A17:F17"/>
    <mergeCell ref="G17:K17"/>
    <mergeCell ref="A18:F18"/>
    <mergeCell ref="G18:K18"/>
    <mergeCell ref="A21:Y21"/>
    <mergeCell ref="A11:F11"/>
    <mergeCell ref="G11:K11"/>
    <mergeCell ref="A12:F12"/>
    <mergeCell ref="G12:K12"/>
    <mergeCell ref="A13:F13"/>
    <mergeCell ref="G13:K13"/>
    <mergeCell ref="A8:F8"/>
    <mergeCell ref="G8:K8"/>
    <mergeCell ref="A9:F9"/>
    <mergeCell ref="G9:K9"/>
    <mergeCell ref="A10:F10"/>
    <mergeCell ref="G10:K10"/>
    <mergeCell ref="A3:Y3"/>
    <mergeCell ref="A5:F6"/>
    <mergeCell ref="G5:K6"/>
    <mergeCell ref="L5:Y6"/>
    <mergeCell ref="A7:F7"/>
    <mergeCell ref="G7:K7"/>
  </mergeCells>
  <phoneticPr fontId="2"/>
  <printOptions horizontalCentered="1"/>
  <pageMargins left="0.55118110236220474" right="0.59055118110236227" top="0.98425196850393704" bottom="0.98425196850393704" header="0.51181102362204722" footer="0.51181102362204722"/>
  <pageSetup paperSize="9" scale="96" fitToHeight="0"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F4AFC-3A05-4288-8E8C-6681B242FEE4}">
  <dimension ref="A1:BL79"/>
  <sheetViews>
    <sheetView zoomScaleNormal="100" zoomScaleSheetLayoutView="87" workbookViewId="0">
      <selection activeCell="C76" sqref="C76:AU76"/>
    </sheetView>
  </sheetViews>
  <sheetFormatPr defaultColWidth="9" defaultRowHeight="13.5"/>
  <cols>
    <col min="1" max="1" width="2.625" style="236" customWidth="1"/>
    <col min="2" max="2" width="3" style="236" customWidth="1"/>
    <col min="3" max="64" width="2.625" style="236" customWidth="1"/>
    <col min="65" max="286" width="9" style="236"/>
    <col min="287" max="287" width="2.125" style="236" customWidth="1"/>
    <col min="288" max="288" width="4.5" style="236" customWidth="1"/>
    <col min="289" max="304" width="4.625" style="236" customWidth="1"/>
    <col min="305" max="305" width="6.125" style="236" customWidth="1"/>
    <col min="306" max="312" width="4.625" style="236" customWidth="1"/>
    <col min="313" max="542" width="9" style="236"/>
    <col min="543" max="543" width="2.125" style="236" customWidth="1"/>
    <col min="544" max="544" width="4.5" style="236" customWidth="1"/>
    <col min="545" max="560" width="4.625" style="236" customWidth="1"/>
    <col min="561" max="561" width="6.125" style="236" customWidth="1"/>
    <col min="562" max="568" width="4.625" style="236" customWidth="1"/>
    <col min="569" max="798" width="9" style="236"/>
    <col min="799" max="799" width="2.125" style="236" customWidth="1"/>
    <col min="800" max="800" width="4.5" style="236" customWidth="1"/>
    <col min="801" max="816" width="4.625" style="236" customWidth="1"/>
    <col min="817" max="817" width="6.125" style="236" customWidth="1"/>
    <col min="818" max="824" width="4.625" style="236" customWidth="1"/>
    <col min="825" max="1054" width="9" style="236"/>
    <col min="1055" max="1055" width="2.125" style="236" customWidth="1"/>
    <col min="1056" max="1056" width="4.5" style="236" customWidth="1"/>
    <col min="1057" max="1072" width="4.625" style="236" customWidth="1"/>
    <col min="1073" max="1073" width="6.125" style="236" customWidth="1"/>
    <col min="1074" max="1080" width="4.625" style="236" customWidth="1"/>
    <col min="1081" max="1310" width="9" style="236"/>
    <col min="1311" max="1311" width="2.125" style="236" customWidth="1"/>
    <col min="1312" max="1312" width="4.5" style="236" customWidth="1"/>
    <col min="1313" max="1328" width="4.625" style="236" customWidth="1"/>
    <col min="1329" max="1329" width="6.125" style="236" customWidth="1"/>
    <col min="1330" max="1336" width="4.625" style="236" customWidth="1"/>
    <col min="1337" max="1566" width="9" style="236"/>
    <col min="1567" max="1567" width="2.125" style="236" customWidth="1"/>
    <col min="1568" max="1568" width="4.5" style="236" customWidth="1"/>
    <col min="1569" max="1584" width="4.625" style="236" customWidth="1"/>
    <col min="1585" max="1585" width="6.125" style="236" customWidth="1"/>
    <col min="1586" max="1592" width="4.625" style="236" customWidth="1"/>
    <col min="1593" max="1822" width="9" style="236"/>
    <col min="1823" max="1823" width="2.125" style="236" customWidth="1"/>
    <col min="1824" max="1824" width="4.5" style="236" customWidth="1"/>
    <col min="1825" max="1840" width="4.625" style="236" customWidth="1"/>
    <col min="1841" max="1841" width="6.125" style="236" customWidth="1"/>
    <col min="1842" max="1848" width="4.625" style="236" customWidth="1"/>
    <col min="1849" max="2078" width="9" style="236"/>
    <col min="2079" max="2079" width="2.125" style="236" customWidth="1"/>
    <col min="2080" max="2080" width="4.5" style="236" customWidth="1"/>
    <col min="2081" max="2096" width="4.625" style="236" customWidth="1"/>
    <col min="2097" max="2097" width="6.125" style="236" customWidth="1"/>
    <col min="2098" max="2104" width="4.625" style="236" customWidth="1"/>
    <col min="2105" max="2334" width="9" style="236"/>
    <col min="2335" max="2335" width="2.125" style="236" customWidth="1"/>
    <col min="2336" max="2336" width="4.5" style="236" customWidth="1"/>
    <col min="2337" max="2352" width="4.625" style="236" customWidth="1"/>
    <col min="2353" max="2353" width="6.125" style="236" customWidth="1"/>
    <col min="2354" max="2360" width="4.625" style="236" customWidth="1"/>
    <col min="2361" max="2590" width="9" style="236"/>
    <col min="2591" max="2591" width="2.125" style="236" customWidth="1"/>
    <col min="2592" max="2592" width="4.5" style="236" customWidth="1"/>
    <col min="2593" max="2608" width="4.625" style="236" customWidth="1"/>
    <col min="2609" max="2609" width="6.125" style="236" customWidth="1"/>
    <col min="2610" max="2616" width="4.625" style="236" customWidth="1"/>
    <col min="2617" max="2846" width="9" style="236"/>
    <col min="2847" max="2847" width="2.125" style="236" customWidth="1"/>
    <col min="2848" max="2848" width="4.5" style="236" customWidth="1"/>
    <col min="2849" max="2864" width="4.625" style="236" customWidth="1"/>
    <col min="2865" max="2865" width="6.125" style="236" customWidth="1"/>
    <col min="2866" max="2872" width="4.625" style="236" customWidth="1"/>
    <col min="2873" max="3102" width="9" style="236"/>
    <col min="3103" max="3103" width="2.125" style="236" customWidth="1"/>
    <col min="3104" max="3104" width="4.5" style="236" customWidth="1"/>
    <col min="3105" max="3120" width="4.625" style="236" customWidth="1"/>
    <col min="3121" max="3121" width="6.125" style="236" customWidth="1"/>
    <col min="3122" max="3128" width="4.625" style="236" customWidth="1"/>
    <col min="3129" max="3358" width="9" style="236"/>
    <col min="3359" max="3359" width="2.125" style="236" customWidth="1"/>
    <col min="3360" max="3360" width="4.5" style="236" customWidth="1"/>
    <col min="3361" max="3376" width="4.625" style="236" customWidth="1"/>
    <col min="3377" max="3377" width="6.125" style="236" customWidth="1"/>
    <col min="3378" max="3384" width="4.625" style="236" customWidth="1"/>
    <col min="3385" max="3614" width="9" style="236"/>
    <col min="3615" max="3615" width="2.125" style="236" customWidth="1"/>
    <col min="3616" max="3616" width="4.5" style="236" customWidth="1"/>
    <col min="3617" max="3632" width="4.625" style="236" customWidth="1"/>
    <col min="3633" max="3633" width="6.125" style="236" customWidth="1"/>
    <col min="3634" max="3640" width="4.625" style="236" customWidth="1"/>
    <col min="3641" max="3870" width="9" style="236"/>
    <col min="3871" max="3871" width="2.125" style="236" customWidth="1"/>
    <col min="3872" max="3872" width="4.5" style="236" customWidth="1"/>
    <col min="3873" max="3888" width="4.625" style="236" customWidth="1"/>
    <col min="3889" max="3889" width="6.125" style="236" customWidth="1"/>
    <col min="3890" max="3896" width="4.625" style="236" customWidth="1"/>
    <col min="3897" max="4126" width="9" style="236"/>
    <col min="4127" max="4127" width="2.125" style="236" customWidth="1"/>
    <col min="4128" max="4128" width="4.5" style="236" customWidth="1"/>
    <col min="4129" max="4144" width="4.625" style="236" customWidth="1"/>
    <col min="4145" max="4145" width="6.125" style="236" customWidth="1"/>
    <col min="4146" max="4152" width="4.625" style="236" customWidth="1"/>
    <col min="4153" max="4382" width="9" style="236"/>
    <col min="4383" max="4383" width="2.125" style="236" customWidth="1"/>
    <col min="4384" max="4384" width="4.5" style="236" customWidth="1"/>
    <col min="4385" max="4400" width="4.625" style="236" customWidth="1"/>
    <col min="4401" max="4401" width="6.125" style="236" customWidth="1"/>
    <col min="4402" max="4408" width="4.625" style="236" customWidth="1"/>
    <col min="4409" max="4638" width="9" style="236"/>
    <col min="4639" max="4639" width="2.125" style="236" customWidth="1"/>
    <col min="4640" max="4640" width="4.5" style="236" customWidth="1"/>
    <col min="4641" max="4656" width="4.625" style="236" customWidth="1"/>
    <col min="4657" max="4657" width="6.125" style="236" customWidth="1"/>
    <col min="4658" max="4664" width="4.625" style="236" customWidth="1"/>
    <col min="4665" max="4894" width="9" style="236"/>
    <col min="4895" max="4895" width="2.125" style="236" customWidth="1"/>
    <col min="4896" max="4896" width="4.5" style="236" customWidth="1"/>
    <col min="4897" max="4912" width="4.625" style="236" customWidth="1"/>
    <col min="4913" max="4913" width="6.125" style="236" customWidth="1"/>
    <col min="4914" max="4920" width="4.625" style="236" customWidth="1"/>
    <col min="4921" max="5150" width="9" style="236"/>
    <col min="5151" max="5151" width="2.125" style="236" customWidth="1"/>
    <col min="5152" max="5152" width="4.5" style="236" customWidth="1"/>
    <col min="5153" max="5168" width="4.625" style="236" customWidth="1"/>
    <col min="5169" max="5169" width="6.125" style="236" customWidth="1"/>
    <col min="5170" max="5176" width="4.625" style="236" customWidth="1"/>
    <col min="5177" max="5406" width="9" style="236"/>
    <col min="5407" max="5407" width="2.125" style="236" customWidth="1"/>
    <col min="5408" max="5408" width="4.5" style="236" customWidth="1"/>
    <col min="5409" max="5424" width="4.625" style="236" customWidth="1"/>
    <col min="5425" max="5425" width="6.125" style="236" customWidth="1"/>
    <col min="5426" max="5432" width="4.625" style="236" customWidth="1"/>
    <col min="5433" max="5662" width="9" style="236"/>
    <col min="5663" max="5663" width="2.125" style="236" customWidth="1"/>
    <col min="5664" max="5664" width="4.5" style="236" customWidth="1"/>
    <col min="5665" max="5680" width="4.625" style="236" customWidth="1"/>
    <col min="5681" max="5681" width="6.125" style="236" customWidth="1"/>
    <col min="5682" max="5688" width="4.625" style="236" customWidth="1"/>
    <col min="5689" max="5918" width="9" style="236"/>
    <col min="5919" max="5919" width="2.125" style="236" customWidth="1"/>
    <col min="5920" max="5920" width="4.5" style="236" customWidth="1"/>
    <col min="5921" max="5936" width="4.625" style="236" customWidth="1"/>
    <col min="5937" max="5937" width="6.125" style="236" customWidth="1"/>
    <col min="5938" max="5944" width="4.625" style="236" customWidth="1"/>
    <col min="5945" max="6174" width="9" style="236"/>
    <col min="6175" max="6175" width="2.125" style="236" customWidth="1"/>
    <col min="6176" max="6176" width="4.5" style="236" customWidth="1"/>
    <col min="6177" max="6192" width="4.625" style="236" customWidth="1"/>
    <col min="6193" max="6193" width="6.125" style="236" customWidth="1"/>
    <col min="6194" max="6200" width="4.625" style="236" customWidth="1"/>
    <col min="6201" max="6430" width="9" style="236"/>
    <col min="6431" max="6431" width="2.125" style="236" customWidth="1"/>
    <col min="6432" max="6432" width="4.5" style="236" customWidth="1"/>
    <col min="6433" max="6448" width="4.625" style="236" customWidth="1"/>
    <col min="6449" max="6449" width="6.125" style="236" customWidth="1"/>
    <col min="6450" max="6456" width="4.625" style="236" customWidth="1"/>
    <col min="6457" max="6686" width="9" style="236"/>
    <col min="6687" max="6687" width="2.125" style="236" customWidth="1"/>
    <col min="6688" max="6688" width="4.5" style="236" customWidth="1"/>
    <col min="6689" max="6704" width="4.625" style="236" customWidth="1"/>
    <col min="6705" max="6705" width="6.125" style="236" customWidth="1"/>
    <col min="6706" max="6712" width="4.625" style="236" customWidth="1"/>
    <col min="6713" max="6942" width="9" style="236"/>
    <col min="6943" max="6943" width="2.125" style="236" customWidth="1"/>
    <col min="6944" max="6944" width="4.5" style="236" customWidth="1"/>
    <col min="6945" max="6960" width="4.625" style="236" customWidth="1"/>
    <col min="6961" max="6961" width="6.125" style="236" customWidth="1"/>
    <col min="6962" max="6968" width="4.625" style="236" customWidth="1"/>
    <col min="6969" max="7198" width="9" style="236"/>
    <col min="7199" max="7199" width="2.125" style="236" customWidth="1"/>
    <col min="7200" max="7200" width="4.5" style="236" customWidth="1"/>
    <col min="7201" max="7216" width="4.625" style="236" customWidth="1"/>
    <col min="7217" max="7217" width="6.125" style="236" customWidth="1"/>
    <col min="7218" max="7224" width="4.625" style="236" customWidth="1"/>
    <col min="7225" max="7454" width="9" style="236"/>
    <col min="7455" max="7455" width="2.125" style="236" customWidth="1"/>
    <col min="7456" max="7456" width="4.5" style="236" customWidth="1"/>
    <col min="7457" max="7472" width="4.625" style="236" customWidth="1"/>
    <col min="7473" max="7473" width="6.125" style="236" customWidth="1"/>
    <col min="7474" max="7480" width="4.625" style="236" customWidth="1"/>
    <col min="7481" max="7710" width="9" style="236"/>
    <col min="7711" max="7711" width="2.125" style="236" customWidth="1"/>
    <col min="7712" max="7712" width="4.5" style="236" customWidth="1"/>
    <col min="7713" max="7728" width="4.625" style="236" customWidth="1"/>
    <col min="7729" max="7729" width="6.125" style="236" customWidth="1"/>
    <col min="7730" max="7736" width="4.625" style="236" customWidth="1"/>
    <col min="7737" max="7966" width="9" style="236"/>
    <col min="7967" max="7967" width="2.125" style="236" customWidth="1"/>
    <col min="7968" max="7968" width="4.5" style="236" customWidth="1"/>
    <col min="7969" max="7984" width="4.625" style="236" customWidth="1"/>
    <col min="7985" max="7985" width="6.125" style="236" customWidth="1"/>
    <col min="7986" max="7992" width="4.625" style="236" customWidth="1"/>
    <col min="7993" max="8222" width="9" style="236"/>
    <col min="8223" max="8223" width="2.125" style="236" customWidth="1"/>
    <col min="8224" max="8224" width="4.5" style="236" customWidth="1"/>
    <col min="8225" max="8240" width="4.625" style="236" customWidth="1"/>
    <col min="8241" max="8241" width="6.125" style="236" customWidth="1"/>
    <col min="8242" max="8248" width="4.625" style="236" customWidth="1"/>
    <col min="8249" max="8478" width="9" style="236"/>
    <col min="8479" max="8479" width="2.125" style="236" customWidth="1"/>
    <col min="8480" max="8480" width="4.5" style="236" customWidth="1"/>
    <col min="8481" max="8496" width="4.625" style="236" customWidth="1"/>
    <col min="8497" max="8497" width="6.125" style="236" customWidth="1"/>
    <col min="8498" max="8504" width="4.625" style="236" customWidth="1"/>
    <col min="8505" max="8734" width="9" style="236"/>
    <col min="8735" max="8735" width="2.125" style="236" customWidth="1"/>
    <col min="8736" max="8736" width="4.5" style="236" customWidth="1"/>
    <col min="8737" max="8752" width="4.625" style="236" customWidth="1"/>
    <col min="8753" max="8753" width="6.125" style="236" customWidth="1"/>
    <col min="8754" max="8760" width="4.625" style="236" customWidth="1"/>
    <col min="8761" max="8990" width="9" style="236"/>
    <col min="8991" max="8991" width="2.125" style="236" customWidth="1"/>
    <col min="8992" max="8992" width="4.5" style="236" customWidth="1"/>
    <col min="8993" max="9008" width="4.625" style="236" customWidth="1"/>
    <col min="9009" max="9009" width="6.125" style="236" customWidth="1"/>
    <col min="9010" max="9016" width="4.625" style="236" customWidth="1"/>
    <col min="9017" max="9246" width="9" style="236"/>
    <col min="9247" max="9247" width="2.125" style="236" customWidth="1"/>
    <col min="9248" max="9248" width="4.5" style="236" customWidth="1"/>
    <col min="9249" max="9264" width="4.625" style="236" customWidth="1"/>
    <col min="9265" max="9265" width="6.125" style="236" customWidth="1"/>
    <col min="9266" max="9272" width="4.625" style="236" customWidth="1"/>
    <col min="9273" max="9502" width="9" style="236"/>
    <col min="9503" max="9503" width="2.125" style="236" customWidth="1"/>
    <col min="9504" max="9504" width="4.5" style="236" customWidth="1"/>
    <col min="9505" max="9520" width="4.625" style="236" customWidth="1"/>
    <col min="9521" max="9521" width="6.125" style="236" customWidth="1"/>
    <col min="9522" max="9528" width="4.625" style="236" customWidth="1"/>
    <col min="9529" max="9758" width="9" style="236"/>
    <col min="9759" max="9759" width="2.125" style="236" customWidth="1"/>
    <col min="9760" max="9760" width="4.5" style="236" customWidth="1"/>
    <col min="9761" max="9776" width="4.625" style="236" customWidth="1"/>
    <col min="9777" max="9777" width="6.125" style="236" customWidth="1"/>
    <col min="9778" max="9784" width="4.625" style="236" customWidth="1"/>
    <col min="9785" max="10014" width="9" style="236"/>
    <col min="10015" max="10015" width="2.125" style="236" customWidth="1"/>
    <col min="10016" max="10016" width="4.5" style="236" customWidth="1"/>
    <col min="10017" max="10032" width="4.625" style="236" customWidth="1"/>
    <col min="10033" max="10033" width="6.125" style="236" customWidth="1"/>
    <col min="10034" max="10040" width="4.625" style="236" customWidth="1"/>
    <col min="10041" max="10270" width="9" style="236"/>
    <col min="10271" max="10271" width="2.125" style="236" customWidth="1"/>
    <col min="10272" max="10272" width="4.5" style="236" customWidth="1"/>
    <col min="10273" max="10288" width="4.625" style="236" customWidth="1"/>
    <col min="10289" max="10289" width="6.125" style="236" customWidth="1"/>
    <col min="10290" max="10296" width="4.625" style="236" customWidth="1"/>
    <col min="10297" max="10526" width="9" style="236"/>
    <col min="10527" max="10527" width="2.125" style="236" customWidth="1"/>
    <col min="10528" max="10528" width="4.5" style="236" customWidth="1"/>
    <col min="10529" max="10544" width="4.625" style="236" customWidth="1"/>
    <col min="10545" max="10545" width="6.125" style="236" customWidth="1"/>
    <col min="10546" max="10552" width="4.625" style="236" customWidth="1"/>
    <col min="10553" max="10782" width="9" style="236"/>
    <col min="10783" max="10783" width="2.125" style="236" customWidth="1"/>
    <col min="10784" max="10784" width="4.5" style="236" customWidth="1"/>
    <col min="10785" max="10800" width="4.625" style="236" customWidth="1"/>
    <col min="10801" max="10801" width="6.125" style="236" customWidth="1"/>
    <col min="10802" max="10808" width="4.625" style="236" customWidth="1"/>
    <col min="10809" max="11038" width="9" style="236"/>
    <col min="11039" max="11039" width="2.125" style="236" customWidth="1"/>
    <col min="11040" max="11040" width="4.5" style="236" customWidth="1"/>
    <col min="11041" max="11056" width="4.625" style="236" customWidth="1"/>
    <col min="11057" max="11057" width="6.125" style="236" customWidth="1"/>
    <col min="11058" max="11064" width="4.625" style="236" customWidth="1"/>
    <col min="11065" max="11294" width="9" style="236"/>
    <col min="11295" max="11295" width="2.125" style="236" customWidth="1"/>
    <col min="11296" max="11296" width="4.5" style="236" customWidth="1"/>
    <col min="11297" max="11312" width="4.625" style="236" customWidth="1"/>
    <col min="11313" max="11313" width="6.125" style="236" customWidth="1"/>
    <col min="11314" max="11320" width="4.625" style="236" customWidth="1"/>
    <col min="11321" max="11550" width="9" style="236"/>
    <col min="11551" max="11551" width="2.125" style="236" customWidth="1"/>
    <col min="11552" max="11552" width="4.5" style="236" customWidth="1"/>
    <col min="11553" max="11568" width="4.625" style="236" customWidth="1"/>
    <col min="11569" max="11569" width="6.125" style="236" customWidth="1"/>
    <col min="11570" max="11576" width="4.625" style="236" customWidth="1"/>
    <col min="11577" max="11806" width="9" style="236"/>
    <col min="11807" max="11807" width="2.125" style="236" customWidth="1"/>
    <col min="11808" max="11808" width="4.5" style="236" customWidth="1"/>
    <col min="11809" max="11824" width="4.625" style="236" customWidth="1"/>
    <col min="11825" max="11825" width="6.125" style="236" customWidth="1"/>
    <col min="11826" max="11832" width="4.625" style="236" customWidth="1"/>
    <col min="11833" max="12062" width="9" style="236"/>
    <col min="12063" max="12063" width="2.125" style="236" customWidth="1"/>
    <col min="12064" max="12064" width="4.5" style="236" customWidth="1"/>
    <col min="12065" max="12080" width="4.625" style="236" customWidth="1"/>
    <col min="12081" max="12081" width="6.125" style="236" customWidth="1"/>
    <col min="12082" max="12088" width="4.625" style="236" customWidth="1"/>
    <col min="12089" max="12318" width="9" style="236"/>
    <col min="12319" max="12319" width="2.125" style="236" customWidth="1"/>
    <col min="12320" max="12320" width="4.5" style="236" customWidth="1"/>
    <col min="12321" max="12336" width="4.625" style="236" customWidth="1"/>
    <col min="12337" max="12337" width="6.125" style="236" customWidth="1"/>
    <col min="12338" max="12344" width="4.625" style="236" customWidth="1"/>
    <col min="12345" max="12574" width="9" style="236"/>
    <col min="12575" max="12575" width="2.125" style="236" customWidth="1"/>
    <col min="12576" max="12576" width="4.5" style="236" customWidth="1"/>
    <col min="12577" max="12592" width="4.625" style="236" customWidth="1"/>
    <col min="12593" max="12593" width="6.125" style="236" customWidth="1"/>
    <col min="12594" max="12600" width="4.625" style="236" customWidth="1"/>
    <col min="12601" max="12830" width="9" style="236"/>
    <col min="12831" max="12831" width="2.125" style="236" customWidth="1"/>
    <col min="12832" max="12832" width="4.5" style="236" customWidth="1"/>
    <col min="12833" max="12848" width="4.625" style="236" customWidth="1"/>
    <col min="12849" max="12849" width="6.125" style="236" customWidth="1"/>
    <col min="12850" max="12856" width="4.625" style="236" customWidth="1"/>
    <col min="12857" max="13086" width="9" style="236"/>
    <col min="13087" max="13087" width="2.125" style="236" customWidth="1"/>
    <col min="13088" max="13088" width="4.5" style="236" customWidth="1"/>
    <col min="13089" max="13104" width="4.625" style="236" customWidth="1"/>
    <col min="13105" max="13105" width="6.125" style="236" customWidth="1"/>
    <col min="13106" max="13112" width="4.625" style="236" customWidth="1"/>
    <col min="13113" max="13342" width="9" style="236"/>
    <col min="13343" max="13343" width="2.125" style="236" customWidth="1"/>
    <col min="13344" max="13344" width="4.5" style="236" customWidth="1"/>
    <col min="13345" max="13360" width="4.625" style="236" customWidth="1"/>
    <col min="13361" max="13361" width="6.125" style="236" customWidth="1"/>
    <col min="13362" max="13368" width="4.625" style="236" customWidth="1"/>
    <col min="13369" max="13598" width="9" style="236"/>
    <col min="13599" max="13599" width="2.125" style="236" customWidth="1"/>
    <col min="13600" max="13600" width="4.5" style="236" customWidth="1"/>
    <col min="13601" max="13616" width="4.625" style="236" customWidth="1"/>
    <col min="13617" max="13617" width="6.125" style="236" customWidth="1"/>
    <col min="13618" max="13624" width="4.625" style="236" customWidth="1"/>
    <col min="13625" max="13854" width="9" style="236"/>
    <col min="13855" max="13855" width="2.125" style="236" customWidth="1"/>
    <col min="13856" max="13856" width="4.5" style="236" customWidth="1"/>
    <col min="13857" max="13872" width="4.625" style="236" customWidth="1"/>
    <col min="13873" max="13873" width="6.125" style="236" customWidth="1"/>
    <col min="13874" max="13880" width="4.625" style="236" customWidth="1"/>
    <col min="13881" max="14110" width="9" style="236"/>
    <col min="14111" max="14111" width="2.125" style="236" customWidth="1"/>
    <col min="14112" max="14112" width="4.5" style="236" customWidth="1"/>
    <col min="14113" max="14128" width="4.625" style="236" customWidth="1"/>
    <col min="14129" max="14129" width="6.125" style="236" customWidth="1"/>
    <col min="14130" max="14136" width="4.625" style="236" customWidth="1"/>
    <col min="14137" max="14366" width="9" style="236"/>
    <col min="14367" max="14367" width="2.125" style="236" customWidth="1"/>
    <col min="14368" max="14368" width="4.5" style="236" customWidth="1"/>
    <col min="14369" max="14384" width="4.625" style="236" customWidth="1"/>
    <col min="14385" max="14385" width="6.125" style="236" customWidth="1"/>
    <col min="14386" max="14392" width="4.625" style="236" customWidth="1"/>
    <col min="14393" max="14622" width="9" style="236"/>
    <col min="14623" max="14623" width="2.125" style="236" customWidth="1"/>
    <col min="14624" max="14624" width="4.5" style="236" customWidth="1"/>
    <col min="14625" max="14640" width="4.625" style="236" customWidth="1"/>
    <col min="14641" max="14641" width="6.125" style="236" customWidth="1"/>
    <col min="14642" max="14648" width="4.625" style="236" customWidth="1"/>
    <col min="14649" max="14878" width="9" style="236"/>
    <col min="14879" max="14879" width="2.125" style="236" customWidth="1"/>
    <col min="14880" max="14880" width="4.5" style="236" customWidth="1"/>
    <col min="14881" max="14896" width="4.625" style="236" customWidth="1"/>
    <col min="14897" max="14897" width="6.125" style="236" customWidth="1"/>
    <col min="14898" max="14904" width="4.625" style="236" customWidth="1"/>
    <col min="14905" max="15134" width="9" style="236"/>
    <col min="15135" max="15135" width="2.125" style="236" customWidth="1"/>
    <col min="15136" max="15136" width="4.5" style="236" customWidth="1"/>
    <col min="15137" max="15152" width="4.625" style="236" customWidth="1"/>
    <col min="15153" max="15153" width="6.125" style="236" customWidth="1"/>
    <col min="15154" max="15160" width="4.625" style="236" customWidth="1"/>
    <col min="15161" max="15390" width="9" style="236"/>
    <col min="15391" max="15391" width="2.125" style="236" customWidth="1"/>
    <col min="15392" max="15392" width="4.5" style="236" customWidth="1"/>
    <col min="15393" max="15408" width="4.625" style="236" customWidth="1"/>
    <col min="15409" max="15409" width="6.125" style="236" customWidth="1"/>
    <col min="15410" max="15416" width="4.625" style="236" customWidth="1"/>
    <col min="15417" max="15646" width="9" style="236"/>
    <col min="15647" max="15647" width="2.125" style="236" customWidth="1"/>
    <col min="15648" max="15648" width="4.5" style="236" customWidth="1"/>
    <col min="15649" max="15664" width="4.625" style="236" customWidth="1"/>
    <col min="15665" max="15665" width="6.125" style="236" customWidth="1"/>
    <col min="15666" max="15672" width="4.625" style="236" customWidth="1"/>
    <col min="15673" max="15902" width="9" style="236"/>
    <col min="15903" max="15903" width="2.125" style="236" customWidth="1"/>
    <col min="15904" max="15904" width="4.5" style="236" customWidth="1"/>
    <col min="15905" max="15920" width="4.625" style="236" customWidth="1"/>
    <col min="15921" max="15921" width="6.125" style="236" customWidth="1"/>
    <col min="15922" max="15928" width="4.625" style="236" customWidth="1"/>
    <col min="15929" max="16158" width="9" style="236"/>
    <col min="16159" max="16159" width="2.125" style="236" customWidth="1"/>
    <col min="16160" max="16160" width="4.5" style="236" customWidth="1"/>
    <col min="16161" max="16176" width="4.625" style="236" customWidth="1"/>
    <col min="16177" max="16177" width="6.125" style="236" customWidth="1"/>
    <col min="16178" max="16184" width="4.625" style="236" customWidth="1"/>
    <col min="16185" max="16384" width="9" style="236"/>
  </cols>
  <sheetData>
    <row r="1" spans="1:64" ht="18" customHeight="1">
      <c r="A1" s="332" t="s">
        <v>345</v>
      </c>
      <c r="B1" s="332"/>
    </row>
    <row r="2" spans="1:64" ht="6" customHeight="1"/>
    <row r="3" spans="1:64" ht="18" customHeight="1">
      <c r="A3" s="1379" t="s">
        <v>478</v>
      </c>
      <c r="B3" s="1379"/>
      <c r="C3" s="1379"/>
      <c r="D3" s="1379"/>
      <c r="E3" s="1379"/>
      <c r="F3" s="1379"/>
      <c r="G3" s="1379"/>
      <c r="H3" s="1379"/>
      <c r="I3" s="1379"/>
      <c r="J3" s="1379"/>
      <c r="K3" s="1379"/>
      <c r="L3" s="1379"/>
      <c r="M3" s="1379"/>
      <c r="N3" s="1379"/>
      <c r="O3" s="1379"/>
      <c r="P3" s="1379"/>
      <c r="Q3" s="1379"/>
      <c r="R3" s="1379"/>
      <c r="S3" s="1379"/>
      <c r="T3" s="1379"/>
      <c r="U3" s="1379"/>
      <c r="V3" s="1379"/>
      <c r="W3" s="1379"/>
      <c r="X3" s="1379"/>
      <c r="Y3" s="1379"/>
      <c r="Z3" s="1379"/>
      <c r="AA3" s="1379"/>
      <c r="AB3" s="1379"/>
      <c r="AC3" s="1379"/>
      <c r="AD3" s="1379"/>
      <c r="AE3" s="1379"/>
      <c r="AF3" s="1379"/>
      <c r="AG3" s="1379"/>
      <c r="AH3" s="1379"/>
      <c r="AI3" s="1379"/>
      <c r="AJ3" s="1379"/>
      <c r="AK3" s="1379"/>
      <c r="AL3" s="1379"/>
      <c r="AM3" s="1379"/>
      <c r="AN3" s="1379"/>
      <c r="AO3" s="1379"/>
      <c r="AP3" s="1379"/>
      <c r="AQ3" s="1379"/>
      <c r="AR3" s="1379"/>
      <c r="AS3" s="1379"/>
      <c r="AT3" s="1379"/>
      <c r="AU3" s="1379"/>
      <c r="AV3" s="1379"/>
      <c r="AW3" s="237"/>
      <c r="AX3" s="237"/>
      <c r="AY3" s="237"/>
      <c r="AZ3" s="237"/>
      <c r="BA3" s="237"/>
      <c r="BB3" s="237"/>
      <c r="BC3" s="237"/>
      <c r="BD3" s="237"/>
      <c r="BE3" s="237"/>
      <c r="BF3" s="237"/>
      <c r="BG3" s="237"/>
      <c r="BH3" s="237"/>
      <c r="BI3" s="237"/>
      <c r="BJ3" s="237"/>
      <c r="BK3" s="237"/>
      <c r="BL3" s="237"/>
    </row>
    <row r="4" spans="1:64" ht="7.5" customHeight="1">
      <c r="A4" s="333"/>
      <c r="B4" s="333"/>
      <c r="C4" s="333"/>
      <c r="D4" s="333"/>
      <c r="E4" s="333"/>
      <c r="F4" s="333"/>
      <c r="G4" s="333"/>
      <c r="H4" s="333"/>
      <c r="I4" s="333"/>
      <c r="J4" s="333"/>
      <c r="K4" s="333"/>
      <c r="L4" s="333"/>
      <c r="M4" s="333"/>
      <c r="N4" s="333"/>
      <c r="O4" s="333"/>
      <c r="P4" s="333"/>
      <c r="Q4" s="333"/>
      <c r="R4" s="333"/>
      <c r="S4" s="333"/>
      <c r="T4" s="333"/>
      <c r="U4" s="333"/>
      <c r="V4" s="333"/>
      <c r="W4" s="333"/>
      <c r="X4" s="333"/>
      <c r="Y4" s="333"/>
      <c r="Z4" s="333"/>
      <c r="AA4" s="333"/>
      <c r="AB4" s="333"/>
      <c r="AC4" s="333"/>
      <c r="AD4" s="333"/>
      <c r="AE4" s="333"/>
      <c r="AF4" s="333"/>
      <c r="AG4" s="333"/>
      <c r="AH4" s="333"/>
      <c r="AI4" s="333"/>
      <c r="AJ4" s="333"/>
      <c r="AK4" s="333"/>
      <c r="AL4" s="333"/>
      <c r="AM4" s="333"/>
      <c r="AN4" s="333"/>
      <c r="AO4" s="333"/>
      <c r="AP4" s="333"/>
      <c r="AQ4" s="333"/>
      <c r="AR4" s="333"/>
      <c r="AS4" s="333"/>
      <c r="AT4" s="333"/>
      <c r="AU4" s="333"/>
      <c r="AV4" s="333"/>
    </row>
    <row r="5" spans="1:64" ht="18" customHeight="1">
      <c r="A5" s="235"/>
      <c r="B5" s="235"/>
      <c r="C5" s="235"/>
      <c r="D5" s="235"/>
      <c r="E5" s="235"/>
      <c r="F5" s="235"/>
      <c r="G5" s="235"/>
      <c r="H5" s="235"/>
      <c r="I5" s="235"/>
      <c r="J5" s="235"/>
      <c r="K5" s="235"/>
      <c r="L5" s="235"/>
      <c r="M5" s="235"/>
      <c r="N5" s="235"/>
      <c r="O5" s="235"/>
      <c r="P5" s="235"/>
      <c r="Q5" s="235"/>
      <c r="R5" s="235"/>
      <c r="S5" s="235"/>
      <c r="T5" s="235"/>
      <c r="U5" s="235"/>
      <c r="V5" s="235"/>
      <c r="W5" s="235"/>
      <c r="X5" s="235"/>
      <c r="Y5" s="235"/>
      <c r="Z5" s="235"/>
      <c r="AA5" s="235"/>
      <c r="AB5" s="235"/>
      <c r="AC5" s="235"/>
      <c r="AD5" s="235"/>
      <c r="AE5" s="235"/>
      <c r="AF5" s="235"/>
      <c r="AG5" s="235"/>
      <c r="AN5" s="1380" t="s">
        <v>476</v>
      </c>
      <c r="AO5" s="1380"/>
      <c r="AP5" s="1380"/>
      <c r="AQ5" s="1380"/>
      <c r="AR5" s="1380"/>
      <c r="AS5" s="1380"/>
      <c r="AT5" s="1380"/>
      <c r="AU5" s="1380"/>
      <c r="AV5" s="1380"/>
    </row>
    <row r="6" spans="1:64" ht="18" customHeight="1">
      <c r="B6" s="331" t="s">
        <v>522</v>
      </c>
      <c r="C6" s="235"/>
      <c r="D6" s="235"/>
      <c r="E6" s="235"/>
      <c r="F6" s="235"/>
      <c r="G6" s="235"/>
      <c r="H6" s="235"/>
      <c r="I6" s="235"/>
      <c r="J6" s="235"/>
      <c r="K6" s="235"/>
      <c r="L6" s="235"/>
      <c r="M6" s="235"/>
      <c r="N6" s="235"/>
      <c r="O6" s="235"/>
      <c r="P6" s="235"/>
      <c r="Q6" s="235"/>
      <c r="R6" s="235"/>
      <c r="S6" s="235"/>
      <c r="T6" s="235"/>
      <c r="U6" s="235"/>
      <c r="V6" s="235"/>
      <c r="W6" s="235"/>
      <c r="X6" s="235"/>
      <c r="Y6" s="235"/>
      <c r="Z6" s="235"/>
      <c r="AA6" s="235"/>
      <c r="AB6" s="235"/>
      <c r="AC6" s="235"/>
      <c r="AD6" s="235"/>
      <c r="AE6" s="235"/>
      <c r="AF6" s="235"/>
      <c r="AG6" s="235"/>
      <c r="AH6" s="235"/>
      <c r="AI6" s="235"/>
      <c r="AJ6" s="235"/>
      <c r="AK6" s="235"/>
      <c r="AL6" s="235"/>
      <c r="AM6" s="235"/>
      <c r="AN6" s="235"/>
      <c r="AO6" s="235"/>
      <c r="AP6" s="235"/>
      <c r="AQ6" s="235"/>
      <c r="AR6" s="235"/>
      <c r="AS6" s="235"/>
      <c r="AT6" s="235"/>
      <c r="AU6" s="235"/>
      <c r="AV6" s="237"/>
    </row>
    <row r="7" spans="1:64" ht="18" customHeight="1">
      <c r="A7" s="237"/>
      <c r="B7" s="237"/>
      <c r="C7" s="237"/>
      <c r="D7" s="237"/>
      <c r="E7" s="237"/>
      <c r="F7" s="237"/>
      <c r="G7" s="235"/>
      <c r="H7" s="235"/>
      <c r="I7" s="235"/>
      <c r="J7" s="235"/>
      <c r="K7" s="235"/>
      <c r="L7" s="235"/>
      <c r="M7" s="235"/>
      <c r="N7" s="235"/>
      <c r="O7" s="235"/>
      <c r="P7" s="235"/>
      <c r="Q7" s="235"/>
      <c r="R7" s="235"/>
      <c r="S7" s="235"/>
      <c r="T7" s="235"/>
      <c r="U7" s="235"/>
      <c r="V7" s="235"/>
      <c r="W7" s="235"/>
      <c r="X7" s="235"/>
      <c r="Y7" s="235"/>
      <c r="Z7" s="1377" t="s">
        <v>346</v>
      </c>
      <c r="AA7" s="1377"/>
      <c r="AB7" s="1377"/>
      <c r="AC7" s="1377" t="s">
        <v>25</v>
      </c>
      <c r="AD7" s="1377"/>
      <c r="AE7" s="1377"/>
      <c r="AF7" s="1378"/>
      <c r="AG7" s="1378"/>
      <c r="AH7" s="1378"/>
      <c r="AI7" s="1378"/>
      <c r="AJ7" s="1378"/>
      <c r="AK7" s="1378"/>
      <c r="AL7" s="1378"/>
      <c r="AM7" s="1378"/>
      <c r="AN7" s="1378"/>
      <c r="AO7" s="1378"/>
      <c r="AP7" s="1378"/>
      <c r="AQ7" s="1378"/>
      <c r="AR7" s="1378"/>
    </row>
    <row r="8" spans="1:64" ht="18" customHeight="1">
      <c r="A8" s="235"/>
      <c r="B8" s="235"/>
      <c r="C8" s="235"/>
      <c r="D8" s="235"/>
      <c r="E8" s="235"/>
      <c r="F8" s="235"/>
      <c r="G8" s="235"/>
      <c r="H8" s="235"/>
      <c r="I8" s="235"/>
      <c r="J8" s="235"/>
      <c r="K8" s="235"/>
      <c r="L8" s="235"/>
      <c r="M8" s="235"/>
      <c r="N8" s="235"/>
      <c r="O8" s="235"/>
      <c r="P8" s="235"/>
      <c r="Q8" s="235"/>
      <c r="R8" s="235"/>
      <c r="S8" s="235"/>
      <c r="T8" s="235"/>
      <c r="U8" s="235"/>
      <c r="V8" s="235"/>
      <c r="W8" s="235"/>
      <c r="X8" s="235"/>
      <c r="Y8" s="235"/>
      <c r="Z8" s="235"/>
      <c r="AA8" s="331"/>
      <c r="AB8" s="331"/>
      <c r="AC8" s="1377" t="s">
        <v>27</v>
      </c>
      <c r="AD8" s="1377"/>
      <c r="AE8" s="1377"/>
      <c r="AF8" s="1378"/>
      <c r="AG8" s="1378"/>
      <c r="AH8" s="1378"/>
      <c r="AI8" s="1378"/>
      <c r="AJ8" s="1378"/>
      <c r="AK8" s="1378"/>
      <c r="AL8" s="1378"/>
      <c r="AM8" s="1378"/>
      <c r="AN8" s="1378"/>
      <c r="AO8" s="1378"/>
      <c r="AP8" s="1378"/>
      <c r="AQ8" s="1378"/>
      <c r="AR8" s="1378"/>
    </row>
    <row r="9" spans="1:64" ht="18" customHeight="1">
      <c r="A9" s="235"/>
      <c r="B9" s="235"/>
      <c r="C9" s="235"/>
      <c r="D9" s="235"/>
      <c r="E9" s="235"/>
      <c r="F9" s="235"/>
      <c r="G9" s="235"/>
      <c r="H9" s="235"/>
      <c r="I9" s="235"/>
      <c r="J9" s="235"/>
      <c r="K9" s="235"/>
      <c r="L9" s="235"/>
      <c r="M9" s="235"/>
      <c r="N9" s="235"/>
      <c r="O9" s="235"/>
      <c r="P9" s="235"/>
      <c r="Q9" s="235"/>
      <c r="R9" s="235"/>
      <c r="S9" s="235"/>
      <c r="T9" s="235"/>
      <c r="U9" s="235"/>
      <c r="V9" s="235"/>
      <c r="W9" s="235"/>
      <c r="X9" s="235"/>
      <c r="Y9" s="235"/>
      <c r="Z9" s="1377" t="s">
        <v>28</v>
      </c>
      <c r="AA9" s="1377"/>
      <c r="AB9" s="1377"/>
      <c r="AC9" s="1377" t="s">
        <v>479</v>
      </c>
      <c r="AD9" s="1377"/>
      <c r="AE9" s="1377"/>
      <c r="AF9" s="1378"/>
      <c r="AG9" s="1378"/>
      <c r="AH9" s="1378"/>
      <c r="AI9" s="1378"/>
      <c r="AJ9" s="1378"/>
      <c r="AK9" s="1378"/>
      <c r="AL9" s="1378"/>
      <c r="AM9" s="1378"/>
      <c r="AN9" s="1378"/>
      <c r="AO9" s="1378"/>
      <c r="AP9" s="1378"/>
      <c r="AQ9" s="1378"/>
      <c r="AR9" s="1378"/>
    </row>
    <row r="10" spans="1:64" ht="18" customHeight="1">
      <c r="A10" s="237"/>
      <c r="B10" s="237"/>
      <c r="C10" s="237"/>
      <c r="D10" s="237"/>
      <c r="E10" s="237"/>
      <c r="F10" s="237"/>
      <c r="G10" s="237"/>
      <c r="H10" s="237"/>
      <c r="I10" s="237"/>
      <c r="J10" s="237"/>
      <c r="K10" s="237"/>
      <c r="L10" s="237"/>
      <c r="M10" s="237"/>
      <c r="N10" s="237"/>
      <c r="O10" s="237"/>
      <c r="P10" s="237"/>
      <c r="Q10" s="237"/>
      <c r="R10" s="237"/>
      <c r="S10" s="237"/>
      <c r="T10" s="237"/>
      <c r="U10" s="237"/>
      <c r="V10" s="237"/>
      <c r="W10" s="237"/>
      <c r="X10" s="237"/>
      <c r="Y10" s="237"/>
      <c r="Z10" s="237"/>
      <c r="AC10" s="1377" t="s">
        <v>106</v>
      </c>
      <c r="AD10" s="1377"/>
      <c r="AE10" s="1377"/>
      <c r="AF10" s="1378"/>
      <c r="AG10" s="1378"/>
      <c r="AH10" s="1378"/>
      <c r="AI10" s="1378"/>
      <c r="AJ10" s="1378"/>
      <c r="AK10" s="1378"/>
      <c r="AL10" s="1378"/>
      <c r="AM10" s="1378"/>
      <c r="AN10" s="1378"/>
      <c r="AO10" s="1378"/>
      <c r="AP10" s="331" t="s">
        <v>480</v>
      </c>
      <c r="AQ10" s="331" t="s">
        <v>29</v>
      </c>
      <c r="AR10" s="331"/>
      <c r="AY10" s="334"/>
    </row>
    <row r="11" spans="1:64" ht="8.25" customHeight="1">
      <c r="A11" s="237"/>
      <c r="B11" s="237"/>
      <c r="C11" s="237"/>
      <c r="D11" s="237"/>
      <c r="E11" s="237"/>
      <c r="F11" s="237"/>
      <c r="G11" s="237"/>
      <c r="H11" s="237"/>
      <c r="I11" s="237"/>
      <c r="J11" s="237"/>
      <c r="K11" s="237"/>
      <c r="L11" s="237"/>
      <c r="M11" s="237"/>
      <c r="N11" s="237"/>
      <c r="O11" s="237"/>
      <c r="P11" s="237"/>
      <c r="Q11" s="237"/>
      <c r="R11" s="237"/>
      <c r="S11" s="237"/>
      <c r="T11" s="237"/>
      <c r="U11" s="237"/>
      <c r="V11" s="237"/>
      <c r="W11" s="237"/>
      <c r="X11" s="237"/>
      <c r="Y11" s="237"/>
      <c r="Z11" s="237"/>
      <c r="AA11" s="237"/>
      <c r="AB11" s="237"/>
      <c r="AC11" s="237"/>
      <c r="AD11" s="237"/>
      <c r="AE11" s="237"/>
      <c r="AF11" s="237"/>
      <c r="AG11" s="237"/>
      <c r="AH11" s="237"/>
      <c r="AI11" s="237"/>
      <c r="AJ11" s="237"/>
      <c r="AK11" s="237"/>
      <c r="AL11" s="237"/>
      <c r="AM11" s="237"/>
      <c r="AN11" s="237"/>
      <c r="AO11" s="237"/>
      <c r="AP11" s="237"/>
      <c r="AQ11" s="237"/>
      <c r="AR11" s="237"/>
      <c r="AS11" s="237"/>
      <c r="AT11" s="237"/>
      <c r="AU11" s="237"/>
      <c r="AV11" s="237"/>
    </row>
    <row r="12" spans="1:64" ht="15.75" customHeight="1">
      <c r="A12" s="1382" t="s">
        <v>481</v>
      </c>
      <c r="B12" s="1382"/>
      <c r="C12" s="1382"/>
      <c r="D12" s="1382"/>
      <c r="E12" s="1382"/>
      <c r="F12" s="1382"/>
      <c r="G12" s="1382"/>
      <c r="H12" s="1382"/>
      <c r="I12" s="1382"/>
      <c r="J12" s="1382"/>
      <c r="K12" s="1382"/>
      <c r="L12" s="1382"/>
      <c r="M12" s="1382"/>
      <c r="N12" s="1382"/>
      <c r="O12" s="1382"/>
      <c r="P12" s="1382"/>
      <c r="Q12" s="1382"/>
      <c r="R12" s="1382"/>
      <c r="S12" s="1382"/>
      <c r="T12" s="1382"/>
      <c r="U12" s="1382"/>
      <c r="V12" s="1382"/>
      <c r="W12" s="1382"/>
      <c r="X12" s="1382"/>
      <c r="Y12" s="1382"/>
      <c r="Z12" s="1382"/>
      <c r="AA12" s="1382"/>
      <c r="AB12" s="1382"/>
      <c r="AC12" s="1382"/>
      <c r="AD12" s="1382"/>
      <c r="AE12" s="1382"/>
      <c r="AF12" s="1382"/>
      <c r="AG12" s="1382"/>
      <c r="AH12" s="1382"/>
      <c r="AI12" s="1382"/>
      <c r="AJ12" s="1382"/>
      <c r="AK12" s="1382"/>
      <c r="AL12" s="1382"/>
      <c r="AM12" s="1382"/>
      <c r="AN12" s="1382"/>
      <c r="AO12" s="1382"/>
      <c r="AP12" s="1382"/>
      <c r="AQ12" s="1382"/>
      <c r="AR12" s="1382"/>
      <c r="AS12" s="1382"/>
      <c r="AT12" s="1382"/>
      <c r="AU12" s="1382"/>
      <c r="AV12" s="1382"/>
      <c r="AX12" s="334"/>
      <c r="AY12" s="334"/>
      <c r="AZ12" s="334"/>
      <c r="BA12" s="334"/>
      <c r="BB12" s="334"/>
      <c r="BC12" s="334"/>
      <c r="BD12" s="334"/>
      <c r="BE12" s="334"/>
      <c r="BF12" s="334"/>
      <c r="BG12" s="334"/>
      <c r="BH12" s="334"/>
      <c r="BI12" s="334"/>
      <c r="BJ12" s="334"/>
      <c r="BK12" s="334"/>
    </row>
    <row r="13" spans="1:64" ht="18" customHeight="1">
      <c r="A13" s="1382"/>
      <c r="B13" s="1382"/>
      <c r="C13" s="1382"/>
      <c r="D13" s="1382"/>
      <c r="E13" s="1382"/>
      <c r="F13" s="1382"/>
      <c r="G13" s="1382"/>
      <c r="H13" s="1382"/>
      <c r="I13" s="1382"/>
      <c r="J13" s="1382"/>
      <c r="K13" s="1382"/>
      <c r="L13" s="1382"/>
      <c r="M13" s="1382"/>
      <c r="N13" s="1382"/>
      <c r="O13" s="1382"/>
      <c r="P13" s="1382"/>
      <c r="Q13" s="1382"/>
      <c r="R13" s="1382"/>
      <c r="S13" s="1382"/>
      <c r="T13" s="1382"/>
      <c r="U13" s="1382"/>
      <c r="V13" s="1382"/>
      <c r="W13" s="1382"/>
      <c r="X13" s="1382"/>
      <c r="Y13" s="1382"/>
      <c r="Z13" s="1382"/>
      <c r="AA13" s="1382"/>
      <c r="AB13" s="1382"/>
      <c r="AC13" s="1382"/>
      <c r="AD13" s="1382"/>
      <c r="AE13" s="1382"/>
      <c r="AF13" s="1382"/>
      <c r="AG13" s="1382"/>
      <c r="AH13" s="1382"/>
      <c r="AI13" s="1382"/>
      <c r="AJ13" s="1382"/>
      <c r="AK13" s="1382"/>
      <c r="AL13" s="1382"/>
      <c r="AM13" s="1382"/>
      <c r="AN13" s="1382"/>
      <c r="AO13" s="1382"/>
      <c r="AP13" s="1382"/>
      <c r="AQ13" s="1382"/>
      <c r="AR13" s="1382"/>
      <c r="AS13" s="1382"/>
      <c r="AT13" s="1382"/>
      <c r="AU13" s="1382"/>
      <c r="AV13" s="1382"/>
      <c r="AX13" s="334"/>
      <c r="AY13" s="334"/>
      <c r="AZ13" s="334"/>
      <c r="BA13" s="334"/>
      <c r="BB13" s="334"/>
      <c r="BC13" s="334"/>
      <c r="BD13" s="334"/>
      <c r="BE13" s="334"/>
      <c r="BF13" s="334"/>
      <c r="BG13" s="334"/>
      <c r="BH13" s="334"/>
      <c r="BI13" s="334"/>
      <c r="BJ13" s="334"/>
      <c r="BK13" s="334"/>
    </row>
    <row r="14" spans="1:64" ht="6.75" customHeight="1">
      <c r="A14" s="335"/>
      <c r="B14" s="335"/>
      <c r="C14" s="335"/>
      <c r="D14" s="335"/>
      <c r="E14" s="335"/>
      <c r="F14" s="335"/>
      <c r="G14" s="335"/>
      <c r="H14" s="335"/>
      <c r="I14" s="335"/>
      <c r="J14" s="335"/>
      <c r="K14" s="335"/>
      <c r="L14" s="335"/>
      <c r="M14" s="335"/>
      <c r="N14" s="335"/>
      <c r="O14" s="335"/>
      <c r="P14" s="335"/>
      <c r="Q14" s="335"/>
      <c r="R14" s="335"/>
      <c r="S14" s="335"/>
      <c r="T14" s="335"/>
      <c r="U14" s="335"/>
      <c r="V14" s="335"/>
      <c r="W14" s="335"/>
      <c r="X14" s="335"/>
      <c r="Y14" s="335"/>
      <c r="Z14" s="335"/>
      <c r="AA14" s="335"/>
      <c r="AB14" s="335"/>
      <c r="AC14" s="335"/>
      <c r="AD14" s="335"/>
      <c r="AE14" s="335"/>
      <c r="AF14" s="335"/>
      <c r="AG14" s="335"/>
      <c r="AH14" s="335"/>
      <c r="AI14" s="335"/>
      <c r="AJ14" s="335"/>
      <c r="AK14" s="335"/>
      <c r="AL14" s="335"/>
      <c r="AM14" s="335"/>
      <c r="AN14" s="335"/>
      <c r="AO14" s="335"/>
      <c r="AP14" s="335"/>
      <c r="AQ14" s="335"/>
      <c r="AR14" s="335"/>
      <c r="AS14" s="335"/>
      <c r="AT14" s="335"/>
      <c r="AU14" s="335"/>
      <c r="AV14" s="335"/>
      <c r="AW14" s="335"/>
    </row>
    <row r="15" spans="1:64" ht="18" customHeight="1">
      <c r="A15" s="1379" t="s">
        <v>347</v>
      </c>
      <c r="B15" s="1379"/>
      <c r="C15" s="1379"/>
      <c r="D15" s="1379"/>
      <c r="E15" s="1379"/>
      <c r="F15" s="1379"/>
      <c r="G15" s="1379"/>
      <c r="H15" s="1379"/>
      <c r="I15" s="1379"/>
      <c r="J15" s="1379"/>
      <c r="K15" s="1379"/>
      <c r="L15" s="1379"/>
      <c r="M15" s="1379"/>
      <c r="N15" s="1379"/>
      <c r="O15" s="1379"/>
      <c r="P15" s="1379"/>
      <c r="Q15" s="1379"/>
      <c r="R15" s="1379"/>
      <c r="S15" s="1379"/>
      <c r="T15" s="1379"/>
      <c r="U15" s="1379"/>
      <c r="V15" s="1379"/>
      <c r="W15" s="1379"/>
      <c r="X15" s="1379"/>
      <c r="Y15" s="1379"/>
      <c r="Z15" s="1379"/>
      <c r="AA15" s="1379"/>
      <c r="AB15" s="1379"/>
      <c r="AC15" s="1379"/>
      <c r="AD15" s="1379"/>
      <c r="AE15" s="1379"/>
      <c r="AF15" s="1379"/>
      <c r="AG15" s="1379"/>
      <c r="AH15" s="1379"/>
      <c r="AI15" s="1379"/>
      <c r="AJ15" s="1379"/>
      <c r="AK15" s="1379"/>
      <c r="AL15" s="1379"/>
      <c r="AM15" s="1379"/>
      <c r="AN15" s="1379"/>
      <c r="AO15" s="1379"/>
      <c r="AP15" s="1379"/>
      <c r="AQ15" s="1379"/>
      <c r="AR15" s="1379"/>
      <c r="AS15" s="1379"/>
      <c r="AT15" s="1379"/>
      <c r="AU15" s="1379"/>
      <c r="AV15" s="1379"/>
      <c r="AW15" s="237"/>
      <c r="AX15" s="237"/>
      <c r="AY15" s="237"/>
      <c r="AZ15" s="237"/>
      <c r="BA15" s="237"/>
      <c r="BB15" s="237"/>
      <c r="BC15" s="237"/>
      <c r="BD15" s="237"/>
      <c r="BE15" s="237"/>
      <c r="BF15" s="237"/>
      <c r="BG15" s="237"/>
      <c r="BH15" s="237"/>
      <c r="BI15" s="237"/>
      <c r="BJ15" s="237"/>
      <c r="BK15" s="237"/>
      <c r="BL15" s="237"/>
    </row>
    <row r="16" spans="1:64" s="336" customFormat="1" ht="8.25" customHeight="1" thickBot="1">
      <c r="B16" s="337"/>
    </row>
    <row r="17" spans="1:48" s="342" customFormat="1" ht="3" customHeight="1">
      <c r="A17" s="338"/>
      <c r="B17" s="339"/>
      <c r="C17" s="340"/>
      <c r="D17" s="340"/>
      <c r="E17" s="340"/>
      <c r="F17" s="340"/>
      <c r="G17" s="340"/>
      <c r="H17" s="340"/>
      <c r="I17" s="340"/>
      <c r="J17" s="340"/>
      <c r="K17" s="340"/>
      <c r="L17" s="340"/>
      <c r="M17" s="340"/>
      <c r="N17" s="340"/>
      <c r="O17" s="340"/>
      <c r="P17" s="340"/>
      <c r="Q17" s="340"/>
      <c r="R17" s="340"/>
      <c r="S17" s="340"/>
      <c r="T17" s="340"/>
      <c r="U17" s="340"/>
      <c r="V17" s="340"/>
      <c r="W17" s="340"/>
      <c r="X17" s="340"/>
      <c r="Y17" s="340"/>
      <c r="Z17" s="340"/>
      <c r="AA17" s="340"/>
      <c r="AB17" s="340"/>
      <c r="AC17" s="340"/>
      <c r="AD17" s="340"/>
      <c r="AE17" s="340"/>
      <c r="AF17" s="340"/>
      <c r="AG17" s="340"/>
      <c r="AH17" s="340"/>
      <c r="AI17" s="340"/>
      <c r="AJ17" s="340"/>
      <c r="AK17" s="340"/>
      <c r="AL17" s="340"/>
      <c r="AM17" s="340"/>
      <c r="AN17" s="340"/>
      <c r="AO17" s="340"/>
      <c r="AP17" s="340"/>
      <c r="AQ17" s="340"/>
      <c r="AR17" s="340"/>
      <c r="AS17" s="340"/>
      <c r="AT17" s="340"/>
      <c r="AU17" s="340"/>
      <c r="AV17" s="341"/>
    </row>
    <row r="18" spans="1:48" s="342" customFormat="1" ht="18" customHeight="1">
      <c r="A18" s="343"/>
      <c r="B18" s="342" t="s">
        <v>482</v>
      </c>
      <c r="AV18" s="344"/>
    </row>
    <row r="19" spans="1:48" s="342" customFormat="1" ht="10.5" customHeight="1">
      <c r="A19" s="343"/>
      <c r="B19" s="345"/>
      <c r="AV19" s="344"/>
    </row>
    <row r="20" spans="1:48" s="342" customFormat="1" ht="18" customHeight="1">
      <c r="A20" s="343"/>
      <c r="B20" s="346" t="s">
        <v>483</v>
      </c>
      <c r="C20" s="1381" t="s">
        <v>484</v>
      </c>
      <c r="D20" s="1381"/>
      <c r="E20" s="1381"/>
      <c r="F20" s="1381"/>
      <c r="G20" s="1381"/>
      <c r="H20" s="1381"/>
      <c r="I20" s="1381"/>
      <c r="J20" s="1381"/>
      <c r="K20" s="1381"/>
      <c r="L20" s="1381"/>
      <c r="M20" s="1381"/>
      <c r="N20" s="1381"/>
      <c r="O20" s="1381"/>
      <c r="P20" s="1381"/>
      <c r="Q20" s="1381"/>
      <c r="R20" s="1381"/>
      <c r="S20" s="1381"/>
      <c r="T20" s="1381"/>
      <c r="U20" s="1381"/>
      <c r="V20" s="1381"/>
      <c r="W20" s="1381"/>
      <c r="X20" s="1381"/>
      <c r="Y20" s="1381"/>
      <c r="Z20" s="1381"/>
      <c r="AA20" s="1381"/>
      <c r="AB20" s="1381"/>
      <c r="AC20" s="1381"/>
      <c r="AD20" s="1381"/>
      <c r="AE20" s="1381"/>
      <c r="AF20" s="1381"/>
      <c r="AG20" s="1381"/>
      <c r="AH20" s="1381"/>
      <c r="AI20" s="1381"/>
      <c r="AJ20" s="1381"/>
      <c r="AK20" s="1381"/>
      <c r="AL20" s="1381"/>
      <c r="AM20" s="1381"/>
      <c r="AN20" s="1381"/>
      <c r="AO20" s="1381"/>
      <c r="AP20" s="1381"/>
      <c r="AQ20" s="1381"/>
      <c r="AR20" s="1381"/>
      <c r="AS20" s="1381"/>
      <c r="AT20" s="1381"/>
      <c r="AV20" s="344"/>
    </row>
    <row r="21" spans="1:48" s="342" customFormat="1" ht="10.5" customHeight="1">
      <c r="A21" s="343"/>
      <c r="B21" s="346"/>
      <c r="C21" s="347"/>
      <c r="D21" s="347"/>
      <c r="E21" s="347"/>
      <c r="F21" s="347"/>
      <c r="G21" s="347"/>
      <c r="H21" s="347"/>
      <c r="I21" s="347"/>
      <c r="J21" s="347"/>
      <c r="K21" s="347"/>
      <c r="L21" s="347"/>
      <c r="M21" s="347"/>
      <c r="N21" s="347"/>
      <c r="O21" s="347"/>
      <c r="P21" s="347"/>
      <c r="Q21" s="347"/>
      <c r="R21" s="347"/>
      <c r="S21" s="347"/>
      <c r="T21" s="347"/>
      <c r="U21" s="347"/>
      <c r="V21" s="347"/>
      <c r="W21" s="347"/>
      <c r="X21" s="347"/>
      <c r="Y21" s="347"/>
      <c r="Z21" s="347"/>
      <c r="AA21" s="347"/>
      <c r="AB21" s="347"/>
      <c r="AC21" s="347"/>
      <c r="AD21" s="347"/>
      <c r="AE21" s="347"/>
      <c r="AF21" s="347"/>
      <c r="AG21" s="347"/>
      <c r="AH21" s="347"/>
      <c r="AI21" s="347"/>
      <c r="AJ21" s="347"/>
      <c r="AK21" s="347"/>
      <c r="AL21" s="347"/>
      <c r="AM21" s="347"/>
      <c r="AN21" s="347"/>
      <c r="AO21" s="347"/>
      <c r="AP21" s="347"/>
      <c r="AQ21" s="347"/>
      <c r="AR21" s="347"/>
      <c r="AS21" s="347"/>
      <c r="AT21" s="347"/>
      <c r="AV21" s="344"/>
    </row>
    <row r="22" spans="1:48" s="342" customFormat="1" ht="14.25" customHeight="1">
      <c r="A22" s="343"/>
      <c r="B22" s="346" t="s">
        <v>485</v>
      </c>
      <c r="C22" s="1381" t="s">
        <v>486</v>
      </c>
      <c r="D22" s="1381"/>
      <c r="E22" s="1381"/>
      <c r="F22" s="1381"/>
      <c r="G22" s="1381"/>
      <c r="H22" s="1381"/>
      <c r="I22" s="1381"/>
      <c r="J22" s="1381"/>
      <c r="K22" s="1381"/>
      <c r="L22" s="1381"/>
      <c r="M22" s="1381"/>
      <c r="N22" s="1381"/>
      <c r="O22" s="1381"/>
      <c r="P22" s="1381"/>
      <c r="Q22" s="1381"/>
      <c r="R22" s="1381"/>
      <c r="S22" s="1381"/>
      <c r="T22" s="1381"/>
      <c r="U22" s="1381"/>
      <c r="V22" s="1381"/>
      <c r="W22" s="1381"/>
      <c r="X22" s="1381"/>
      <c r="Y22" s="1381"/>
      <c r="Z22" s="1381"/>
      <c r="AA22" s="1381"/>
      <c r="AB22" s="1381"/>
      <c r="AC22" s="1381"/>
      <c r="AD22" s="1381"/>
      <c r="AE22" s="1381"/>
      <c r="AF22" s="1381"/>
      <c r="AG22" s="1381"/>
      <c r="AH22" s="1381"/>
      <c r="AI22" s="1381"/>
      <c r="AJ22" s="1381"/>
      <c r="AK22" s="1381"/>
      <c r="AL22" s="1381"/>
      <c r="AM22" s="1381"/>
      <c r="AN22" s="1381"/>
      <c r="AO22" s="1381"/>
      <c r="AP22" s="1381"/>
      <c r="AQ22" s="1381"/>
      <c r="AR22" s="1381"/>
      <c r="AS22" s="1381"/>
      <c r="AT22" s="1381"/>
      <c r="AU22" s="1381"/>
      <c r="AV22" s="344"/>
    </row>
    <row r="23" spans="1:48" s="342" customFormat="1" ht="18" customHeight="1">
      <c r="A23" s="343"/>
      <c r="B23" s="346"/>
      <c r="C23" s="1381"/>
      <c r="D23" s="1381"/>
      <c r="E23" s="1381"/>
      <c r="F23" s="1381"/>
      <c r="G23" s="1381"/>
      <c r="H23" s="1381"/>
      <c r="I23" s="1381"/>
      <c r="J23" s="1381"/>
      <c r="K23" s="1381"/>
      <c r="L23" s="1381"/>
      <c r="M23" s="1381"/>
      <c r="N23" s="1381"/>
      <c r="O23" s="1381"/>
      <c r="P23" s="1381"/>
      <c r="Q23" s="1381"/>
      <c r="R23" s="1381"/>
      <c r="S23" s="1381"/>
      <c r="T23" s="1381"/>
      <c r="U23" s="1381"/>
      <c r="V23" s="1381"/>
      <c r="W23" s="1381"/>
      <c r="X23" s="1381"/>
      <c r="Y23" s="1381"/>
      <c r="Z23" s="1381"/>
      <c r="AA23" s="1381"/>
      <c r="AB23" s="1381"/>
      <c r="AC23" s="1381"/>
      <c r="AD23" s="1381"/>
      <c r="AE23" s="1381"/>
      <c r="AF23" s="1381"/>
      <c r="AG23" s="1381"/>
      <c r="AH23" s="1381"/>
      <c r="AI23" s="1381"/>
      <c r="AJ23" s="1381"/>
      <c r="AK23" s="1381"/>
      <c r="AL23" s="1381"/>
      <c r="AM23" s="1381"/>
      <c r="AN23" s="1381"/>
      <c r="AO23" s="1381"/>
      <c r="AP23" s="1381"/>
      <c r="AQ23" s="1381"/>
      <c r="AR23" s="1381"/>
      <c r="AS23" s="1381"/>
      <c r="AT23" s="1381"/>
      <c r="AU23" s="1381"/>
      <c r="AV23" s="344"/>
    </row>
    <row r="24" spans="1:48" s="342" customFormat="1" ht="11.25" customHeight="1">
      <c r="A24" s="343"/>
      <c r="B24" s="346"/>
      <c r="C24" s="347"/>
      <c r="D24" s="347"/>
      <c r="E24" s="347"/>
      <c r="F24" s="347"/>
      <c r="G24" s="347"/>
      <c r="H24" s="347"/>
      <c r="I24" s="347"/>
      <c r="J24" s="347"/>
      <c r="K24" s="347"/>
      <c r="L24" s="347"/>
      <c r="M24" s="347"/>
      <c r="N24" s="347"/>
      <c r="O24" s="347"/>
      <c r="P24" s="347"/>
      <c r="Q24" s="347"/>
      <c r="R24" s="347"/>
      <c r="S24" s="347"/>
      <c r="T24" s="347"/>
      <c r="U24" s="347"/>
      <c r="V24" s="347"/>
      <c r="W24" s="347"/>
      <c r="X24" s="347"/>
      <c r="Y24" s="347"/>
      <c r="Z24" s="347"/>
      <c r="AA24" s="347"/>
      <c r="AB24" s="347"/>
      <c r="AC24" s="347"/>
      <c r="AD24" s="347"/>
      <c r="AE24" s="347"/>
      <c r="AF24" s="347"/>
      <c r="AG24" s="347"/>
      <c r="AH24" s="347"/>
      <c r="AI24" s="347"/>
      <c r="AJ24" s="347"/>
      <c r="AK24" s="347"/>
      <c r="AL24" s="347"/>
      <c r="AM24" s="347"/>
      <c r="AN24" s="347"/>
      <c r="AO24" s="347"/>
      <c r="AP24" s="347"/>
      <c r="AQ24" s="347"/>
      <c r="AR24" s="347"/>
      <c r="AS24" s="347"/>
      <c r="AT24" s="347"/>
      <c r="AV24" s="344"/>
    </row>
    <row r="25" spans="1:48" s="342" customFormat="1" ht="18" customHeight="1">
      <c r="A25" s="343"/>
      <c r="B25" s="346" t="s">
        <v>487</v>
      </c>
      <c r="C25" s="1381" t="s">
        <v>488</v>
      </c>
      <c r="D25" s="1381"/>
      <c r="E25" s="1381"/>
      <c r="F25" s="1381"/>
      <c r="G25" s="1381"/>
      <c r="H25" s="1381"/>
      <c r="I25" s="1381"/>
      <c r="J25" s="1381"/>
      <c r="K25" s="1381"/>
      <c r="L25" s="1381"/>
      <c r="M25" s="1381"/>
      <c r="N25" s="1381"/>
      <c r="O25" s="1381"/>
      <c r="P25" s="1381"/>
      <c r="Q25" s="1381"/>
      <c r="R25" s="1381"/>
      <c r="S25" s="1381"/>
      <c r="T25" s="1381"/>
      <c r="U25" s="1381"/>
      <c r="V25" s="1381"/>
      <c r="W25" s="1381"/>
      <c r="X25" s="1381"/>
      <c r="Y25" s="1381"/>
      <c r="Z25" s="1381"/>
      <c r="AA25" s="1381"/>
      <c r="AB25" s="1381"/>
      <c r="AC25" s="1381"/>
      <c r="AD25" s="1381"/>
      <c r="AE25" s="1381"/>
      <c r="AF25" s="1381"/>
      <c r="AG25" s="1381"/>
      <c r="AH25" s="1381"/>
      <c r="AI25" s="1381"/>
      <c r="AJ25" s="1381"/>
      <c r="AK25" s="1381"/>
      <c r="AL25" s="1381"/>
      <c r="AM25" s="1381"/>
      <c r="AN25" s="1381"/>
      <c r="AO25" s="1381"/>
      <c r="AP25" s="1381"/>
      <c r="AQ25" s="1381"/>
      <c r="AR25" s="1381"/>
      <c r="AS25" s="1381"/>
      <c r="AT25" s="1381"/>
      <c r="AU25" s="1381"/>
      <c r="AV25" s="344"/>
    </row>
    <row r="26" spans="1:48" s="342" customFormat="1" ht="18" customHeight="1">
      <c r="A26" s="343"/>
      <c r="B26" s="346"/>
      <c r="C26" s="1381"/>
      <c r="D26" s="1381"/>
      <c r="E26" s="1381"/>
      <c r="F26" s="1381"/>
      <c r="G26" s="1381"/>
      <c r="H26" s="1381"/>
      <c r="I26" s="1381"/>
      <c r="J26" s="1381"/>
      <c r="K26" s="1381"/>
      <c r="L26" s="1381"/>
      <c r="M26" s="1381"/>
      <c r="N26" s="1381"/>
      <c r="O26" s="1381"/>
      <c r="P26" s="1381"/>
      <c r="Q26" s="1381"/>
      <c r="R26" s="1381"/>
      <c r="S26" s="1381"/>
      <c r="T26" s="1381"/>
      <c r="U26" s="1381"/>
      <c r="V26" s="1381"/>
      <c r="W26" s="1381"/>
      <c r="X26" s="1381"/>
      <c r="Y26" s="1381"/>
      <c r="Z26" s="1381"/>
      <c r="AA26" s="1381"/>
      <c r="AB26" s="1381"/>
      <c r="AC26" s="1381"/>
      <c r="AD26" s="1381"/>
      <c r="AE26" s="1381"/>
      <c r="AF26" s="1381"/>
      <c r="AG26" s="1381"/>
      <c r="AH26" s="1381"/>
      <c r="AI26" s="1381"/>
      <c r="AJ26" s="1381"/>
      <c r="AK26" s="1381"/>
      <c r="AL26" s="1381"/>
      <c r="AM26" s="1381"/>
      <c r="AN26" s="1381"/>
      <c r="AO26" s="1381"/>
      <c r="AP26" s="1381"/>
      <c r="AQ26" s="1381"/>
      <c r="AR26" s="1381"/>
      <c r="AS26" s="1381"/>
      <c r="AT26" s="1381"/>
      <c r="AU26" s="1381"/>
      <c r="AV26" s="344"/>
    </row>
    <row r="27" spans="1:48" s="342" customFormat="1" ht="11.25" customHeight="1">
      <c r="A27" s="343"/>
      <c r="B27" s="346"/>
      <c r="C27" s="347"/>
      <c r="D27" s="347"/>
      <c r="E27" s="347"/>
      <c r="F27" s="347"/>
      <c r="G27" s="347"/>
      <c r="H27" s="347"/>
      <c r="I27" s="347"/>
      <c r="J27" s="347"/>
      <c r="K27" s="347"/>
      <c r="L27" s="347"/>
      <c r="M27" s="347"/>
      <c r="N27" s="347"/>
      <c r="O27" s="347"/>
      <c r="P27" s="347"/>
      <c r="Q27" s="347"/>
      <c r="R27" s="347"/>
      <c r="S27" s="347"/>
      <c r="T27" s="347"/>
      <c r="U27" s="347"/>
      <c r="V27" s="347"/>
      <c r="W27" s="347"/>
      <c r="X27" s="347"/>
      <c r="Y27" s="347"/>
      <c r="Z27" s="347"/>
      <c r="AA27" s="347"/>
      <c r="AB27" s="347"/>
      <c r="AC27" s="347"/>
      <c r="AD27" s="347"/>
      <c r="AE27" s="347"/>
      <c r="AF27" s="347"/>
      <c r="AG27" s="347"/>
      <c r="AH27" s="347"/>
      <c r="AI27" s="347"/>
      <c r="AJ27" s="347"/>
      <c r="AK27" s="347"/>
      <c r="AL27" s="347"/>
      <c r="AM27" s="347"/>
      <c r="AN27" s="347"/>
      <c r="AO27" s="347"/>
      <c r="AP27" s="347"/>
      <c r="AQ27" s="347"/>
      <c r="AR27" s="347"/>
      <c r="AS27" s="347"/>
      <c r="AT27" s="347"/>
      <c r="AV27" s="344"/>
    </row>
    <row r="28" spans="1:48" s="342" customFormat="1" ht="18" customHeight="1">
      <c r="A28" s="343"/>
      <c r="B28" s="346" t="s">
        <v>489</v>
      </c>
      <c r="C28" s="1381" t="s">
        <v>490</v>
      </c>
      <c r="D28" s="1381"/>
      <c r="E28" s="1381"/>
      <c r="F28" s="1381"/>
      <c r="G28" s="1381"/>
      <c r="H28" s="1381"/>
      <c r="I28" s="1381"/>
      <c r="J28" s="1381"/>
      <c r="K28" s="1381"/>
      <c r="L28" s="1381"/>
      <c r="M28" s="1381"/>
      <c r="N28" s="1381"/>
      <c r="O28" s="1381"/>
      <c r="P28" s="1381"/>
      <c r="Q28" s="1381"/>
      <c r="R28" s="1381"/>
      <c r="S28" s="1381"/>
      <c r="T28" s="1381"/>
      <c r="U28" s="1381"/>
      <c r="V28" s="1381"/>
      <c r="W28" s="1381"/>
      <c r="X28" s="1381"/>
      <c r="Y28" s="1381"/>
      <c r="Z28" s="1381"/>
      <c r="AA28" s="1381"/>
      <c r="AB28" s="1381"/>
      <c r="AC28" s="1381"/>
      <c r="AD28" s="1381"/>
      <c r="AE28" s="1381"/>
      <c r="AF28" s="1381"/>
      <c r="AG28" s="1381"/>
      <c r="AH28" s="1381"/>
      <c r="AI28" s="1381"/>
      <c r="AJ28" s="1381"/>
      <c r="AK28" s="1381"/>
      <c r="AL28" s="1381"/>
      <c r="AM28" s="1381"/>
      <c r="AN28" s="1381"/>
      <c r="AO28" s="1381"/>
      <c r="AP28" s="1381"/>
      <c r="AQ28" s="1381"/>
      <c r="AR28" s="1381"/>
      <c r="AS28" s="1381"/>
      <c r="AT28" s="1381"/>
      <c r="AU28" s="1381"/>
      <c r="AV28" s="344"/>
    </row>
    <row r="29" spans="1:48" s="342" customFormat="1" ht="10.5" customHeight="1">
      <c r="A29" s="343"/>
      <c r="B29" s="346"/>
      <c r="C29" s="347"/>
      <c r="D29" s="347"/>
      <c r="E29" s="347"/>
      <c r="F29" s="347"/>
      <c r="G29" s="347"/>
      <c r="H29" s="347"/>
      <c r="I29" s="347"/>
      <c r="J29" s="347"/>
      <c r="K29" s="347"/>
      <c r="L29" s="347"/>
      <c r="M29" s="347"/>
      <c r="N29" s="347"/>
      <c r="O29" s="347"/>
      <c r="P29" s="347"/>
      <c r="Q29" s="347"/>
      <c r="R29" s="347"/>
      <c r="S29" s="347"/>
      <c r="T29" s="347"/>
      <c r="U29" s="347"/>
      <c r="V29" s="347"/>
      <c r="W29" s="347"/>
      <c r="X29" s="347"/>
      <c r="Y29" s="347"/>
      <c r="Z29" s="347"/>
      <c r="AA29" s="347"/>
      <c r="AB29" s="347"/>
      <c r="AC29" s="347"/>
      <c r="AD29" s="347"/>
      <c r="AE29" s="347"/>
      <c r="AF29" s="347"/>
      <c r="AG29" s="347"/>
      <c r="AH29" s="347"/>
      <c r="AI29" s="347"/>
      <c r="AJ29" s="347"/>
      <c r="AK29" s="347"/>
      <c r="AL29" s="347"/>
      <c r="AM29" s="347"/>
      <c r="AN29" s="347"/>
      <c r="AO29" s="347"/>
      <c r="AP29" s="347"/>
      <c r="AQ29" s="347"/>
      <c r="AR29" s="347"/>
      <c r="AS29" s="347"/>
      <c r="AT29" s="347"/>
      <c r="AV29" s="344"/>
    </row>
    <row r="30" spans="1:48" s="342" customFormat="1" ht="18" customHeight="1">
      <c r="A30" s="343"/>
      <c r="B30" s="346" t="s">
        <v>491</v>
      </c>
      <c r="C30" s="1381" t="s">
        <v>492</v>
      </c>
      <c r="D30" s="1381"/>
      <c r="E30" s="1381"/>
      <c r="F30" s="1381"/>
      <c r="G30" s="1381"/>
      <c r="H30" s="1381"/>
      <c r="I30" s="1381"/>
      <c r="J30" s="1381"/>
      <c r="K30" s="1381"/>
      <c r="L30" s="1381"/>
      <c r="M30" s="1381"/>
      <c r="N30" s="1381"/>
      <c r="O30" s="1381"/>
      <c r="P30" s="1381"/>
      <c r="Q30" s="1381"/>
      <c r="R30" s="1381"/>
      <c r="S30" s="1381"/>
      <c r="T30" s="1381"/>
      <c r="U30" s="1381"/>
      <c r="V30" s="1381"/>
      <c r="W30" s="1381"/>
      <c r="X30" s="1381"/>
      <c r="Y30" s="1381"/>
      <c r="Z30" s="1381"/>
      <c r="AA30" s="1381"/>
      <c r="AB30" s="1381"/>
      <c r="AC30" s="1381"/>
      <c r="AD30" s="1381"/>
      <c r="AE30" s="1381"/>
      <c r="AF30" s="1381"/>
      <c r="AG30" s="1381"/>
      <c r="AH30" s="1381"/>
      <c r="AI30" s="1381"/>
      <c r="AJ30" s="1381"/>
      <c r="AK30" s="1381"/>
      <c r="AL30" s="1381"/>
      <c r="AM30" s="1381"/>
      <c r="AN30" s="1381"/>
      <c r="AO30" s="1381"/>
      <c r="AP30" s="1381"/>
      <c r="AQ30" s="1381"/>
      <c r="AR30" s="1381"/>
      <c r="AS30" s="1381"/>
      <c r="AT30" s="1381"/>
      <c r="AU30" s="1381"/>
      <c r="AV30" s="344"/>
    </row>
    <row r="31" spans="1:48" s="342" customFormat="1" ht="14.25" customHeight="1">
      <c r="A31" s="343"/>
      <c r="B31" s="346" t="s">
        <v>493</v>
      </c>
      <c r="C31" s="1381"/>
      <c r="D31" s="1381"/>
      <c r="E31" s="1381"/>
      <c r="F31" s="1381"/>
      <c r="G31" s="1381"/>
      <c r="H31" s="1381"/>
      <c r="I31" s="1381"/>
      <c r="J31" s="1381"/>
      <c r="K31" s="1381"/>
      <c r="L31" s="1381"/>
      <c r="M31" s="1381"/>
      <c r="N31" s="1381"/>
      <c r="O31" s="1381"/>
      <c r="P31" s="1381"/>
      <c r="Q31" s="1381"/>
      <c r="R31" s="1381"/>
      <c r="S31" s="1381"/>
      <c r="T31" s="1381"/>
      <c r="U31" s="1381"/>
      <c r="V31" s="1381"/>
      <c r="W31" s="1381"/>
      <c r="X31" s="1381"/>
      <c r="Y31" s="1381"/>
      <c r="Z31" s="1381"/>
      <c r="AA31" s="1381"/>
      <c r="AB31" s="1381"/>
      <c r="AC31" s="1381"/>
      <c r="AD31" s="1381"/>
      <c r="AE31" s="1381"/>
      <c r="AF31" s="1381"/>
      <c r="AG31" s="1381"/>
      <c r="AH31" s="1381"/>
      <c r="AI31" s="1381"/>
      <c r="AJ31" s="1381"/>
      <c r="AK31" s="1381"/>
      <c r="AL31" s="1381"/>
      <c r="AM31" s="1381"/>
      <c r="AN31" s="1381"/>
      <c r="AO31" s="1381"/>
      <c r="AP31" s="1381"/>
      <c r="AQ31" s="1381"/>
      <c r="AR31" s="1381"/>
      <c r="AS31" s="1381"/>
      <c r="AT31" s="1381"/>
      <c r="AU31" s="1381"/>
      <c r="AV31" s="344"/>
    </row>
    <row r="32" spans="1:48" s="342" customFormat="1" ht="18" customHeight="1">
      <c r="A32" s="343"/>
      <c r="B32" s="346" t="s">
        <v>494</v>
      </c>
      <c r="C32" s="345" t="s">
        <v>495</v>
      </c>
      <c r="D32" s="347"/>
      <c r="E32" s="347"/>
      <c r="F32" s="347"/>
      <c r="G32" s="347"/>
      <c r="H32" s="347"/>
      <c r="I32" s="347"/>
      <c r="J32" s="347"/>
      <c r="K32" s="347"/>
      <c r="L32" s="347"/>
      <c r="M32" s="347"/>
      <c r="N32" s="347"/>
      <c r="O32" s="347"/>
      <c r="P32" s="347"/>
      <c r="Q32" s="347"/>
      <c r="R32" s="347"/>
      <c r="S32" s="347"/>
      <c r="T32" s="347"/>
      <c r="U32" s="347"/>
      <c r="V32" s="347"/>
      <c r="W32" s="347"/>
      <c r="X32" s="347"/>
      <c r="Y32" s="347"/>
      <c r="Z32" s="347"/>
      <c r="AA32" s="347"/>
      <c r="AB32" s="347"/>
      <c r="AC32" s="347"/>
      <c r="AD32" s="347"/>
      <c r="AE32" s="347"/>
      <c r="AF32" s="347"/>
      <c r="AG32" s="347"/>
      <c r="AH32" s="347"/>
      <c r="AI32" s="347"/>
      <c r="AJ32" s="347"/>
      <c r="AK32" s="347"/>
      <c r="AL32" s="347"/>
      <c r="AM32" s="347"/>
      <c r="AN32" s="347"/>
      <c r="AO32" s="347"/>
      <c r="AP32" s="347"/>
      <c r="AQ32" s="347"/>
      <c r="AR32" s="347"/>
      <c r="AS32" s="347"/>
      <c r="AT32" s="347"/>
      <c r="AV32" s="344"/>
    </row>
    <row r="33" spans="1:48" s="342" customFormat="1" ht="18" customHeight="1">
      <c r="A33" s="343"/>
      <c r="B33" s="346"/>
      <c r="C33" s="345" t="s">
        <v>496</v>
      </c>
      <c r="D33" s="347"/>
      <c r="E33" s="347"/>
      <c r="F33" s="347"/>
      <c r="G33" s="347"/>
      <c r="H33" s="347"/>
      <c r="I33" s="347"/>
      <c r="J33" s="347"/>
      <c r="K33" s="347"/>
      <c r="L33" s="347"/>
      <c r="M33" s="347"/>
      <c r="N33" s="347"/>
      <c r="O33" s="347"/>
      <c r="P33" s="347"/>
      <c r="Q33" s="347"/>
      <c r="R33" s="347"/>
      <c r="S33" s="347"/>
      <c r="T33" s="347"/>
      <c r="U33" s="347"/>
      <c r="V33" s="347"/>
      <c r="W33" s="347"/>
      <c r="X33" s="347"/>
      <c r="Y33" s="347"/>
      <c r="Z33" s="347"/>
      <c r="AA33" s="347"/>
      <c r="AB33" s="347"/>
      <c r="AC33" s="347"/>
      <c r="AD33" s="347"/>
      <c r="AE33" s="347"/>
      <c r="AF33" s="347"/>
      <c r="AG33" s="347"/>
      <c r="AH33" s="347"/>
      <c r="AI33" s="347"/>
      <c r="AJ33" s="347"/>
      <c r="AK33" s="347"/>
      <c r="AL33" s="347"/>
      <c r="AM33" s="347"/>
      <c r="AN33" s="347"/>
      <c r="AO33" s="347"/>
      <c r="AP33" s="347"/>
      <c r="AQ33" s="347"/>
      <c r="AR33" s="347"/>
      <c r="AS33" s="347"/>
      <c r="AT33" s="347"/>
      <c r="AV33" s="344"/>
    </row>
    <row r="34" spans="1:48" s="342" customFormat="1" ht="18" customHeight="1">
      <c r="A34" s="343"/>
      <c r="B34" s="346"/>
      <c r="C34" s="345" t="s">
        <v>497</v>
      </c>
      <c r="D34" s="347"/>
      <c r="E34" s="347"/>
      <c r="F34" s="347"/>
      <c r="G34" s="347"/>
      <c r="H34" s="347"/>
      <c r="I34" s="347"/>
      <c r="J34" s="347"/>
      <c r="K34" s="347"/>
      <c r="L34" s="347"/>
      <c r="M34" s="347"/>
      <c r="N34" s="347"/>
      <c r="O34" s="347"/>
      <c r="P34" s="347"/>
      <c r="Q34" s="347"/>
      <c r="R34" s="347"/>
      <c r="S34" s="347"/>
      <c r="T34" s="347"/>
      <c r="U34" s="347"/>
      <c r="V34" s="347"/>
      <c r="W34" s="347"/>
      <c r="X34" s="347"/>
      <c r="Y34" s="347"/>
      <c r="Z34" s="347"/>
      <c r="AA34" s="347"/>
      <c r="AB34" s="347"/>
      <c r="AC34" s="347"/>
      <c r="AD34" s="347"/>
      <c r="AE34" s="347"/>
      <c r="AF34" s="347"/>
      <c r="AG34" s="347"/>
      <c r="AH34" s="347"/>
      <c r="AI34" s="347"/>
      <c r="AJ34" s="347"/>
      <c r="AK34" s="347"/>
      <c r="AL34" s="347"/>
      <c r="AM34" s="347"/>
      <c r="AN34" s="347"/>
      <c r="AO34" s="347"/>
      <c r="AP34" s="347"/>
      <c r="AQ34" s="347"/>
      <c r="AR34" s="347"/>
      <c r="AS34" s="347"/>
      <c r="AT34" s="347"/>
      <c r="AV34" s="344"/>
    </row>
    <row r="35" spans="1:48" s="342" customFormat="1" ht="18" customHeight="1">
      <c r="A35" s="343"/>
      <c r="B35" s="346"/>
      <c r="C35" s="345" t="s">
        <v>498</v>
      </c>
      <c r="D35" s="347"/>
      <c r="E35" s="347"/>
      <c r="F35" s="347"/>
      <c r="G35" s="347"/>
      <c r="H35" s="347"/>
      <c r="I35" s="347"/>
      <c r="J35" s="347"/>
      <c r="K35" s="347"/>
      <c r="L35" s="347"/>
      <c r="M35" s="347"/>
      <c r="N35" s="347"/>
      <c r="O35" s="347"/>
      <c r="P35" s="347"/>
      <c r="Q35" s="347"/>
      <c r="R35" s="347"/>
      <c r="S35" s="347"/>
      <c r="T35" s="347"/>
      <c r="U35" s="347"/>
      <c r="V35" s="347"/>
      <c r="W35" s="347"/>
      <c r="X35" s="347"/>
      <c r="Y35" s="347"/>
      <c r="Z35" s="347"/>
      <c r="AA35" s="347"/>
      <c r="AB35" s="347"/>
      <c r="AC35" s="347"/>
      <c r="AD35" s="347"/>
      <c r="AE35" s="347"/>
      <c r="AF35" s="347"/>
      <c r="AG35" s="347"/>
      <c r="AH35" s="347"/>
      <c r="AI35" s="347"/>
      <c r="AJ35" s="347"/>
      <c r="AK35" s="347"/>
      <c r="AL35" s="347"/>
      <c r="AM35" s="347"/>
      <c r="AN35" s="347"/>
      <c r="AO35" s="347"/>
      <c r="AP35" s="347"/>
      <c r="AQ35" s="347"/>
      <c r="AR35" s="347"/>
      <c r="AS35" s="347"/>
      <c r="AT35" s="347"/>
      <c r="AV35" s="344"/>
    </row>
    <row r="36" spans="1:48" s="342" customFormat="1" ht="18" customHeight="1">
      <c r="A36" s="343"/>
      <c r="B36" s="346"/>
      <c r="C36" s="345" t="s">
        <v>499</v>
      </c>
      <c r="D36" s="347"/>
      <c r="E36" s="347"/>
      <c r="F36" s="347"/>
      <c r="G36" s="347"/>
      <c r="H36" s="347"/>
      <c r="I36" s="347"/>
      <c r="J36" s="347"/>
      <c r="K36" s="347"/>
      <c r="L36" s="347"/>
      <c r="M36" s="347"/>
      <c r="N36" s="347"/>
      <c r="O36" s="347"/>
      <c r="P36" s="347"/>
      <c r="Q36" s="347"/>
      <c r="R36" s="347"/>
      <c r="S36" s="347"/>
      <c r="T36" s="347"/>
      <c r="U36" s="347"/>
      <c r="V36" s="347"/>
      <c r="W36" s="347"/>
      <c r="X36" s="347"/>
      <c r="Y36" s="347"/>
      <c r="Z36" s="347"/>
      <c r="AA36" s="347"/>
      <c r="AB36" s="347"/>
      <c r="AC36" s="347"/>
      <c r="AD36" s="347"/>
      <c r="AE36" s="347"/>
      <c r="AF36" s="347"/>
      <c r="AG36" s="347"/>
      <c r="AH36" s="347"/>
      <c r="AI36" s="347"/>
      <c r="AJ36" s="347"/>
      <c r="AK36" s="347"/>
      <c r="AL36" s="347"/>
      <c r="AM36" s="347"/>
      <c r="AN36" s="347"/>
      <c r="AO36" s="347"/>
      <c r="AP36" s="347"/>
      <c r="AQ36" s="347"/>
      <c r="AR36" s="347"/>
      <c r="AS36" s="347"/>
      <c r="AT36" s="347"/>
      <c r="AV36" s="344"/>
    </row>
    <row r="37" spans="1:48" s="342" customFormat="1" ht="10.5" customHeight="1">
      <c r="A37" s="343"/>
      <c r="B37" s="346"/>
      <c r="C37" s="347"/>
      <c r="D37" s="347"/>
      <c r="E37" s="347"/>
      <c r="F37" s="347"/>
      <c r="G37" s="347"/>
      <c r="H37" s="347"/>
      <c r="I37" s="347"/>
      <c r="J37" s="347"/>
      <c r="K37" s="347"/>
      <c r="L37" s="347"/>
      <c r="M37" s="347"/>
      <c r="N37" s="347"/>
      <c r="O37" s="347"/>
      <c r="P37" s="347"/>
      <c r="Q37" s="347"/>
      <c r="R37" s="347"/>
      <c r="S37" s="347"/>
      <c r="T37" s="347"/>
      <c r="U37" s="347"/>
      <c r="V37" s="347"/>
      <c r="W37" s="347"/>
      <c r="X37" s="347"/>
      <c r="Y37" s="347"/>
      <c r="Z37" s="347"/>
      <c r="AA37" s="347"/>
      <c r="AB37" s="347"/>
      <c r="AC37" s="347"/>
      <c r="AD37" s="347"/>
      <c r="AE37" s="347"/>
      <c r="AF37" s="347"/>
      <c r="AG37" s="347"/>
      <c r="AH37" s="347"/>
      <c r="AI37" s="347"/>
      <c r="AJ37" s="347"/>
      <c r="AK37" s="347"/>
      <c r="AL37" s="347"/>
      <c r="AM37" s="347"/>
      <c r="AN37" s="347"/>
      <c r="AO37" s="347"/>
      <c r="AP37" s="347"/>
      <c r="AQ37" s="347"/>
      <c r="AR37" s="347"/>
      <c r="AS37" s="347"/>
      <c r="AT37" s="347"/>
      <c r="AV37" s="344"/>
    </row>
    <row r="38" spans="1:48" s="342" customFormat="1" ht="18" customHeight="1">
      <c r="A38" s="1385" t="s">
        <v>500</v>
      </c>
      <c r="B38" s="1386"/>
      <c r="C38" s="1381" t="s">
        <v>501</v>
      </c>
      <c r="D38" s="1381"/>
      <c r="E38" s="1381"/>
      <c r="F38" s="1381"/>
      <c r="G38" s="1381"/>
      <c r="H38" s="1381"/>
      <c r="I38" s="1381"/>
      <c r="J38" s="1381"/>
      <c r="K38" s="1381"/>
      <c r="L38" s="1381"/>
      <c r="M38" s="1381"/>
      <c r="N38" s="1381"/>
      <c r="O38" s="1381"/>
      <c r="P38" s="1381"/>
      <c r="Q38" s="1381"/>
      <c r="R38" s="1381"/>
      <c r="S38" s="1381"/>
      <c r="T38" s="1381"/>
      <c r="U38" s="1381"/>
      <c r="V38" s="1381"/>
      <c r="W38" s="1381"/>
      <c r="X38" s="1381"/>
      <c r="Y38" s="1381"/>
      <c r="Z38" s="1381"/>
      <c r="AA38" s="1381"/>
      <c r="AB38" s="1381"/>
      <c r="AC38" s="1381"/>
      <c r="AD38" s="1381"/>
      <c r="AE38" s="1381"/>
      <c r="AF38" s="1381"/>
      <c r="AG38" s="1381"/>
      <c r="AH38" s="1381"/>
      <c r="AI38" s="1381"/>
      <c r="AJ38" s="1381"/>
      <c r="AK38" s="1381"/>
      <c r="AL38" s="1381"/>
      <c r="AM38" s="1381"/>
      <c r="AN38" s="1381"/>
      <c r="AO38" s="1381"/>
      <c r="AP38" s="1381"/>
      <c r="AQ38" s="1381"/>
      <c r="AR38" s="1381"/>
      <c r="AS38" s="1381"/>
      <c r="AT38" s="1381"/>
      <c r="AU38" s="1381"/>
      <c r="AV38" s="344"/>
    </row>
    <row r="39" spans="1:48" s="342" customFormat="1" ht="18" customHeight="1">
      <c r="A39" s="348"/>
      <c r="B39" s="346"/>
      <c r="C39" s="1381"/>
      <c r="D39" s="1381"/>
      <c r="E39" s="1381"/>
      <c r="F39" s="1381"/>
      <c r="G39" s="1381"/>
      <c r="H39" s="1381"/>
      <c r="I39" s="1381"/>
      <c r="J39" s="1381"/>
      <c r="K39" s="1381"/>
      <c r="L39" s="1381"/>
      <c r="M39" s="1381"/>
      <c r="N39" s="1381"/>
      <c r="O39" s="1381"/>
      <c r="P39" s="1381"/>
      <c r="Q39" s="1381"/>
      <c r="R39" s="1381"/>
      <c r="S39" s="1381"/>
      <c r="T39" s="1381"/>
      <c r="U39" s="1381"/>
      <c r="V39" s="1381"/>
      <c r="W39" s="1381"/>
      <c r="X39" s="1381"/>
      <c r="Y39" s="1381"/>
      <c r="Z39" s="1381"/>
      <c r="AA39" s="1381"/>
      <c r="AB39" s="1381"/>
      <c r="AC39" s="1381"/>
      <c r="AD39" s="1381"/>
      <c r="AE39" s="1381"/>
      <c r="AF39" s="1381"/>
      <c r="AG39" s="1381"/>
      <c r="AH39" s="1381"/>
      <c r="AI39" s="1381"/>
      <c r="AJ39" s="1381"/>
      <c r="AK39" s="1381"/>
      <c r="AL39" s="1381"/>
      <c r="AM39" s="1381"/>
      <c r="AN39" s="1381"/>
      <c r="AO39" s="1381"/>
      <c r="AP39" s="1381"/>
      <c r="AQ39" s="1381"/>
      <c r="AR39" s="1381"/>
      <c r="AS39" s="1381"/>
      <c r="AT39" s="1381"/>
      <c r="AU39" s="1381"/>
      <c r="AV39" s="344"/>
    </row>
    <row r="40" spans="1:48" s="342" customFormat="1" ht="10.5" customHeight="1">
      <c r="A40" s="343"/>
      <c r="B40" s="346"/>
      <c r="C40" s="347"/>
      <c r="D40" s="347"/>
      <c r="E40" s="347"/>
      <c r="F40" s="347"/>
      <c r="G40" s="347"/>
      <c r="H40" s="347"/>
      <c r="I40" s="347"/>
      <c r="J40" s="347"/>
      <c r="K40" s="347"/>
      <c r="L40" s="347"/>
      <c r="M40" s="347"/>
      <c r="N40" s="347"/>
      <c r="O40" s="347"/>
      <c r="P40" s="347"/>
      <c r="Q40" s="347"/>
      <c r="R40" s="347"/>
      <c r="S40" s="347"/>
      <c r="T40" s="347"/>
      <c r="U40" s="347"/>
      <c r="V40" s="347"/>
      <c r="W40" s="347"/>
      <c r="X40" s="347"/>
      <c r="Y40" s="347"/>
      <c r="Z40" s="347"/>
      <c r="AA40" s="347"/>
      <c r="AB40" s="347"/>
      <c r="AC40" s="347"/>
      <c r="AD40" s="347"/>
      <c r="AE40" s="347"/>
      <c r="AF40" s="347"/>
      <c r="AG40" s="347"/>
      <c r="AH40" s="347"/>
      <c r="AI40" s="347"/>
      <c r="AJ40" s="347"/>
      <c r="AK40" s="347"/>
      <c r="AL40" s="347"/>
      <c r="AM40" s="347"/>
      <c r="AN40" s="347"/>
      <c r="AO40" s="347"/>
      <c r="AP40" s="347"/>
      <c r="AQ40" s="347"/>
      <c r="AR40" s="347"/>
      <c r="AS40" s="347"/>
      <c r="AT40" s="347"/>
      <c r="AV40" s="344"/>
    </row>
    <row r="41" spans="1:48" s="342" customFormat="1" ht="18" customHeight="1">
      <c r="A41" s="343"/>
      <c r="B41" s="346" t="s">
        <v>502</v>
      </c>
      <c r="C41" s="1387" t="s">
        <v>503</v>
      </c>
      <c r="D41" s="1387"/>
      <c r="E41" s="1387"/>
      <c r="F41" s="1387"/>
      <c r="G41" s="1387"/>
      <c r="H41" s="1387"/>
      <c r="I41" s="1387"/>
      <c r="J41" s="1387"/>
      <c r="K41" s="1387"/>
      <c r="L41" s="1387"/>
      <c r="M41" s="1387"/>
      <c r="N41" s="1387"/>
      <c r="O41" s="1387"/>
      <c r="P41" s="1387"/>
      <c r="Q41" s="1387"/>
      <c r="R41" s="1387"/>
      <c r="S41" s="1387"/>
      <c r="T41" s="1387"/>
      <c r="U41" s="1387"/>
      <c r="V41" s="1387"/>
      <c r="W41" s="1387"/>
      <c r="X41" s="1387"/>
      <c r="Y41" s="1387"/>
      <c r="Z41" s="1387"/>
      <c r="AA41" s="1387"/>
      <c r="AB41" s="1387"/>
      <c r="AC41" s="1387"/>
      <c r="AD41" s="1387"/>
      <c r="AE41" s="1387"/>
      <c r="AF41" s="1387"/>
      <c r="AG41" s="1387"/>
      <c r="AH41" s="1387"/>
      <c r="AI41" s="1387"/>
      <c r="AJ41" s="1387"/>
      <c r="AK41" s="1387"/>
      <c r="AL41" s="1387"/>
      <c r="AM41" s="1387"/>
      <c r="AN41" s="1387"/>
      <c r="AO41" s="1387"/>
      <c r="AP41" s="1387"/>
      <c r="AQ41" s="1387"/>
      <c r="AR41" s="1387"/>
      <c r="AS41" s="1387"/>
      <c r="AT41" s="1387"/>
      <c r="AU41" s="1387"/>
      <c r="AV41" s="344"/>
    </row>
    <row r="42" spans="1:48" s="342" customFormat="1" ht="18" customHeight="1">
      <c r="A42" s="343"/>
      <c r="B42" s="346"/>
      <c r="C42" s="1387"/>
      <c r="D42" s="1387"/>
      <c r="E42" s="1387"/>
      <c r="F42" s="1387"/>
      <c r="G42" s="1387"/>
      <c r="H42" s="1387"/>
      <c r="I42" s="1387"/>
      <c r="J42" s="1387"/>
      <c r="K42" s="1387"/>
      <c r="L42" s="1387"/>
      <c r="M42" s="1387"/>
      <c r="N42" s="1387"/>
      <c r="O42" s="1387"/>
      <c r="P42" s="1387"/>
      <c r="Q42" s="1387"/>
      <c r="R42" s="1387"/>
      <c r="S42" s="1387"/>
      <c r="T42" s="1387"/>
      <c r="U42" s="1387"/>
      <c r="V42" s="1387"/>
      <c r="W42" s="1387"/>
      <c r="X42" s="1387"/>
      <c r="Y42" s="1387"/>
      <c r="Z42" s="1387"/>
      <c r="AA42" s="1387"/>
      <c r="AB42" s="1387"/>
      <c r="AC42" s="1387"/>
      <c r="AD42" s="1387"/>
      <c r="AE42" s="1387"/>
      <c r="AF42" s="1387"/>
      <c r="AG42" s="1387"/>
      <c r="AH42" s="1387"/>
      <c r="AI42" s="1387"/>
      <c r="AJ42" s="1387"/>
      <c r="AK42" s="1387"/>
      <c r="AL42" s="1387"/>
      <c r="AM42" s="1387"/>
      <c r="AN42" s="1387"/>
      <c r="AO42" s="1387"/>
      <c r="AP42" s="1387"/>
      <c r="AQ42" s="1387"/>
      <c r="AR42" s="1387"/>
      <c r="AS42" s="1387"/>
      <c r="AT42" s="1387"/>
      <c r="AU42" s="1387"/>
      <c r="AV42" s="344"/>
    </row>
    <row r="43" spans="1:48" s="342" customFormat="1" ht="18" customHeight="1">
      <c r="A43" s="343"/>
      <c r="B43" s="346"/>
      <c r="C43" s="1387"/>
      <c r="D43" s="1387"/>
      <c r="E43" s="1387"/>
      <c r="F43" s="1387"/>
      <c r="G43" s="1387"/>
      <c r="H43" s="1387"/>
      <c r="I43" s="1387"/>
      <c r="J43" s="1387"/>
      <c r="K43" s="1387"/>
      <c r="L43" s="1387"/>
      <c r="M43" s="1387"/>
      <c r="N43" s="1387"/>
      <c r="O43" s="1387"/>
      <c r="P43" s="1387"/>
      <c r="Q43" s="1387"/>
      <c r="R43" s="1387"/>
      <c r="S43" s="1387"/>
      <c r="T43" s="1387"/>
      <c r="U43" s="1387"/>
      <c r="V43" s="1387"/>
      <c r="W43" s="1387"/>
      <c r="X43" s="1387"/>
      <c r="Y43" s="1387"/>
      <c r="Z43" s="1387"/>
      <c r="AA43" s="1387"/>
      <c r="AB43" s="1387"/>
      <c r="AC43" s="1387"/>
      <c r="AD43" s="1387"/>
      <c r="AE43" s="1387"/>
      <c r="AF43" s="1387"/>
      <c r="AG43" s="1387"/>
      <c r="AH43" s="1387"/>
      <c r="AI43" s="1387"/>
      <c r="AJ43" s="1387"/>
      <c r="AK43" s="1387"/>
      <c r="AL43" s="1387"/>
      <c r="AM43" s="1387"/>
      <c r="AN43" s="1387"/>
      <c r="AO43" s="1387"/>
      <c r="AP43" s="1387"/>
      <c r="AQ43" s="1387"/>
      <c r="AR43" s="1387"/>
      <c r="AS43" s="1387"/>
      <c r="AT43" s="1387"/>
      <c r="AU43" s="1387"/>
      <c r="AV43" s="344"/>
    </row>
    <row r="44" spans="1:48" s="342" customFormat="1" ht="18" customHeight="1">
      <c r="A44" s="343"/>
      <c r="B44" s="346"/>
      <c r="C44" s="1387"/>
      <c r="D44" s="1387"/>
      <c r="E44" s="1387"/>
      <c r="F44" s="1387"/>
      <c r="G44" s="1387"/>
      <c r="H44" s="1387"/>
      <c r="I44" s="1387"/>
      <c r="J44" s="1387"/>
      <c r="K44" s="1387"/>
      <c r="L44" s="1387"/>
      <c r="M44" s="1387"/>
      <c r="N44" s="1387"/>
      <c r="O44" s="1387"/>
      <c r="P44" s="1387"/>
      <c r="Q44" s="1387"/>
      <c r="R44" s="1387"/>
      <c r="S44" s="1387"/>
      <c r="T44" s="1387"/>
      <c r="U44" s="1387"/>
      <c r="V44" s="1387"/>
      <c r="W44" s="1387"/>
      <c r="X44" s="1387"/>
      <c r="Y44" s="1387"/>
      <c r="Z44" s="1387"/>
      <c r="AA44" s="1387"/>
      <c r="AB44" s="1387"/>
      <c r="AC44" s="1387"/>
      <c r="AD44" s="1387"/>
      <c r="AE44" s="1387"/>
      <c r="AF44" s="1387"/>
      <c r="AG44" s="1387"/>
      <c r="AH44" s="1387"/>
      <c r="AI44" s="1387"/>
      <c r="AJ44" s="1387"/>
      <c r="AK44" s="1387"/>
      <c r="AL44" s="1387"/>
      <c r="AM44" s="1387"/>
      <c r="AN44" s="1387"/>
      <c r="AO44" s="1387"/>
      <c r="AP44" s="1387"/>
      <c r="AQ44" s="1387"/>
      <c r="AR44" s="1387"/>
      <c r="AS44" s="1387"/>
      <c r="AT44" s="1387"/>
      <c r="AU44" s="1387"/>
      <c r="AV44" s="344"/>
    </row>
    <row r="45" spans="1:48" s="342" customFormat="1" ht="18" customHeight="1">
      <c r="A45" s="343"/>
      <c r="B45" s="346"/>
      <c r="C45" s="1387"/>
      <c r="D45" s="1387"/>
      <c r="E45" s="1387"/>
      <c r="F45" s="1387"/>
      <c r="G45" s="1387"/>
      <c r="H45" s="1387"/>
      <c r="I45" s="1387"/>
      <c r="J45" s="1387"/>
      <c r="K45" s="1387"/>
      <c r="L45" s="1387"/>
      <c r="M45" s="1387"/>
      <c r="N45" s="1387"/>
      <c r="O45" s="1387"/>
      <c r="P45" s="1387"/>
      <c r="Q45" s="1387"/>
      <c r="R45" s="1387"/>
      <c r="S45" s="1387"/>
      <c r="T45" s="1387"/>
      <c r="U45" s="1387"/>
      <c r="V45" s="1387"/>
      <c r="W45" s="1387"/>
      <c r="X45" s="1387"/>
      <c r="Y45" s="1387"/>
      <c r="Z45" s="1387"/>
      <c r="AA45" s="1387"/>
      <c r="AB45" s="1387"/>
      <c r="AC45" s="1387"/>
      <c r="AD45" s="1387"/>
      <c r="AE45" s="1387"/>
      <c r="AF45" s="1387"/>
      <c r="AG45" s="1387"/>
      <c r="AH45" s="1387"/>
      <c r="AI45" s="1387"/>
      <c r="AJ45" s="1387"/>
      <c r="AK45" s="1387"/>
      <c r="AL45" s="1387"/>
      <c r="AM45" s="1387"/>
      <c r="AN45" s="1387"/>
      <c r="AO45" s="1387"/>
      <c r="AP45" s="1387"/>
      <c r="AQ45" s="1387"/>
      <c r="AR45" s="1387"/>
      <c r="AS45" s="1387"/>
      <c r="AT45" s="1387"/>
      <c r="AU45" s="1387"/>
      <c r="AV45" s="344"/>
    </row>
    <row r="46" spans="1:48" s="342" customFormat="1" ht="18" customHeight="1">
      <c r="A46" s="343"/>
      <c r="B46" s="346"/>
      <c r="C46" s="1387"/>
      <c r="D46" s="1387"/>
      <c r="E46" s="1387"/>
      <c r="F46" s="1387"/>
      <c r="G46" s="1387"/>
      <c r="H46" s="1387"/>
      <c r="I46" s="1387"/>
      <c r="J46" s="1387"/>
      <c r="K46" s="1387"/>
      <c r="L46" s="1387"/>
      <c r="M46" s="1387"/>
      <c r="N46" s="1387"/>
      <c r="O46" s="1387"/>
      <c r="P46" s="1387"/>
      <c r="Q46" s="1387"/>
      <c r="R46" s="1387"/>
      <c r="S46" s="1387"/>
      <c r="T46" s="1387"/>
      <c r="U46" s="1387"/>
      <c r="V46" s="1387"/>
      <c r="W46" s="1387"/>
      <c r="X46" s="1387"/>
      <c r="Y46" s="1387"/>
      <c r="Z46" s="1387"/>
      <c r="AA46" s="1387"/>
      <c r="AB46" s="1387"/>
      <c r="AC46" s="1387"/>
      <c r="AD46" s="1387"/>
      <c r="AE46" s="1387"/>
      <c r="AF46" s="1387"/>
      <c r="AG46" s="1387"/>
      <c r="AH46" s="1387"/>
      <c r="AI46" s="1387"/>
      <c r="AJ46" s="1387"/>
      <c r="AK46" s="1387"/>
      <c r="AL46" s="1387"/>
      <c r="AM46" s="1387"/>
      <c r="AN46" s="1387"/>
      <c r="AO46" s="1387"/>
      <c r="AP46" s="1387"/>
      <c r="AQ46" s="1387"/>
      <c r="AR46" s="1387"/>
      <c r="AS46" s="1387"/>
      <c r="AT46" s="1387"/>
      <c r="AU46" s="1387"/>
      <c r="AV46" s="344"/>
    </row>
    <row r="47" spans="1:48" s="342" customFormat="1" ht="18" customHeight="1">
      <c r="A47" s="343"/>
      <c r="B47" s="346"/>
      <c r="C47" s="1387"/>
      <c r="D47" s="1387"/>
      <c r="E47" s="1387"/>
      <c r="F47" s="1387"/>
      <c r="G47" s="1387"/>
      <c r="H47" s="1387"/>
      <c r="I47" s="1387"/>
      <c r="J47" s="1387"/>
      <c r="K47" s="1387"/>
      <c r="L47" s="1387"/>
      <c r="M47" s="1387"/>
      <c r="N47" s="1387"/>
      <c r="O47" s="1387"/>
      <c r="P47" s="1387"/>
      <c r="Q47" s="1387"/>
      <c r="R47" s="1387"/>
      <c r="S47" s="1387"/>
      <c r="T47" s="1387"/>
      <c r="U47" s="1387"/>
      <c r="V47" s="1387"/>
      <c r="W47" s="1387"/>
      <c r="X47" s="1387"/>
      <c r="Y47" s="1387"/>
      <c r="Z47" s="1387"/>
      <c r="AA47" s="1387"/>
      <c r="AB47" s="1387"/>
      <c r="AC47" s="1387"/>
      <c r="AD47" s="1387"/>
      <c r="AE47" s="1387"/>
      <c r="AF47" s="1387"/>
      <c r="AG47" s="1387"/>
      <c r="AH47" s="1387"/>
      <c r="AI47" s="1387"/>
      <c r="AJ47" s="1387"/>
      <c r="AK47" s="1387"/>
      <c r="AL47" s="1387"/>
      <c r="AM47" s="1387"/>
      <c r="AN47" s="1387"/>
      <c r="AO47" s="1387"/>
      <c r="AP47" s="1387"/>
      <c r="AQ47" s="1387"/>
      <c r="AR47" s="1387"/>
      <c r="AS47" s="1387"/>
      <c r="AT47" s="1387"/>
      <c r="AU47" s="1387"/>
      <c r="AV47" s="344"/>
    </row>
    <row r="48" spans="1:48" s="342" customFormat="1" ht="18" customHeight="1">
      <c r="A48" s="343"/>
      <c r="B48" s="346"/>
      <c r="C48" s="1387"/>
      <c r="D48" s="1387"/>
      <c r="E48" s="1387"/>
      <c r="F48" s="1387"/>
      <c r="G48" s="1387"/>
      <c r="H48" s="1387"/>
      <c r="I48" s="1387"/>
      <c r="J48" s="1387"/>
      <c r="K48" s="1387"/>
      <c r="L48" s="1387"/>
      <c r="M48" s="1387"/>
      <c r="N48" s="1387"/>
      <c r="O48" s="1387"/>
      <c r="P48" s="1387"/>
      <c r="Q48" s="1387"/>
      <c r="R48" s="1387"/>
      <c r="S48" s="1387"/>
      <c r="T48" s="1387"/>
      <c r="U48" s="1387"/>
      <c r="V48" s="1387"/>
      <c r="W48" s="1387"/>
      <c r="X48" s="1387"/>
      <c r="Y48" s="1387"/>
      <c r="Z48" s="1387"/>
      <c r="AA48" s="1387"/>
      <c r="AB48" s="1387"/>
      <c r="AC48" s="1387"/>
      <c r="AD48" s="1387"/>
      <c r="AE48" s="1387"/>
      <c r="AF48" s="1387"/>
      <c r="AG48" s="1387"/>
      <c r="AH48" s="1387"/>
      <c r="AI48" s="1387"/>
      <c r="AJ48" s="1387"/>
      <c r="AK48" s="1387"/>
      <c r="AL48" s="1387"/>
      <c r="AM48" s="1387"/>
      <c r="AN48" s="1387"/>
      <c r="AO48" s="1387"/>
      <c r="AP48" s="1387"/>
      <c r="AQ48" s="1387"/>
      <c r="AR48" s="1387"/>
      <c r="AS48" s="1387"/>
      <c r="AT48" s="1387"/>
      <c r="AU48" s="1387"/>
      <c r="AV48" s="344"/>
    </row>
    <row r="49" spans="1:48" s="342" customFormat="1" ht="10.5" customHeight="1">
      <c r="A49" s="343"/>
      <c r="B49" s="346"/>
      <c r="C49" s="347"/>
      <c r="D49" s="347"/>
      <c r="E49" s="347"/>
      <c r="F49" s="347"/>
      <c r="G49" s="347"/>
      <c r="H49" s="347"/>
      <c r="I49" s="347"/>
      <c r="J49" s="347"/>
      <c r="K49" s="347"/>
      <c r="L49" s="347"/>
      <c r="M49" s="347"/>
      <c r="N49" s="347"/>
      <c r="O49" s="347"/>
      <c r="P49" s="347"/>
      <c r="Q49" s="347"/>
      <c r="R49" s="347"/>
      <c r="S49" s="347"/>
      <c r="T49" s="347"/>
      <c r="U49" s="347"/>
      <c r="V49" s="347"/>
      <c r="W49" s="347"/>
      <c r="X49" s="347"/>
      <c r="Y49" s="347"/>
      <c r="Z49" s="347"/>
      <c r="AA49" s="347"/>
      <c r="AB49" s="347"/>
      <c r="AC49" s="347"/>
      <c r="AD49" s="347"/>
      <c r="AE49" s="347"/>
      <c r="AF49" s="347"/>
      <c r="AG49" s="347"/>
      <c r="AH49" s="347"/>
      <c r="AI49" s="347"/>
      <c r="AJ49" s="347"/>
      <c r="AK49" s="347"/>
      <c r="AL49" s="347"/>
      <c r="AM49" s="347"/>
      <c r="AN49" s="347"/>
      <c r="AO49" s="347"/>
      <c r="AP49" s="347"/>
      <c r="AQ49" s="347"/>
      <c r="AR49" s="347"/>
      <c r="AS49" s="347"/>
      <c r="AT49" s="347"/>
      <c r="AV49" s="344"/>
    </row>
    <row r="50" spans="1:48" s="342" customFormat="1" ht="18" customHeight="1">
      <c r="A50" s="343"/>
      <c r="B50" s="346" t="s">
        <v>504</v>
      </c>
      <c r="C50" s="1387" t="s">
        <v>505</v>
      </c>
      <c r="D50" s="1387"/>
      <c r="E50" s="1387"/>
      <c r="F50" s="1387"/>
      <c r="G50" s="1387"/>
      <c r="H50" s="1387"/>
      <c r="I50" s="1387"/>
      <c r="J50" s="1387"/>
      <c r="K50" s="1387"/>
      <c r="L50" s="1387"/>
      <c r="M50" s="1387"/>
      <c r="N50" s="1387"/>
      <c r="O50" s="1387"/>
      <c r="P50" s="1387"/>
      <c r="Q50" s="1387"/>
      <c r="R50" s="1387"/>
      <c r="S50" s="1387"/>
      <c r="T50" s="1387"/>
      <c r="U50" s="1387"/>
      <c r="V50" s="1387"/>
      <c r="W50" s="1387"/>
      <c r="X50" s="1387"/>
      <c r="Y50" s="1387"/>
      <c r="Z50" s="1387"/>
      <c r="AA50" s="1387"/>
      <c r="AB50" s="1387"/>
      <c r="AC50" s="1387"/>
      <c r="AD50" s="1387"/>
      <c r="AE50" s="1387"/>
      <c r="AF50" s="1387"/>
      <c r="AG50" s="1387"/>
      <c r="AH50" s="1387"/>
      <c r="AI50" s="1387"/>
      <c r="AJ50" s="1387"/>
      <c r="AK50" s="1387"/>
      <c r="AL50" s="1387"/>
      <c r="AM50" s="1387"/>
      <c r="AN50" s="1387"/>
      <c r="AO50" s="1387"/>
      <c r="AP50" s="1387"/>
      <c r="AQ50" s="1387"/>
      <c r="AR50" s="1387"/>
      <c r="AS50" s="1387"/>
      <c r="AT50" s="1387"/>
      <c r="AU50" s="1387"/>
      <c r="AV50" s="344"/>
    </row>
    <row r="51" spans="1:48" s="342" customFormat="1" ht="18" customHeight="1">
      <c r="A51" s="343"/>
      <c r="B51" s="346"/>
      <c r="C51" s="1387"/>
      <c r="D51" s="1387"/>
      <c r="E51" s="1387"/>
      <c r="F51" s="1387"/>
      <c r="G51" s="1387"/>
      <c r="H51" s="1387"/>
      <c r="I51" s="1387"/>
      <c r="J51" s="1387"/>
      <c r="K51" s="1387"/>
      <c r="L51" s="1387"/>
      <c r="M51" s="1387"/>
      <c r="N51" s="1387"/>
      <c r="O51" s="1387"/>
      <c r="P51" s="1387"/>
      <c r="Q51" s="1387"/>
      <c r="R51" s="1387"/>
      <c r="S51" s="1387"/>
      <c r="T51" s="1387"/>
      <c r="U51" s="1387"/>
      <c r="V51" s="1387"/>
      <c r="W51" s="1387"/>
      <c r="X51" s="1387"/>
      <c r="Y51" s="1387"/>
      <c r="Z51" s="1387"/>
      <c r="AA51" s="1387"/>
      <c r="AB51" s="1387"/>
      <c r="AC51" s="1387"/>
      <c r="AD51" s="1387"/>
      <c r="AE51" s="1387"/>
      <c r="AF51" s="1387"/>
      <c r="AG51" s="1387"/>
      <c r="AH51" s="1387"/>
      <c r="AI51" s="1387"/>
      <c r="AJ51" s="1387"/>
      <c r="AK51" s="1387"/>
      <c r="AL51" s="1387"/>
      <c r="AM51" s="1387"/>
      <c r="AN51" s="1387"/>
      <c r="AO51" s="1387"/>
      <c r="AP51" s="1387"/>
      <c r="AQ51" s="1387"/>
      <c r="AR51" s="1387"/>
      <c r="AS51" s="1387"/>
      <c r="AT51" s="1387"/>
      <c r="AU51" s="1387"/>
      <c r="AV51" s="344"/>
    </row>
    <row r="52" spans="1:48" s="342" customFormat="1" ht="18" customHeight="1">
      <c r="A52" s="343"/>
      <c r="B52" s="346"/>
      <c r="C52" s="1387"/>
      <c r="D52" s="1387"/>
      <c r="E52" s="1387"/>
      <c r="F52" s="1387"/>
      <c r="G52" s="1387"/>
      <c r="H52" s="1387"/>
      <c r="I52" s="1387"/>
      <c r="J52" s="1387"/>
      <c r="K52" s="1387"/>
      <c r="L52" s="1387"/>
      <c r="M52" s="1387"/>
      <c r="N52" s="1387"/>
      <c r="O52" s="1387"/>
      <c r="P52" s="1387"/>
      <c r="Q52" s="1387"/>
      <c r="R52" s="1387"/>
      <c r="S52" s="1387"/>
      <c r="T52" s="1387"/>
      <c r="U52" s="1387"/>
      <c r="V52" s="1387"/>
      <c r="W52" s="1387"/>
      <c r="X52" s="1387"/>
      <c r="Y52" s="1387"/>
      <c r="Z52" s="1387"/>
      <c r="AA52" s="1387"/>
      <c r="AB52" s="1387"/>
      <c r="AC52" s="1387"/>
      <c r="AD52" s="1387"/>
      <c r="AE52" s="1387"/>
      <c r="AF52" s="1387"/>
      <c r="AG52" s="1387"/>
      <c r="AH52" s="1387"/>
      <c r="AI52" s="1387"/>
      <c r="AJ52" s="1387"/>
      <c r="AK52" s="1387"/>
      <c r="AL52" s="1387"/>
      <c r="AM52" s="1387"/>
      <c r="AN52" s="1387"/>
      <c r="AO52" s="1387"/>
      <c r="AP52" s="1387"/>
      <c r="AQ52" s="1387"/>
      <c r="AR52" s="1387"/>
      <c r="AS52" s="1387"/>
      <c r="AT52" s="1387"/>
      <c r="AU52" s="1387"/>
      <c r="AV52" s="344"/>
    </row>
    <row r="53" spans="1:48" s="342" customFormat="1" ht="18" customHeight="1">
      <c r="A53" s="343"/>
      <c r="B53" s="346"/>
      <c r="C53" s="1387"/>
      <c r="D53" s="1387"/>
      <c r="E53" s="1387"/>
      <c r="F53" s="1387"/>
      <c r="G53" s="1387"/>
      <c r="H53" s="1387"/>
      <c r="I53" s="1387"/>
      <c r="J53" s="1387"/>
      <c r="K53" s="1387"/>
      <c r="L53" s="1387"/>
      <c r="M53" s="1387"/>
      <c r="N53" s="1387"/>
      <c r="O53" s="1387"/>
      <c r="P53" s="1387"/>
      <c r="Q53" s="1387"/>
      <c r="R53" s="1387"/>
      <c r="S53" s="1387"/>
      <c r="T53" s="1387"/>
      <c r="U53" s="1387"/>
      <c r="V53" s="1387"/>
      <c r="W53" s="1387"/>
      <c r="X53" s="1387"/>
      <c r="Y53" s="1387"/>
      <c r="Z53" s="1387"/>
      <c r="AA53" s="1387"/>
      <c r="AB53" s="1387"/>
      <c r="AC53" s="1387"/>
      <c r="AD53" s="1387"/>
      <c r="AE53" s="1387"/>
      <c r="AF53" s="1387"/>
      <c r="AG53" s="1387"/>
      <c r="AH53" s="1387"/>
      <c r="AI53" s="1387"/>
      <c r="AJ53" s="1387"/>
      <c r="AK53" s="1387"/>
      <c r="AL53" s="1387"/>
      <c r="AM53" s="1387"/>
      <c r="AN53" s="1387"/>
      <c r="AO53" s="1387"/>
      <c r="AP53" s="1387"/>
      <c r="AQ53" s="1387"/>
      <c r="AR53" s="1387"/>
      <c r="AS53" s="1387"/>
      <c r="AT53" s="1387"/>
      <c r="AU53" s="1387"/>
      <c r="AV53" s="344"/>
    </row>
    <row r="54" spans="1:48" s="342" customFormat="1" ht="18" customHeight="1">
      <c r="A54" s="343"/>
      <c r="B54" s="346"/>
      <c r="C54" s="1387"/>
      <c r="D54" s="1387"/>
      <c r="E54" s="1387"/>
      <c r="F54" s="1387"/>
      <c r="G54" s="1387"/>
      <c r="H54" s="1387"/>
      <c r="I54" s="1387"/>
      <c r="J54" s="1387"/>
      <c r="K54" s="1387"/>
      <c r="L54" s="1387"/>
      <c r="M54" s="1387"/>
      <c r="N54" s="1387"/>
      <c r="O54" s="1387"/>
      <c r="P54" s="1387"/>
      <c r="Q54" s="1387"/>
      <c r="R54" s="1387"/>
      <c r="S54" s="1387"/>
      <c r="T54" s="1387"/>
      <c r="U54" s="1387"/>
      <c r="V54" s="1387"/>
      <c r="W54" s="1387"/>
      <c r="X54" s="1387"/>
      <c r="Y54" s="1387"/>
      <c r="Z54" s="1387"/>
      <c r="AA54" s="1387"/>
      <c r="AB54" s="1387"/>
      <c r="AC54" s="1387"/>
      <c r="AD54" s="1387"/>
      <c r="AE54" s="1387"/>
      <c r="AF54" s="1387"/>
      <c r="AG54" s="1387"/>
      <c r="AH54" s="1387"/>
      <c r="AI54" s="1387"/>
      <c r="AJ54" s="1387"/>
      <c r="AK54" s="1387"/>
      <c r="AL54" s="1387"/>
      <c r="AM54" s="1387"/>
      <c r="AN54" s="1387"/>
      <c r="AO54" s="1387"/>
      <c r="AP54" s="1387"/>
      <c r="AQ54" s="1387"/>
      <c r="AR54" s="1387"/>
      <c r="AS54" s="1387"/>
      <c r="AT54" s="1387"/>
      <c r="AU54" s="1387"/>
      <c r="AV54" s="344"/>
    </row>
    <row r="55" spans="1:48" s="342" customFormat="1" ht="18" customHeight="1">
      <c r="A55" s="343"/>
      <c r="B55" s="346"/>
      <c r="C55" s="1387"/>
      <c r="D55" s="1387"/>
      <c r="E55" s="1387"/>
      <c r="F55" s="1387"/>
      <c r="G55" s="1387"/>
      <c r="H55" s="1387"/>
      <c r="I55" s="1387"/>
      <c r="J55" s="1387"/>
      <c r="K55" s="1387"/>
      <c r="L55" s="1387"/>
      <c r="M55" s="1387"/>
      <c r="N55" s="1387"/>
      <c r="O55" s="1387"/>
      <c r="P55" s="1387"/>
      <c r="Q55" s="1387"/>
      <c r="R55" s="1387"/>
      <c r="S55" s="1387"/>
      <c r="T55" s="1387"/>
      <c r="U55" s="1387"/>
      <c r="V55" s="1387"/>
      <c r="W55" s="1387"/>
      <c r="X55" s="1387"/>
      <c r="Y55" s="1387"/>
      <c r="Z55" s="1387"/>
      <c r="AA55" s="1387"/>
      <c r="AB55" s="1387"/>
      <c r="AC55" s="1387"/>
      <c r="AD55" s="1387"/>
      <c r="AE55" s="1387"/>
      <c r="AF55" s="1387"/>
      <c r="AG55" s="1387"/>
      <c r="AH55" s="1387"/>
      <c r="AI55" s="1387"/>
      <c r="AJ55" s="1387"/>
      <c r="AK55" s="1387"/>
      <c r="AL55" s="1387"/>
      <c r="AM55" s="1387"/>
      <c r="AN55" s="1387"/>
      <c r="AO55" s="1387"/>
      <c r="AP55" s="1387"/>
      <c r="AQ55" s="1387"/>
      <c r="AR55" s="1387"/>
      <c r="AS55" s="1387"/>
      <c r="AT55" s="1387"/>
      <c r="AU55" s="1387"/>
      <c r="AV55" s="344"/>
    </row>
    <row r="56" spans="1:48" s="342" customFormat="1" ht="18" customHeight="1">
      <c r="A56" s="343"/>
      <c r="B56" s="346"/>
      <c r="C56" s="1387"/>
      <c r="D56" s="1387"/>
      <c r="E56" s="1387"/>
      <c r="F56" s="1387"/>
      <c r="G56" s="1387"/>
      <c r="H56" s="1387"/>
      <c r="I56" s="1387"/>
      <c r="J56" s="1387"/>
      <c r="K56" s="1387"/>
      <c r="L56" s="1387"/>
      <c r="M56" s="1387"/>
      <c r="N56" s="1387"/>
      <c r="O56" s="1387"/>
      <c r="P56" s="1387"/>
      <c r="Q56" s="1387"/>
      <c r="R56" s="1387"/>
      <c r="S56" s="1387"/>
      <c r="T56" s="1387"/>
      <c r="U56" s="1387"/>
      <c r="V56" s="1387"/>
      <c r="W56" s="1387"/>
      <c r="X56" s="1387"/>
      <c r="Y56" s="1387"/>
      <c r="Z56" s="1387"/>
      <c r="AA56" s="1387"/>
      <c r="AB56" s="1387"/>
      <c r="AC56" s="1387"/>
      <c r="AD56" s="1387"/>
      <c r="AE56" s="1387"/>
      <c r="AF56" s="1387"/>
      <c r="AG56" s="1387"/>
      <c r="AH56" s="1387"/>
      <c r="AI56" s="1387"/>
      <c r="AJ56" s="1387"/>
      <c r="AK56" s="1387"/>
      <c r="AL56" s="1387"/>
      <c r="AM56" s="1387"/>
      <c r="AN56" s="1387"/>
      <c r="AO56" s="1387"/>
      <c r="AP56" s="1387"/>
      <c r="AQ56" s="1387"/>
      <c r="AR56" s="1387"/>
      <c r="AS56" s="1387"/>
      <c r="AT56" s="1387"/>
      <c r="AU56" s="1387"/>
      <c r="AV56" s="344"/>
    </row>
    <row r="57" spans="1:48" s="342" customFormat="1" ht="13.5" customHeight="1">
      <c r="A57" s="343"/>
      <c r="B57" s="346"/>
      <c r="C57" s="1387"/>
      <c r="D57" s="1387"/>
      <c r="E57" s="1387"/>
      <c r="F57" s="1387"/>
      <c r="G57" s="1387"/>
      <c r="H57" s="1387"/>
      <c r="I57" s="1387"/>
      <c r="J57" s="1387"/>
      <c r="K57" s="1387"/>
      <c r="L57" s="1387"/>
      <c r="M57" s="1387"/>
      <c r="N57" s="1387"/>
      <c r="O57" s="1387"/>
      <c r="P57" s="1387"/>
      <c r="Q57" s="1387"/>
      <c r="R57" s="1387"/>
      <c r="S57" s="1387"/>
      <c r="T57" s="1387"/>
      <c r="U57" s="1387"/>
      <c r="V57" s="1387"/>
      <c r="W57" s="1387"/>
      <c r="X57" s="1387"/>
      <c r="Y57" s="1387"/>
      <c r="Z57" s="1387"/>
      <c r="AA57" s="1387"/>
      <c r="AB57" s="1387"/>
      <c r="AC57" s="1387"/>
      <c r="AD57" s="1387"/>
      <c r="AE57" s="1387"/>
      <c r="AF57" s="1387"/>
      <c r="AG57" s="1387"/>
      <c r="AH57" s="1387"/>
      <c r="AI57" s="1387"/>
      <c r="AJ57" s="1387"/>
      <c r="AK57" s="1387"/>
      <c r="AL57" s="1387"/>
      <c r="AM57" s="1387"/>
      <c r="AN57" s="1387"/>
      <c r="AO57" s="1387"/>
      <c r="AP57" s="1387"/>
      <c r="AQ57" s="1387"/>
      <c r="AR57" s="1387"/>
      <c r="AS57" s="1387"/>
      <c r="AT57" s="1387"/>
      <c r="AU57" s="1387"/>
      <c r="AV57" s="344"/>
    </row>
    <row r="58" spans="1:48" s="342" customFormat="1" ht="10.5" customHeight="1">
      <c r="A58" s="343"/>
      <c r="B58" s="346"/>
      <c r="C58" s="1387"/>
      <c r="D58" s="1387"/>
      <c r="E58" s="1387"/>
      <c r="F58" s="1387"/>
      <c r="G58" s="1387"/>
      <c r="H58" s="1387"/>
      <c r="I58" s="1387"/>
      <c r="J58" s="1387"/>
      <c r="K58" s="1387"/>
      <c r="L58" s="1387"/>
      <c r="M58" s="1387"/>
      <c r="N58" s="1387"/>
      <c r="O58" s="1387"/>
      <c r="P58" s="1387"/>
      <c r="Q58" s="1387"/>
      <c r="R58" s="1387"/>
      <c r="S58" s="1387"/>
      <c r="T58" s="1387"/>
      <c r="U58" s="1387"/>
      <c r="V58" s="1387"/>
      <c r="W58" s="1387"/>
      <c r="X58" s="1387"/>
      <c r="Y58" s="1387"/>
      <c r="Z58" s="1387"/>
      <c r="AA58" s="1387"/>
      <c r="AB58" s="1387"/>
      <c r="AC58" s="1387"/>
      <c r="AD58" s="1387"/>
      <c r="AE58" s="1387"/>
      <c r="AF58" s="1387"/>
      <c r="AG58" s="1387"/>
      <c r="AH58" s="1387"/>
      <c r="AI58" s="1387"/>
      <c r="AJ58" s="1387"/>
      <c r="AK58" s="1387"/>
      <c r="AL58" s="1387"/>
      <c r="AM58" s="1387"/>
      <c r="AN58" s="1387"/>
      <c r="AO58" s="1387"/>
      <c r="AP58" s="1387"/>
      <c r="AQ58" s="1387"/>
      <c r="AR58" s="1387"/>
      <c r="AS58" s="1387"/>
      <c r="AT58" s="1387"/>
      <c r="AU58" s="1387"/>
      <c r="AV58" s="344"/>
    </row>
    <row r="59" spans="1:48" s="342" customFormat="1" ht="8.25" customHeight="1">
      <c r="A59" s="343"/>
      <c r="B59" s="346"/>
      <c r="C59" s="347"/>
      <c r="D59" s="347"/>
      <c r="E59" s="347"/>
      <c r="F59" s="347"/>
      <c r="G59" s="347"/>
      <c r="H59" s="347"/>
      <c r="I59" s="347"/>
      <c r="J59" s="347"/>
      <c r="K59" s="347"/>
      <c r="L59" s="347"/>
      <c r="M59" s="347"/>
      <c r="N59" s="347"/>
      <c r="O59" s="347"/>
      <c r="P59" s="347"/>
      <c r="Q59" s="347"/>
      <c r="R59" s="347"/>
      <c r="S59" s="347"/>
      <c r="T59" s="347"/>
      <c r="U59" s="347"/>
      <c r="V59" s="347"/>
      <c r="W59" s="347"/>
      <c r="X59" s="347"/>
      <c r="Y59" s="347"/>
      <c r="Z59" s="347"/>
      <c r="AA59" s="347"/>
      <c r="AB59" s="347"/>
      <c r="AC59" s="347"/>
      <c r="AD59" s="347"/>
      <c r="AE59" s="347"/>
      <c r="AF59" s="347"/>
      <c r="AG59" s="347"/>
      <c r="AH59" s="347"/>
      <c r="AI59" s="347"/>
      <c r="AJ59" s="347"/>
      <c r="AK59" s="347"/>
      <c r="AL59" s="347"/>
      <c r="AM59" s="347"/>
      <c r="AN59" s="347"/>
      <c r="AO59" s="347"/>
      <c r="AP59" s="347"/>
      <c r="AQ59" s="347"/>
      <c r="AR59" s="347"/>
      <c r="AS59" s="347"/>
      <c r="AT59" s="347"/>
      <c r="AV59" s="344"/>
    </row>
    <row r="60" spans="1:48" s="342" customFormat="1" ht="18" customHeight="1">
      <c r="A60" s="343"/>
      <c r="B60" s="346" t="s">
        <v>506</v>
      </c>
      <c r="C60" s="1381" t="s">
        <v>507</v>
      </c>
      <c r="D60" s="1381"/>
      <c r="E60" s="1381"/>
      <c r="F60" s="1381"/>
      <c r="G60" s="1381"/>
      <c r="H60" s="1381"/>
      <c r="I60" s="1381"/>
      <c r="J60" s="1381"/>
      <c r="K60" s="1381"/>
      <c r="L60" s="1381"/>
      <c r="M60" s="1381"/>
      <c r="N60" s="1381"/>
      <c r="O60" s="1381"/>
      <c r="P60" s="1381"/>
      <c r="Q60" s="1381"/>
      <c r="R60" s="1381"/>
      <c r="S60" s="1381"/>
      <c r="T60" s="1381"/>
      <c r="U60" s="1381"/>
      <c r="V60" s="1381"/>
      <c r="W60" s="1381"/>
      <c r="X60" s="1381"/>
      <c r="Y60" s="1381"/>
      <c r="Z60" s="1381"/>
      <c r="AA60" s="1381"/>
      <c r="AB60" s="1381"/>
      <c r="AC60" s="1381"/>
      <c r="AD60" s="1381"/>
      <c r="AE60" s="1381"/>
      <c r="AF60" s="1381"/>
      <c r="AG60" s="1381"/>
      <c r="AH60" s="1381"/>
      <c r="AI60" s="1381"/>
      <c r="AJ60" s="1381"/>
      <c r="AK60" s="1381"/>
      <c r="AL60" s="1381"/>
      <c r="AM60" s="1381"/>
      <c r="AN60" s="1381"/>
      <c r="AO60" s="1381"/>
      <c r="AP60" s="1381"/>
      <c r="AQ60" s="1381"/>
      <c r="AR60" s="1381"/>
      <c r="AS60" s="1381"/>
      <c r="AT60" s="1381"/>
      <c r="AU60" s="1381"/>
      <c r="AV60" s="344"/>
    </row>
    <row r="61" spans="1:48" s="342" customFormat="1" ht="18" customHeight="1">
      <c r="A61" s="343"/>
      <c r="B61" s="346"/>
      <c r="C61" s="1381"/>
      <c r="D61" s="1381"/>
      <c r="E61" s="1381"/>
      <c r="F61" s="1381"/>
      <c r="G61" s="1381"/>
      <c r="H61" s="1381"/>
      <c r="I61" s="1381"/>
      <c r="J61" s="1381"/>
      <c r="K61" s="1381"/>
      <c r="L61" s="1381"/>
      <c r="M61" s="1381"/>
      <c r="N61" s="1381"/>
      <c r="O61" s="1381"/>
      <c r="P61" s="1381"/>
      <c r="Q61" s="1381"/>
      <c r="R61" s="1381"/>
      <c r="S61" s="1381"/>
      <c r="T61" s="1381"/>
      <c r="U61" s="1381"/>
      <c r="V61" s="1381"/>
      <c r="W61" s="1381"/>
      <c r="X61" s="1381"/>
      <c r="Y61" s="1381"/>
      <c r="Z61" s="1381"/>
      <c r="AA61" s="1381"/>
      <c r="AB61" s="1381"/>
      <c r="AC61" s="1381"/>
      <c r="AD61" s="1381"/>
      <c r="AE61" s="1381"/>
      <c r="AF61" s="1381"/>
      <c r="AG61" s="1381"/>
      <c r="AH61" s="1381"/>
      <c r="AI61" s="1381"/>
      <c r="AJ61" s="1381"/>
      <c r="AK61" s="1381"/>
      <c r="AL61" s="1381"/>
      <c r="AM61" s="1381"/>
      <c r="AN61" s="1381"/>
      <c r="AO61" s="1381"/>
      <c r="AP61" s="1381"/>
      <c r="AQ61" s="1381"/>
      <c r="AR61" s="1381"/>
      <c r="AS61" s="1381"/>
      <c r="AT61" s="1381"/>
      <c r="AU61" s="1381"/>
      <c r="AV61" s="344"/>
    </row>
    <row r="62" spans="1:48" s="342" customFormat="1" ht="18" customHeight="1">
      <c r="A62" s="343"/>
      <c r="B62" s="346"/>
      <c r="C62" s="1381"/>
      <c r="D62" s="1381"/>
      <c r="E62" s="1381"/>
      <c r="F62" s="1381"/>
      <c r="G62" s="1381"/>
      <c r="H62" s="1381"/>
      <c r="I62" s="1381"/>
      <c r="J62" s="1381"/>
      <c r="K62" s="1381"/>
      <c r="L62" s="1381"/>
      <c r="M62" s="1381"/>
      <c r="N62" s="1381"/>
      <c r="O62" s="1381"/>
      <c r="P62" s="1381"/>
      <c r="Q62" s="1381"/>
      <c r="R62" s="1381"/>
      <c r="S62" s="1381"/>
      <c r="T62" s="1381"/>
      <c r="U62" s="1381"/>
      <c r="V62" s="1381"/>
      <c r="W62" s="1381"/>
      <c r="X62" s="1381"/>
      <c r="Y62" s="1381"/>
      <c r="Z62" s="1381"/>
      <c r="AA62" s="1381"/>
      <c r="AB62" s="1381"/>
      <c r="AC62" s="1381"/>
      <c r="AD62" s="1381"/>
      <c r="AE62" s="1381"/>
      <c r="AF62" s="1381"/>
      <c r="AG62" s="1381"/>
      <c r="AH62" s="1381"/>
      <c r="AI62" s="1381"/>
      <c r="AJ62" s="1381"/>
      <c r="AK62" s="1381"/>
      <c r="AL62" s="1381"/>
      <c r="AM62" s="1381"/>
      <c r="AN62" s="1381"/>
      <c r="AO62" s="1381"/>
      <c r="AP62" s="1381"/>
      <c r="AQ62" s="1381"/>
      <c r="AR62" s="1381"/>
      <c r="AS62" s="1381"/>
      <c r="AT62" s="1381"/>
      <c r="AU62" s="1381"/>
      <c r="AV62" s="344"/>
    </row>
    <row r="63" spans="1:48" s="342" customFormat="1" ht="10.5" customHeight="1">
      <c r="A63" s="343"/>
      <c r="B63" s="346"/>
      <c r="C63" s="347"/>
      <c r="D63" s="347"/>
      <c r="E63" s="347"/>
      <c r="F63" s="347"/>
      <c r="G63" s="347"/>
      <c r="H63" s="347"/>
      <c r="I63" s="347"/>
      <c r="J63" s="347"/>
      <c r="K63" s="347"/>
      <c r="L63" s="347"/>
      <c r="M63" s="347"/>
      <c r="N63" s="347"/>
      <c r="O63" s="347"/>
      <c r="P63" s="347"/>
      <c r="Q63" s="347"/>
      <c r="R63" s="347"/>
      <c r="S63" s="347"/>
      <c r="T63" s="347"/>
      <c r="U63" s="347"/>
      <c r="V63" s="347"/>
      <c r="W63" s="347"/>
      <c r="X63" s="347"/>
      <c r="Y63" s="347"/>
      <c r="Z63" s="347"/>
      <c r="AA63" s="347"/>
      <c r="AB63" s="347"/>
      <c r="AC63" s="347"/>
      <c r="AD63" s="347"/>
      <c r="AE63" s="347"/>
      <c r="AF63" s="347"/>
      <c r="AG63" s="347"/>
      <c r="AH63" s="347"/>
      <c r="AI63" s="347"/>
      <c r="AJ63" s="347"/>
      <c r="AK63" s="347"/>
      <c r="AL63" s="347"/>
      <c r="AM63" s="347"/>
      <c r="AN63" s="347"/>
      <c r="AO63" s="347"/>
      <c r="AP63" s="347"/>
      <c r="AQ63" s="347"/>
      <c r="AR63" s="347"/>
      <c r="AS63" s="347"/>
      <c r="AT63" s="347"/>
      <c r="AV63" s="344"/>
    </row>
    <row r="64" spans="1:48" s="342" customFormat="1" ht="18" customHeight="1">
      <c r="A64" s="343"/>
      <c r="B64" s="346" t="s">
        <v>508</v>
      </c>
      <c r="C64" s="1387" t="s">
        <v>509</v>
      </c>
      <c r="D64" s="1387"/>
      <c r="E64" s="1387"/>
      <c r="F64" s="1387"/>
      <c r="G64" s="1387"/>
      <c r="H64" s="1387"/>
      <c r="I64" s="1387"/>
      <c r="J64" s="1387"/>
      <c r="K64" s="1387"/>
      <c r="L64" s="1387"/>
      <c r="M64" s="1387"/>
      <c r="N64" s="1387"/>
      <c r="O64" s="1387"/>
      <c r="P64" s="1387"/>
      <c r="Q64" s="1387"/>
      <c r="R64" s="1387"/>
      <c r="S64" s="1387"/>
      <c r="T64" s="1387"/>
      <c r="U64" s="1387"/>
      <c r="V64" s="1387"/>
      <c r="W64" s="1387"/>
      <c r="X64" s="1387"/>
      <c r="Y64" s="1387"/>
      <c r="Z64" s="1387"/>
      <c r="AA64" s="1387"/>
      <c r="AB64" s="1387"/>
      <c r="AC64" s="1387"/>
      <c r="AD64" s="1387"/>
      <c r="AE64" s="1387"/>
      <c r="AF64" s="1387"/>
      <c r="AG64" s="1387"/>
      <c r="AH64" s="1387"/>
      <c r="AI64" s="1387"/>
      <c r="AJ64" s="1387"/>
      <c r="AK64" s="1387"/>
      <c r="AL64" s="1387"/>
      <c r="AM64" s="1387"/>
      <c r="AN64" s="1387"/>
      <c r="AO64" s="1387"/>
      <c r="AP64" s="1387"/>
      <c r="AQ64" s="1387"/>
      <c r="AR64" s="1387"/>
      <c r="AS64" s="1387"/>
      <c r="AT64" s="1387"/>
      <c r="AU64" s="1387"/>
      <c r="AV64" s="344"/>
    </row>
    <row r="65" spans="1:48" s="342" customFormat="1" ht="18" customHeight="1">
      <c r="A65" s="343"/>
      <c r="B65" s="346"/>
      <c r="C65" s="1387"/>
      <c r="D65" s="1387"/>
      <c r="E65" s="1387"/>
      <c r="F65" s="1387"/>
      <c r="G65" s="1387"/>
      <c r="H65" s="1387"/>
      <c r="I65" s="1387"/>
      <c r="J65" s="1387"/>
      <c r="K65" s="1387"/>
      <c r="L65" s="1387"/>
      <c r="M65" s="1387"/>
      <c r="N65" s="1387"/>
      <c r="O65" s="1387"/>
      <c r="P65" s="1387"/>
      <c r="Q65" s="1387"/>
      <c r="R65" s="1387"/>
      <c r="S65" s="1387"/>
      <c r="T65" s="1387"/>
      <c r="U65" s="1387"/>
      <c r="V65" s="1387"/>
      <c r="W65" s="1387"/>
      <c r="X65" s="1387"/>
      <c r="Y65" s="1387"/>
      <c r="Z65" s="1387"/>
      <c r="AA65" s="1387"/>
      <c r="AB65" s="1387"/>
      <c r="AC65" s="1387"/>
      <c r="AD65" s="1387"/>
      <c r="AE65" s="1387"/>
      <c r="AF65" s="1387"/>
      <c r="AG65" s="1387"/>
      <c r="AH65" s="1387"/>
      <c r="AI65" s="1387"/>
      <c r="AJ65" s="1387"/>
      <c r="AK65" s="1387"/>
      <c r="AL65" s="1387"/>
      <c r="AM65" s="1387"/>
      <c r="AN65" s="1387"/>
      <c r="AO65" s="1387"/>
      <c r="AP65" s="1387"/>
      <c r="AQ65" s="1387"/>
      <c r="AR65" s="1387"/>
      <c r="AS65" s="1387"/>
      <c r="AT65" s="1387"/>
      <c r="AU65" s="1387"/>
      <c r="AV65" s="344"/>
    </row>
    <row r="66" spans="1:48" s="342" customFormat="1" ht="18" customHeight="1">
      <c r="A66" s="343"/>
      <c r="B66" s="346"/>
      <c r="C66" s="1387"/>
      <c r="D66" s="1387"/>
      <c r="E66" s="1387"/>
      <c r="F66" s="1387"/>
      <c r="G66" s="1387"/>
      <c r="H66" s="1387"/>
      <c r="I66" s="1387"/>
      <c r="J66" s="1387"/>
      <c r="K66" s="1387"/>
      <c r="L66" s="1387"/>
      <c r="M66" s="1387"/>
      <c r="N66" s="1387"/>
      <c r="O66" s="1387"/>
      <c r="P66" s="1387"/>
      <c r="Q66" s="1387"/>
      <c r="R66" s="1387"/>
      <c r="S66" s="1387"/>
      <c r="T66" s="1387"/>
      <c r="U66" s="1387"/>
      <c r="V66" s="1387"/>
      <c r="W66" s="1387"/>
      <c r="X66" s="1387"/>
      <c r="Y66" s="1387"/>
      <c r="Z66" s="1387"/>
      <c r="AA66" s="1387"/>
      <c r="AB66" s="1387"/>
      <c r="AC66" s="1387"/>
      <c r="AD66" s="1387"/>
      <c r="AE66" s="1387"/>
      <c r="AF66" s="1387"/>
      <c r="AG66" s="1387"/>
      <c r="AH66" s="1387"/>
      <c r="AI66" s="1387"/>
      <c r="AJ66" s="1387"/>
      <c r="AK66" s="1387"/>
      <c r="AL66" s="1387"/>
      <c r="AM66" s="1387"/>
      <c r="AN66" s="1387"/>
      <c r="AO66" s="1387"/>
      <c r="AP66" s="1387"/>
      <c r="AQ66" s="1387"/>
      <c r="AR66" s="1387"/>
      <c r="AS66" s="1387"/>
      <c r="AT66" s="1387"/>
      <c r="AU66" s="1387"/>
      <c r="AV66" s="344"/>
    </row>
    <row r="67" spans="1:48" s="342" customFormat="1" ht="18" customHeight="1">
      <c r="A67" s="343"/>
      <c r="B67" s="346"/>
      <c r="C67" s="1387"/>
      <c r="D67" s="1387"/>
      <c r="E67" s="1387"/>
      <c r="F67" s="1387"/>
      <c r="G67" s="1387"/>
      <c r="H67" s="1387"/>
      <c r="I67" s="1387"/>
      <c r="J67" s="1387"/>
      <c r="K67" s="1387"/>
      <c r="L67" s="1387"/>
      <c r="M67" s="1387"/>
      <c r="N67" s="1387"/>
      <c r="O67" s="1387"/>
      <c r="P67" s="1387"/>
      <c r="Q67" s="1387"/>
      <c r="R67" s="1387"/>
      <c r="S67" s="1387"/>
      <c r="T67" s="1387"/>
      <c r="U67" s="1387"/>
      <c r="V67" s="1387"/>
      <c r="W67" s="1387"/>
      <c r="X67" s="1387"/>
      <c r="Y67" s="1387"/>
      <c r="Z67" s="1387"/>
      <c r="AA67" s="1387"/>
      <c r="AB67" s="1387"/>
      <c r="AC67" s="1387"/>
      <c r="AD67" s="1387"/>
      <c r="AE67" s="1387"/>
      <c r="AF67" s="1387"/>
      <c r="AG67" s="1387"/>
      <c r="AH67" s="1387"/>
      <c r="AI67" s="1387"/>
      <c r="AJ67" s="1387"/>
      <c r="AK67" s="1387"/>
      <c r="AL67" s="1387"/>
      <c r="AM67" s="1387"/>
      <c r="AN67" s="1387"/>
      <c r="AO67" s="1387"/>
      <c r="AP67" s="1387"/>
      <c r="AQ67" s="1387"/>
      <c r="AR67" s="1387"/>
      <c r="AS67" s="1387"/>
      <c r="AT67" s="1387"/>
      <c r="AU67" s="1387"/>
      <c r="AV67" s="344"/>
    </row>
    <row r="68" spans="1:48" s="342" customFormat="1" ht="15" customHeight="1">
      <c r="A68" s="343"/>
      <c r="B68" s="346"/>
      <c r="C68" s="1387"/>
      <c r="D68" s="1387"/>
      <c r="E68" s="1387"/>
      <c r="F68" s="1387"/>
      <c r="G68" s="1387"/>
      <c r="H68" s="1387"/>
      <c r="I68" s="1387"/>
      <c r="J68" s="1387"/>
      <c r="K68" s="1387"/>
      <c r="L68" s="1387"/>
      <c r="M68" s="1387"/>
      <c r="N68" s="1387"/>
      <c r="O68" s="1387"/>
      <c r="P68" s="1387"/>
      <c r="Q68" s="1387"/>
      <c r="R68" s="1387"/>
      <c r="S68" s="1387"/>
      <c r="T68" s="1387"/>
      <c r="U68" s="1387"/>
      <c r="V68" s="1387"/>
      <c r="W68" s="1387"/>
      <c r="X68" s="1387"/>
      <c r="Y68" s="1387"/>
      <c r="Z68" s="1387"/>
      <c r="AA68" s="1387"/>
      <c r="AB68" s="1387"/>
      <c r="AC68" s="1387"/>
      <c r="AD68" s="1387"/>
      <c r="AE68" s="1387"/>
      <c r="AF68" s="1387"/>
      <c r="AG68" s="1387"/>
      <c r="AH68" s="1387"/>
      <c r="AI68" s="1387"/>
      <c r="AJ68" s="1387"/>
      <c r="AK68" s="1387"/>
      <c r="AL68" s="1387"/>
      <c r="AM68" s="1387"/>
      <c r="AN68" s="1387"/>
      <c r="AO68" s="1387"/>
      <c r="AP68" s="1387"/>
      <c r="AQ68" s="1387"/>
      <c r="AR68" s="1387"/>
      <c r="AS68" s="1387"/>
      <c r="AT68" s="1387"/>
      <c r="AU68" s="1387"/>
      <c r="AV68" s="344"/>
    </row>
    <row r="69" spans="1:48" s="342" customFormat="1" ht="10.5" customHeight="1">
      <c r="A69" s="343"/>
      <c r="B69" s="346"/>
      <c r="C69" s="347"/>
      <c r="D69" s="347"/>
      <c r="E69" s="347"/>
      <c r="F69" s="347"/>
      <c r="G69" s="347"/>
      <c r="H69" s="347"/>
      <c r="I69" s="347"/>
      <c r="J69" s="347"/>
      <c r="K69" s="347"/>
      <c r="L69" s="347"/>
      <c r="M69" s="347"/>
      <c r="N69" s="347"/>
      <c r="O69" s="347"/>
      <c r="P69" s="347"/>
      <c r="Q69" s="347"/>
      <c r="R69" s="347"/>
      <c r="S69" s="347"/>
      <c r="T69" s="347"/>
      <c r="U69" s="347"/>
      <c r="V69" s="347"/>
      <c r="W69" s="347"/>
      <c r="X69" s="347"/>
      <c r="Y69" s="347"/>
      <c r="Z69" s="347"/>
      <c r="AA69" s="347"/>
      <c r="AB69" s="347"/>
      <c r="AC69" s="347"/>
      <c r="AD69" s="347"/>
      <c r="AE69" s="347"/>
      <c r="AF69" s="347"/>
      <c r="AG69" s="347"/>
      <c r="AH69" s="347"/>
      <c r="AI69" s="347"/>
      <c r="AJ69" s="347"/>
      <c r="AK69" s="347"/>
      <c r="AL69" s="347"/>
      <c r="AM69" s="347"/>
      <c r="AN69" s="347"/>
      <c r="AO69" s="347"/>
      <c r="AP69" s="347"/>
      <c r="AQ69" s="347"/>
      <c r="AR69" s="347"/>
      <c r="AS69" s="347"/>
      <c r="AT69" s="347"/>
      <c r="AV69" s="344"/>
    </row>
    <row r="70" spans="1:48" s="342" customFormat="1" ht="18" customHeight="1">
      <c r="A70" s="343"/>
      <c r="B70" s="346" t="s">
        <v>510</v>
      </c>
      <c r="C70" s="1381" t="s">
        <v>511</v>
      </c>
      <c r="D70" s="1381"/>
      <c r="E70" s="1381"/>
      <c r="F70" s="1381"/>
      <c r="G70" s="1381"/>
      <c r="H70" s="1381"/>
      <c r="I70" s="1381"/>
      <c r="J70" s="1381"/>
      <c r="K70" s="1381"/>
      <c r="L70" s="1381"/>
      <c r="M70" s="1381"/>
      <c r="N70" s="1381"/>
      <c r="O70" s="1381"/>
      <c r="P70" s="1381"/>
      <c r="Q70" s="1381"/>
      <c r="R70" s="1381"/>
      <c r="S70" s="1381"/>
      <c r="T70" s="1381"/>
      <c r="U70" s="1381"/>
      <c r="V70" s="1381"/>
      <c r="W70" s="1381"/>
      <c r="X70" s="1381"/>
      <c r="Y70" s="1381"/>
      <c r="Z70" s="1381"/>
      <c r="AA70" s="1381"/>
      <c r="AB70" s="1381"/>
      <c r="AC70" s="1381"/>
      <c r="AD70" s="1381"/>
      <c r="AE70" s="1381"/>
      <c r="AF70" s="1381"/>
      <c r="AG70" s="1381"/>
      <c r="AH70" s="1381"/>
      <c r="AI70" s="1381"/>
      <c r="AJ70" s="1381"/>
      <c r="AK70" s="1381"/>
      <c r="AL70" s="1381"/>
      <c r="AM70" s="1381"/>
      <c r="AN70" s="1381"/>
      <c r="AO70" s="1381"/>
      <c r="AP70" s="1381"/>
      <c r="AQ70" s="1381"/>
      <c r="AR70" s="1381"/>
      <c r="AS70" s="1381"/>
      <c r="AT70" s="1381"/>
      <c r="AU70" s="1381"/>
      <c r="AV70" s="344"/>
    </row>
    <row r="71" spans="1:48" s="342" customFormat="1" ht="18" customHeight="1">
      <c r="A71" s="343"/>
      <c r="B71" s="346"/>
      <c r="C71" s="1381"/>
      <c r="D71" s="1381"/>
      <c r="E71" s="1381"/>
      <c r="F71" s="1381"/>
      <c r="G71" s="1381"/>
      <c r="H71" s="1381"/>
      <c r="I71" s="1381"/>
      <c r="J71" s="1381"/>
      <c r="K71" s="1381"/>
      <c r="L71" s="1381"/>
      <c r="M71" s="1381"/>
      <c r="N71" s="1381"/>
      <c r="O71" s="1381"/>
      <c r="P71" s="1381"/>
      <c r="Q71" s="1381"/>
      <c r="R71" s="1381"/>
      <c r="S71" s="1381"/>
      <c r="T71" s="1381"/>
      <c r="U71" s="1381"/>
      <c r="V71" s="1381"/>
      <c r="W71" s="1381"/>
      <c r="X71" s="1381"/>
      <c r="Y71" s="1381"/>
      <c r="Z71" s="1381"/>
      <c r="AA71" s="1381"/>
      <c r="AB71" s="1381"/>
      <c r="AC71" s="1381"/>
      <c r="AD71" s="1381"/>
      <c r="AE71" s="1381"/>
      <c r="AF71" s="1381"/>
      <c r="AG71" s="1381"/>
      <c r="AH71" s="1381"/>
      <c r="AI71" s="1381"/>
      <c r="AJ71" s="1381"/>
      <c r="AK71" s="1381"/>
      <c r="AL71" s="1381"/>
      <c r="AM71" s="1381"/>
      <c r="AN71" s="1381"/>
      <c r="AO71" s="1381"/>
      <c r="AP71" s="1381"/>
      <c r="AQ71" s="1381"/>
      <c r="AR71" s="1381"/>
      <c r="AS71" s="1381"/>
      <c r="AT71" s="1381"/>
      <c r="AU71" s="1381"/>
      <c r="AV71" s="344"/>
    </row>
    <row r="72" spans="1:48" s="342" customFormat="1" ht="18" customHeight="1">
      <c r="A72" s="343"/>
      <c r="B72" s="346"/>
      <c r="C72" s="1381"/>
      <c r="D72" s="1381"/>
      <c r="E72" s="1381"/>
      <c r="F72" s="1381"/>
      <c r="G72" s="1381"/>
      <c r="H72" s="1381"/>
      <c r="I72" s="1381"/>
      <c r="J72" s="1381"/>
      <c r="K72" s="1381"/>
      <c r="L72" s="1381"/>
      <c r="M72" s="1381"/>
      <c r="N72" s="1381"/>
      <c r="O72" s="1381"/>
      <c r="P72" s="1381"/>
      <c r="Q72" s="1381"/>
      <c r="R72" s="1381"/>
      <c r="S72" s="1381"/>
      <c r="T72" s="1381"/>
      <c r="U72" s="1381"/>
      <c r="V72" s="1381"/>
      <c r="W72" s="1381"/>
      <c r="X72" s="1381"/>
      <c r="Y72" s="1381"/>
      <c r="Z72" s="1381"/>
      <c r="AA72" s="1381"/>
      <c r="AB72" s="1381"/>
      <c r="AC72" s="1381"/>
      <c r="AD72" s="1381"/>
      <c r="AE72" s="1381"/>
      <c r="AF72" s="1381"/>
      <c r="AG72" s="1381"/>
      <c r="AH72" s="1381"/>
      <c r="AI72" s="1381"/>
      <c r="AJ72" s="1381"/>
      <c r="AK72" s="1381"/>
      <c r="AL72" s="1381"/>
      <c r="AM72" s="1381"/>
      <c r="AN72" s="1381"/>
      <c r="AO72" s="1381"/>
      <c r="AP72" s="1381"/>
      <c r="AQ72" s="1381"/>
      <c r="AR72" s="1381"/>
      <c r="AS72" s="1381"/>
      <c r="AT72" s="1381"/>
      <c r="AU72" s="1381"/>
      <c r="AV72" s="344"/>
    </row>
    <row r="73" spans="1:48" s="342" customFormat="1" ht="9" customHeight="1">
      <c r="A73" s="343"/>
      <c r="B73" s="346"/>
      <c r="C73" s="347"/>
      <c r="D73" s="347"/>
      <c r="E73" s="347"/>
      <c r="F73" s="347"/>
      <c r="G73" s="347"/>
      <c r="H73" s="347"/>
      <c r="I73" s="347"/>
      <c r="J73" s="347"/>
      <c r="K73" s="347"/>
      <c r="L73" s="347"/>
      <c r="M73" s="347"/>
      <c r="N73" s="347"/>
      <c r="O73" s="347"/>
      <c r="P73" s="347"/>
      <c r="Q73" s="347"/>
      <c r="R73" s="347"/>
      <c r="S73" s="347"/>
      <c r="T73" s="347"/>
      <c r="U73" s="347"/>
      <c r="V73" s="347"/>
      <c r="W73" s="347"/>
      <c r="X73" s="347"/>
      <c r="Y73" s="347"/>
      <c r="Z73" s="347"/>
      <c r="AA73" s="347"/>
      <c r="AB73" s="347"/>
      <c r="AC73" s="347"/>
      <c r="AD73" s="347"/>
      <c r="AE73" s="347"/>
      <c r="AF73" s="347"/>
      <c r="AG73" s="347"/>
      <c r="AH73" s="347"/>
      <c r="AI73" s="347"/>
      <c r="AJ73" s="347"/>
      <c r="AK73" s="347"/>
      <c r="AL73" s="347"/>
      <c r="AM73" s="347"/>
      <c r="AN73" s="347"/>
      <c r="AO73" s="347"/>
      <c r="AP73" s="347"/>
      <c r="AQ73" s="347"/>
      <c r="AR73" s="347"/>
      <c r="AS73" s="347"/>
      <c r="AT73" s="347"/>
      <c r="AV73" s="344"/>
    </row>
    <row r="74" spans="1:48" s="342" customFormat="1" ht="18" customHeight="1">
      <c r="A74" s="343"/>
      <c r="B74" s="346" t="s">
        <v>512</v>
      </c>
      <c r="C74" s="1381" t="s">
        <v>513</v>
      </c>
      <c r="D74" s="1381"/>
      <c r="E74" s="1381"/>
      <c r="F74" s="1381"/>
      <c r="G74" s="1381"/>
      <c r="H74" s="1381"/>
      <c r="I74" s="1381"/>
      <c r="J74" s="1381"/>
      <c r="K74" s="1381"/>
      <c r="L74" s="1381"/>
      <c r="M74" s="1381"/>
      <c r="N74" s="1381"/>
      <c r="O74" s="1381"/>
      <c r="P74" s="1381"/>
      <c r="Q74" s="1381"/>
      <c r="R74" s="1381"/>
      <c r="S74" s="1381"/>
      <c r="T74" s="1381"/>
      <c r="U74" s="1381"/>
      <c r="V74" s="1381"/>
      <c r="W74" s="1381"/>
      <c r="X74" s="1381"/>
      <c r="Y74" s="1381"/>
      <c r="Z74" s="1381"/>
      <c r="AA74" s="1381"/>
      <c r="AB74" s="1381"/>
      <c r="AC74" s="1381"/>
      <c r="AD74" s="1381"/>
      <c r="AE74" s="1381"/>
      <c r="AF74" s="1381"/>
      <c r="AG74" s="1381"/>
      <c r="AH74" s="1381"/>
      <c r="AI74" s="1381"/>
      <c r="AJ74" s="1381"/>
      <c r="AK74" s="1381"/>
      <c r="AL74" s="1381"/>
      <c r="AM74" s="1381"/>
      <c r="AN74" s="1381"/>
      <c r="AO74" s="1381"/>
      <c r="AP74" s="1381"/>
      <c r="AQ74" s="1381"/>
      <c r="AR74" s="1381"/>
      <c r="AS74" s="1381"/>
      <c r="AT74" s="1381"/>
      <c r="AU74" s="1381"/>
      <c r="AV74" s="344"/>
    </row>
    <row r="75" spans="1:48" s="342" customFormat="1" ht="8.25" customHeight="1">
      <c r="A75" s="343"/>
      <c r="B75" s="346"/>
      <c r="C75" s="347"/>
      <c r="D75" s="347"/>
      <c r="E75" s="347"/>
      <c r="F75" s="347"/>
      <c r="G75" s="347"/>
      <c r="H75" s="347"/>
      <c r="I75" s="347"/>
      <c r="J75" s="347"/>
      <c r="K75" s="347"/>
      <c r="L75" s="347"/>
      <c r="M75" s="347"/>
      <c r="N75" s="347"/>
      <c r="O75" s="347"/>
      <c r="P75" s="347"/>
      <c r="Q75" s="347"/>
      <c r="R75" s="347"/>
      <c r="S75" s="347"/>
      <c r="T75" s="347"/>
      <c r="U75" s="347"/>
      <c r="V75" s="347"/>
      <c r="W75" s="347"/>
      <c r="X75" s="347"/>
      <c r="Y75" s="347"/>
      <c r="Z75" s="347"/>
      <c r="AA75" s="347"/>
      <c r="AB75" s="347"/>
      <c r="AC75" s="347"/>
      <c r="AD75" s="347"/>
      <c r="AE75" s="347"/>
      <c r="AF75" s="347"/>
      <c r="AG75" s="347"/>
      <c r="AH75" s="347"/>
      <c r="AI75" s="347"/>
      <c r="AJ75" s="347"/>
      <c r="AK75" s="347"/>
      <c r="AL75" s="347"/>
      <c r="AM75" s="347"/>
      <c r="AN75" s="347"/>
      <c r="AO75" s="347"/>
      <c r="AP75" s="347"/>
      <c r="AQ75" s="347"/>
      <c r="AR75" s="347"/>
      <c r="AS75" s="347"/>
      <c r="AT75" s="347"/>
      <c r="AU75" s="347"/>
      <c r="AV75" s="344"/>
    </row>
    <row r="76" spans="1:48" s="342" customFormat="1" ht="18" customHeight="1">
      <c r="A76" s="343"/>
      <c r="B76" s="346" t="s">
        <v>514</v>
      </c>
      <c r="C76" s="1381" t="s">
        <v>515</v>
      </c>
      <c r="D76" s="1381"/>
      <c r="E76" s="1381"/>
      <c r="F76" s="1381"/>
      <c r="G76" s="1381"/>
      <c r="H76" s="1381"/>
      <c r="I76" s="1381"/>
      <c r="J76" s="1381"/>
      <c r="K76" s="1381"/>
      <c r="L76" s="1381"/>
      <c r="M76" s="1381"/>
      <c r="N76" s="1381"/>
      <c r="O76" s="1381"/>
      <c r="P76" s="1381"/>
      <c r="Q76" s="1381"/>
      <c r="R76" s="1381"/>
      <c r="S76" s="1381"/>
      <c r="T76" s="1381"/>
      <c r="U76" s="1381"/>
      <c r="V76" s="1381"/>
      <c r="W76" s="1381"/>
      <c r="X76" s="1381"/>
      <c r="Y76" s="1381"/>
      <c r="Z76" s="1381"/>
      <c r="AA76" s="1381"/>
      <c r="AB76" s="1381"/>
      <c r="AC76" s="1381"/>
      <c r="AD76" s="1381"/>
      <c r="AE76" s="1381"/>
      <c r="AF76" s="1381"/>
      <c r="AG76" s="1381"/>
      <c r="AH76" s="1381"/>
      <c r="AI76" s="1381"/>
      <c r="AJ76" s="1381"/>
      <c r="AK76" s="1381"/>
      <c r="AL76" s="1381"/>
      <c r="AM76" s="1381"/>
      <c r="AN76" s="1381"/>
      <c r="AO76" s="1381"/>
      <c r="AP76" s="1381"/>
      <c r="AQ76" s="1381"/>
      <c r="AR76" s="1381"/>
      <c r="AS76" s="1381"/>
      <c r="AT76" s="1381"/>
      <c r="AU76" s="1381"/>
      <c r="AV76" s="344"/>
    </row>
    <row r="77" spans="1:48" s="342" customFormat="1" ht="10.5" customHeight="1">
      <c r="A77" s="343"/>
      <c r="B77" s="345" t="s">
        <v>493</v>
      </c>
      <c r="AV77" s="344"/>
    </row>
    <row r="78" spans="1:48" s="342" customFormat="1" ht="13.5" customHeight="1">
      <c r="A78" s="343"/>
      <c r="B78" s="345">
        <v>13</v>
      </c>
      <c r="C78" s="349" t="s">
        <v>516</v>
      </c>
      <c r="AV78" s="344"/>
    </row>
    <row r="79" spans="1:48" s="342" customFormat="1" ht="10.5" customHeight="1" thickBot="1">
      <c r="A79" s="350"/>
      <c r="B79" s="351" t="s">
        <v>517</v>
      </c>
      <c r="C79" s="1383" t="s">
        <v>493</v>
      </c>
      <c r="D79" s="1384"/>
      <c r="E79" s="1384"/>
      <c r="F79" s="1384"/>
      <c r="G79" s="1384"/>
      <c r="H79" s="1384"/>
      <c r="I79" s="1384"/>
      <c r="J79" s="1384"/>
      <c r="K79" s="1384"/>
      <c r="L79" s="1384"/>
      <c r="M79" s="1384"/>
      <c r="N79" s="1384"/>
      <c r="O79" s="1384"/>
      <c r="P79" s="1384"/>
      <c r="Q79" s="1384"/>
      <c r="R79" s="1384"/>
      <c r="S79" s="1384"/>
      <c r="T79" s="1384"/>
      <c r="U79" s="1384"/>
      <c r="V79" s="1384"/>
      <c r="W79" s="1384"/>
      <c r="X79" s="1384"/>
      <c r="Y79" s="1384"/>
      <c r="Z79" s="1384"/>
      <c r="AA79" s="1384"/>
      <c r="AB79" s="1384"/>
      <c r="AC79" s="1384"/>
      <c r="AD79" s="1384"/>
      <c r="AE79" s="1384"/>
      <c r="AF79" s="1384"/>
      <c r="AG79" s="1384"/>
      <c r="AH79" s="1384"/>
      <c r="AI79" s="1384"/>
      <c r="AJ79" s="1384"/>
      <c r="AK79" s="1384"/>
      <c r="AL79" s="1384"/>
      <c r="AM79" s="1384"/>
      <c r="AN79" s="1384"/>
      <c r="AO79" s="1384"/>
      <c r="AP79" s="1384"/>
      <c r="AQ79" s="1384"/>
      <c r="AR79" s="1384"/>
      <c r="AS79" s="1384"/>
      <c r="AT79" s="1384"/>
      <c r="AU79" s="1384"/>
      <c r="AV79" s="352"/>
    </row>
  </sheetData>
  <mergeCells count="29">
    <mergeCell ref="C70:AU72"/>
    <mergeCell ref="C74:AU74"/>
    <mergeCell ref="C76:AU76"/>
    <mergeCell ref="C79:AU79"/>
    <mergeCell ref="A38:B38"/>
    <mergeCell ref="C38:AU39"/>
    <mergeCell ref="C41:AU48"/>
    <mergeCell ref="C50:AU58"/>
    <mergeCell ref="C60:AU62"/>
    <mergeCell ref="C64:AU68"/>
    <mergeCell ref="C30:AU31"/>
    <mergeCell ref="Z9:AB9"/>
    <mergeCell ref="AC9:AE9"/>
    <mergeCell ref="AF9:AR9"/>
    <mergeCell ref="AC10:AE10"/>
    <mergeCell ref="AF10:AO10"/>
    <mergeCell ref="A12:AV13"/>
    <mergeCell ref="A15:AV15"/>
    <mergeCell ref="C20:AT20"/>
    <mergeCell ref="C22:AU23"/>
    <mergeCell ref="C25:AU26"/>
    <mergeCell ref="C28:AU28"/>
    <mergeCell ref="AC8:AE8"/>
    <mergeCell ref="AF8:AR8"/>
    <mergeCell ref="A3:AV3"/>
    <mergeCell ref="AN5:AV5"/>
    <mergeCell ref="Z7:AB7"/>
    <mergeCell ref="AC7:AE7"/>
    <mergeCell ref="AF7:AR7"/>
  </mergeCells>
  <phoneticPr fontId="2"/>
  <pageMargins left="0.70866141732283472" right="0.70866141732283472" top="0.55118110236220474" bottom="0.35433070866141736" header="0.31496062992125984" footer="0.31496062992125984"/>
  <pageSetup paperSize="9" scale="7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6FE72-4166-474E-B8B7-7ADF96203131}">
  <dimension ref="A1:AQ86"/>
  <sheetViews>
    <sheetView showGridLines="0" zoomScaleNormal="100" zoomScaleSheetLayoutView="100" workbookViewId="0">
      <selection activeCell="AP9" sqref="AP9"/>
    </sheetView>
  </sheetViews>
  <sheetFormatPr defaultColWidth="8.25" defaultRowHeight="21" customHeight="1"/>
  <cols>
    <col min="1" max="1" width="2.625" style="238" customWidth="1"/>
    <col min="2" max="2" width="14.5" style="239" customWidth="1"/>
    <col min="3" max="3" width="6.625" style="238" customWidth="1"/>
    <col min="4" max="5" width="7.625" style="238" customWidth="1"/>
    <col min="6" max="36" width="2.625" style="238" customWidth="1"/>
    <col min="37" max="37" width="6.625" style="238" customWidth="1"/>
    <col min="38" max="39" width="7.625" style="238" customWidth="1"/>
    <col min="40" max="40" width="5.625" style="238" customWidth="1"/>
    <col min="41" max="16384" width="8.25" style="238"/>
  </cols>
  <sheetData>
    <row r="1" spans="1:40" ht="20.100000000000001" customHeight="1">
      <c r="A1" s="357" t="s">
        <v>523</v>
      </c>
      <c r="C1" s="358"/>
      <c r="D1" s="358"/>
      <c r="E1" s="358"/>
      <c r="F1" s="358"/>
      <c r="G1" s="358"/>
      <c r="H1" s="358"/>
      <c r="I1" s="358"/>
      <c r="J1" s="358"/>
      <c r="K1" s="358"/>
      <c r="L1" s="358"/>
      <c r="M1" s="358"/>
      <c r="N1" s="358"/>
      <c r="O1" s="358"/>
      <c r="P1" s="358"/>
      <c r="Q1" s="358"/>
      <c r="R1" s="358"/>
      <c r="S1" s="358"/>
      <c r="T1" s="358"/>
      <c r="U1" s="358"/>
      <c r="V1" s="358"/>
      <c r="W1" s="358"/>
      <c r="X1" s="356"/>
      <c r="Y1" s="356"/>
      <c r="Z1" s="359"/>
      <c r="AA1" s="359"/>
      <c r="AB1" s="359"/>
      <c r="AC1" s="359"/>
      <c r="AD1" s="360"/>
      <c r="AE1" s="360"/>
      <c r="AF1" s="360"/>
      <c r="AG1" s="360"/>
      <c r="AH1" s="360"/>
      <c r="AI1" s="361" t="s">
        <v>524</v>
      </c>
      <c r="AJ1" s="361"/>
      <c r="AK1" s="1388" t="s">
        <v>191</v>
      </c>
      <c r="AL1" s="1388"/>
      <c r="AM1" s="1388"/>
      <c r="AN1" s="1388"/>
    </row>
    <row r="2" spans="1:40" ht="18" customHeight="1">
      <c r="A2" s="359"/>
      <c r="B2" s="362"/>
      <c r="C2" s="362"/>
      <c r="D2" s="362"/>
      <c r="E2" s="362"/>
      <c r="F2" s="362"/>
      <c r="G2" s="362"/>
      <c r="H2" s="362"/>
      <c r="I2" s="362"/>
      <c r="J2" s="362"/>
      <c r="K2" s="362"/>
      <c r="L2" s="362"/>
      <c r="M2" s="1389">
        <v>2024</v>
      </c>
      <c r="N2" s="1389"/>
      <c r="O2" s="1389"/>
      <c r="P2" s="1389"/>
      <c r="Q2" s="1390" t="s">
        <v>525</v>
      </c>
      <c r="R2" s="1390"/>
      <c r="S2" s="1389">
        <v>5</v>
      </c>
      <c r="T2" s="1389"/>
      <c r="U2" s="1390" t="s">
        <v>526</v>
      </c>
      <c r="V2" s="1390"/>
      <c r="W2" s="362"/>
      <c r="X2" s="362"/>
      <c r="Y2" s="362"/>
      <c r="Z2" s="359"/>
      <c r="AA2" s="359"/>
      <c r="AC2" s="361"/>
      <c r="AD2" s="362"/>
      <c r="AE2" s="362"/>
      <c r="AF2" s="362"/>
      <c r="AG2" s="362"/>
      <c r="AH2" s="362"/>
      <c r="AI2" s="361" t="s">
        <v>527</v>
      </c>
      <c r="AJ2" s="361"/>
      <c r="AK2" s="1391"/>
      <c r="AL2" s="1391"/>
      <c r="AM2" s="1391"/>
      <c r="AN2" s="1391"/>
    </row>
    <row r="3" spans="1:40" ht="18" customHeight="1">
      <c r="A3" s="363"/>
      <c r="B3" s="363"/>
      <c r="C3" s="363"/>
      <c r="D3" s="363"/>
      <c r="E3" s="363"/>
      <c r="F3" s="363"/>
      <c r="G3" s="363"/>
      <c r="H3" s="363"/>
      <c r="I3" s="363"/>
      <c r="J3" s="363"/>
      <c r="K3" s="363"/>
      <c r="L3" s="363"/>
      <c r="M3" s="363"/>
      <c r="N3" s="363"/>
      <c r="O3" s="363"/>
      <c r="P3" s="363"/>
      <c r="Q3" s="363"/>
      <c r="R3" s="363"/>
      <c r="S3" s="363"/>
      <c r="T3" s="363"/>
      <c r="U3" s="363"/>
      <c r="V3" s="363"/>
      <c r="W3" s="363"/>
      <c r="Y3" s="364"/>
      <c r="Z3" s="364"/>
      <c r="AA3" s="364"/>
      <c r="AB3" s="359"/>
      <c r="AC3" s="364"/>
      <c r="AD3" s="364"/>
      <c r="AE3" s="364"/>
      <c r="AF3" s="364"/>
      <c r="AG3" s="364"/>
      <c r="AH3" s="364"/>
      <c r="AI3" s="365" t="s">
        <v>528</v>
      </c>
      <c r="AJ3" s="361"/>
      <c r="AK3" s="1392" t="s">
        <v>529</v>
      </c>
      <c r="AL3" s="1392"/>
      <c r="AM3" s="1392"/>
      <c r="AN3" s="1392"/>
    </row>
    <row r="4" spans="1:40" ht="18" customHeight="1">
      <c r="A4" s="363"/>
      <c r="B4" s="363"/>
      <c r="C4" s="363"/>
      <c r="D4" s="363"/>
      <c r="E4" s="363"/>
      <c r="F4" s="363"/>
      <c r="G4" s="363"/>
      <c r="H4" s="363"/>
      <c r="I4" s="363"/>
      <c r="J4" s="363"/>
      <c r="K4" s="363"/>
      <c r="L4" s="363"/>
      <c r="M4" s="363"/>
      <c r="N4" s="363"/>
      <c r="O4" s="363"/>
      <c r="P4" s="363"/>
      <c r="Q4" s="363"/>
      <c r="R4" s="363"/>
      <c r="S4" s="363"/>
      <c r="T4" s="363"/>
      <c r="U4" s="363"/>
      <c r="V4" s="363"/>
      <c r="W4" s="363"/>
      <c r="Y4" s="364"/>
      <c r="Z4" s="364"/>
      <c r="AA4" s="364"/>
      <c r="AB4" s="359"/>
      <c r="AC4" s="364"/>
      <c r="AD4" s="364"/>
      <c r="AE4" s="364"/>
      <c r="AF4" s="364"/>
      <c r="AG4" s="364"/>
      <c r="AH4" s="364"/>
      <c r="AI4" s="365" t="s">
        <v>530</v>
      </c>
      <c r="AJ4" s="361"/>
      <c r="AK4" s="1392"/>
      <c r="AL4" s="1392"/>
      <c r="AM4" s="1392"/>
      <c r="AN4" s="1392"/>
    </row>
    <row r="5" spans="1:40" ht="18" customHeight="1">
      <c r="A5" s="363"/>
      <c r="B5" s="363"/>
      <c r="C5" s="363"/>
      <c r="D5" s="363"/>
      <c r="E5" s="363"/>
      <c r="F5" s="363"/>
      <c r="G5" s="363"/>
      <c r="H5" s="363"/>
      <c r="I5" s="363"/>
      <c r="J5" s="363"/>
      <c r="K5" s="363"/>
      <c r="L5" s="363"/>
      <c r="M5" s="363"/>
      <c r="N5" s="363"/>
      <c r="O5" s="363"/>
      <c r="P5" s="363"/>
      <c r="Q5" s="363"/>
      <c r="R5" s="363"/>
      <c r="S5" s="363"/>
      <c r="U5" s="363"/>
      <c r="V5" s="363"/>
      <c r="W5" s="363"/>
      <c r="Y5" s="364"/>
      <c r="Z5" s="364"/>
      <c r="AA5" s="364"/>
      <c r="AB5" s="359"/>
      <c r="AC5" s="364"/>
      <c r="AD5" s="364"/>
      <c r="AE5" s="364"/>
      <c r="AF5" s="364"/>
      <c r="AG5" s="365" t="s">
        <v>531</v>
      </c>
      <c r="AH5" s="1393">
        <v>40</v>
      </c>
      <c r="AI5" s="1393"/>
      <c r="AJ5" s="1393"/>
      <c r="AK5" s="364" t="s">
        <v>532</v>
      </c>
      <c r="AL5" s="403"/>
      <c r="AM5" s="364" t="s">
        <v>533</v>
      </c>
      <c r="AN5" s="359"/>
    </row>
    <row r="6" spans="1:40" ht="9.9499999999999993" customHeight="1">
      <c r="A6" s="359"/>
      <c r="B6" s="366"/>
      <c r="C6" s="366"/>
      <c r="D6" s="366"/>
      <c r="E6" s="366"/>
      <c r="F6" s="366"/>
      <c r="G6" s="366"/>
      <c r="H6" s="366"/>
      <c r="I6" s="366"/>
      <c r="J6" s="366"/>
      <c r="K6" s="366"/>
      <c r="L6" s="366"/>
      <c r="M6" s="366"/>
      <c r="N6" s="366"/>
      <c r="O6" s="366"/>
      <c r="P6" s="366"/>
      <c r="Q6" s="366"/>
      <c r="R6" s="366"/>
      <c r="S6" s="366"/>
      <c r="T6" s="366"/>
      <c r="U6" s="366"/>
      <c r="V6" s="366"/>
      <c r="W6" s="366"/>
      <c r="X6" s="362"/>
      <c r="Y6" s="362"/>
      <c r="Z6" s="362"/>
      <c r="AA6" s="362"/>
      <c r="AB6" s="362"/>
      <c r="AC6" s="362"/>
      <c r="AD6" s="362"/>
      <c r="AE6" s="362"/>
      <c r="AF6" s="362"/>
      <c r="AG6" s="362"/>
      <c r="AH6" s="362"/>
      <c r="AI6" s="362"/>
      <c r="AJ6" s="362"/>
      <c r="AK6" s="362"/>
      <c r="AL6" s="362"/>
      <c r="AM6" s="359"/>
      <c r="AN6" s="359"/>
    </row>
    <row r="7" spans="1:40" ht="15" customHeight="1">
      <c r="A7" s="1394" t="s">
        <v>534</v>
      </c>
      <c r="B7" s="1395" t="s">
        <v>535</v>
      </c>
      <c r="C7" s="1396" t="s">
        <v>536</v>
      </c>
      <c r="D7" s="1395" t="s">
        <v>537</v>
      </c>
      <c r="E7" s="1399" t="s">
        <v>538</v>
      </c>
      <c r="F7" s="1400" t="s">
        <v>539</v>
      </c>
      <c r="G7" s="1400"/>
      <c r="H7" s="1400"/>
      <c r="I7" s="1400"/>
      <c r="J7" s="1400"/>
      <c r="K7" s="1400"/>
      <c r="L7" s="1400"/>
      <c r="M7" s="1400"/>
      <c r="N7" s="1400"/>
      <c r="O7" s="1400"/>
      <c r="P7" s="1400"/>
      <c r="Q7" s="1400"/>
      <c r="R7" s="1400"/>
      <c r="S7" s="1400"/>
      <c r="T7" s="1400"/>
      <c r="U7" s="1400"/>
      <c r="V7" s="1400"/>
      <c r="W7" s="1400"/>
      <c r="X7" s="1400"/>
      <c r="Y7" s="1400"/>
      <c r="Z7" s="1400"/>
      <c r="AA7" s="1400"/>
      <c r="AB7" s="1400"/>
      <c r="AC7" s="1400"/>
      <c r="AD7" s="1400"/>
      <c r="AE7" s="1400"/>
      <c r="AF7" s="1400"/>
      <c r="AG7" s="1400"/>
      <c r="AH7" s="1400"/>
      <c r="AI7" s="1400"/>
      <c r="AJ7" s="1400"/>
      <c r="AK7" s="1401" t="s">
        <v>540</v>
      </c>
      <c r="AL7" s="1403" t="s">
        <v>541</v>
      </c>
      <c r="AM7" s="1404" t="s">
        <v>542</v>
      </c>
      <c r="AN7" s="1404"/>
    </row>
    <row r="8" spans="1:40" ht="15" customHeight="1">
      <c r="A8" s="1394"/>
      <c r="B8" s="1395"/>
      <c r="C8" s="1397"/>
      <c r="D8" s="1395"/>
      <c r="E8" s="1399"/>
      <c r="F8" s="1395" t="s">
        <v>348</v>
      </c>
      <c r="G8" s="1395"/>
      <c r="H8" s="1395"/>
      <c r="I8" s="1395"/>
      <c r="J8" s="1395"/>
      <c r="K8" s="1395"/>
      <c r="L8" s="1395"/>
      <c r="M8" s="1395" t="s">
        <v>349</v>
      </c>
      <c r="N8" s="1395"/>
      <c r="O8" s="1395"/>
      <c r="P8" s="1395"/>
      <c r="Q8" s="1395"/>
      <c r="R8" s="1395"/>
      <c r="S8" s="1395"/>
      <c r="T8" s="1395" t="s">
        <v>350</v>
      </c>
      <c r="U8" s="1395"/>
      <c r="V8" s="1395"/>
      <c r="W8" s="1395"/>
      <c r="X8" s="1395"/>
      <c r="Y8" s="1395"/>
      <c r="Z8" s="1395"/>
      <c r="AA8" s="1395" t="s">
        <v>351</v>
      </c>
      <c r="AB8" s="1395"/>
      <c r="AC8" s="1395"/>
      <c r="AD8" s="1395"/>
      <c r="AE8" s="1395"/>
      <c r="AF8" s="1395"/>
      <c r="AG8" s="1395"/>
      <c r="AH8" s="1395" t="s">
        <v>543</v>
      </c>
      <c r="AI8" s="1395"/>
      <c r="AJ8" s="1395"/>
      <c r="AK8" s="1401"/>
      <c r="AL8" s="1403"/>
      <c r="AM8" s="1404"/>
      <c r="AN8" s="1404"/>
    </row>
    <row r="9" spans="1:40" ht="15" customHeight="1">
      <c r="A9" s="1394"/>
      <c r="B9" s="1395"/>
      <c r="C9" s="1397"/>
      <c r="D9" s="1395"/>
      <c r="E9" s="1399"/>
      <c r="F9" s="367">
        <f>DATE($M$2,$S$2,1)</f>
        <v>45413</v>
      </c>
      <c r="G9" s="367">
        <f>DATE($M$2,$S$2,2)</f>
        <v>45414</v>
      </c>
      <c r="H9" s="367">
        <f>DATE($M$2,$S$2,3)</f>
        <v>45415</v>
      </c>
      <c r="I9" s="367">
        <f>DATE($M$2,$S$2,4)</f>
        <v>45416</v>
      </c>
      <c r="J9" s="367">
        <f>DATE($M$2,$S$2,5)</f>
        <v>45417</v>
      </c>
      <c r="K9" s="367">
        <f>DATE($M$2,$S$2,6)</f>
        <v>45418</v>
      </c>
      <c r="L9" s="367">
        <f>DATE($M$2,$S$2,7)</f>
        <v>45419</v>
      </c>
      <c r="M9" s="367">
        <f>DATE($M$2,$S$2,8)</f>
        <v>45420</v>
      </c>
      <c r="N9" s="367">
        <f>DATE($M$2,$S$2,9)</f>
        <v>45421</v>
      </c>
      <c r="O9" s="367">
        <f>DATE($M$2,$S$2,10)</f>
        <v>45422</v>
      </c>
      <c r="P9" s="367">
        <f>DATE($M$2,$S$2,11)</f>
        <v>45423</v>
      </c>
      <c r="Q9" s="367">
        <f>DATE($M$2,$S$2,12)</f>
        <v>45424</v>
      </c>
      <c r="R9" s="367">
        <f>DATE($M$2,$S$2,13)</f>
        <v>45425</v>
      </c>
      <c r="S9" s="367">
        <f>DATE($M$2,$S$2,14)</f>
        <v>45426</v>
      </c>
      <c r="T9" s="367">
        <f>DATE($M$2,$S$2,15)</f>
        <v>45427</v>
      </c>
      <c r="U9" s="367">
        <f>DATE($M$2,$S$2,16)</f>
        <v>45428</v>
      </c>
      <c r="V9" s="367">
        <f>DATE($M$2,$S$2,17)</f>
        <v>45429</v>
      </c>
      <c r="W9" s="367">
        <f>DATE($M$2,$S$2,18)</f>
        <v>45430</v>
      </c>
      <c r="X9" s="367">
        <f>DATE($M$2,$S$2,19)</f>
        <v>45431</v>
      </c>
      <c r="Y9" s="367">
        <f>DATE($M$2,$S$2,20)</f>
        <v>45432</v>
      </c>
      <c r="Z9" s="367">
        <f>DATE($M$2,$S$2,21)</f>
        <v>45433</v>
      </c>
      <c r="AA9" s="367">
        <f>DATE($M$2,$S$2,22)</f>
        <v>45434</v>
      </c>
      <c r="AB9" s="367">
        <f>DATE($M$2,$S$2,23)</f>
        <v>45435</v>
      </c>
      <c r="AC9" s="367">
        <f>DATE($M$2,$S$2,24)</f>
        <v>45436</v>
      </c>
      <c r="AD9" s="367">
        <f>DATE($M$2,$S$2,25)</f>
        <v>45437</v>
      </c>
      <c r="AE9" s="367">
        <f>DATE($M$2,$S$2,26)</f>
        <v>45438</v>
      </c>
      <c r="AF9" s="367">
        <f>DATE($M$2,$S$2,27)</f>
        <v>45439</v>
      </c>
      <c r="AG9" s="367">
        <f>DATE($M$2,$S$2,28)</f>
        <v>45440</v>
      </c>
      <c r="AH9" s="367">
        <f>IF(DAY(EOMONTH(F9,0))&lt;29,"",DATE($M$2,$S$2,29))</f>
        <v>45441</v>
      </c>
      <c r="AI9" s="367">
        <f>IF(DAY(EOMONTH(F9,0))&lt;30,"",DATE($M$2,$S$2,30))</f>
        <v>45442</v>
      </c>
      <c r="AJ9" s="367">
        <f>IF(DAY(EOMONTH(F9,0))&lt;31,"",DATE($M$2,$S$2,31))</f>
        <v>45443</v>
      </c>
      <c r="AK9" s="1401"/>
      <c r="AL9" s="1403"/>
      <c r="AM9" s="1404"/>
      <c r="AN9" s="1404"/>
    </row>
    <row r="10" spans="1:40" ht="15" customHeight="1">
      <c r="A10" s="1394"/>
      <c r="B10" s="1395"/>
      <c r="C10" s="1398"/>
      <c r="D10" s="1395"/>
      <c r="E10" s="1399"/>
      <c r="F10" s="368">
        <f>DATE($M$2,$S$2,1)</f>
        <v>45413</v>
      </c>
      <c r="G10" s="368">
        <f>DATE($M$2,$S$2,2)</f>
        <v>45414</v>
      </c>
      <c r="H10" s="368">
        <f>DATE($M$2,$S$2,3)</f>
        <v>45415</v>
      </c>
      <c r="I10" s="368">
        <f>DATE($M$2,$S$2,4)</f>
        <v>45416</v>
      </c>
      <c r="J10" s="368">
        <f>DATE($M$2,$S$2,5)</f>
        <v>45417</v>
      </c>
      <c r="K10" s="368">
        <f>DATE($M$2,$S$2,6)</f>
        <v>45418</v>
      </c>
      <c r="L10" s="368">
        <f>DATE($M$2,$S$2,7)</f>
        <v>45419</v>
      </c>
      <c r="M10" s="368">
        <f>DATE($M$2,$S$2,8)</f>
        <v>45420</v>
      </c>
      <c r="N10" s="368">
        <f>DATE($M$2,$S$2,9)</f>
        <v>45421</v>
      </c>
      <c r="O10" s="368">
        <f>DATE($M$2,$S$2,10)</f>
        <v>45422</v>
      </c>
      <c r="P10" s="368">
        <f>DATE($M$2,$S$2,11)</f>
        <v>45423</v>
      </c>
      <c r="Q10" s="368">
        <f>DATE($M$2,$S$2,12)</f>
        <v>45424</v>
      </c>
      <c r="R10" s="368">
        <f>DATE($M$2,$S$2,13)</f>
        <v>45425</v>
      </c>
      <c r="S10" s="368">
        <f>DATE($M$2,$S$2,14)</f>
        <v>45426</v>
      </c>
      <c r="T10" s="368">
        <f>DATE($M$2,$S$2,15)</f>
        <v>45427</v>
      </c>
      <c r="U10" s="368">
        <f>DATE($M$2,$S$2,16)</f>
        <v>45428</v>
      </c>
      <c r="V10" s="368">
        <f>DATE($M$2,$S$2,17)</f>
        <v>45429</v>
      </c>
      <c r="W10" s="368">
        <f>DATE($M$2,$S$2,18)</f>
        <v>45430</v>
      </c>
      <c r="X10" s="368">
        <f>DATE($M$2,$S$2,19)</f>
        <v>45431</v>
      </c>
      <c r="Y10" s="368">
        <f>DATE($M$2,$S$2,20)</f>
        <v>45432</v>
      </c>
      <c r="Z10" s="368">
        <f>DATE($M$2,$S$2,21)</f>
        <v>45433</v>
      </c>
      <c r="AA10" s="368">
        <f>DATE($M$2,$S$2,22)</f>
        <v>45434</v>
      </c>
      <c r="AB10" s="368">
        <f>DATE($M$2,$S$2,23)</f>
        <v>45435</v>
      </c>
      <c r="AC10" s="368">
        <f>DATE($M$2,$S$2,24)</f>
        <v>45436</v>
      </c>
      <c r="AD10" s="368">
        <f>DATE($M$2,$S$2,25)</f>
        <v>45437</v>
      </c>
      <c r="AE10" s="368">
        <f>DATE($M$2,$S$2,26)</f>
        <v>45438</v>
      </c>
      <c r="AF10" s="368">
        <f>DATE($M$2,$S$2,27)</f>
        <v>45439</v>
      </c>
      <c r="AG10" s="368">
        <f>DATE($M$2,$S$2,28)</f>
        <v>45440</v>
      </c>
      <c r="AH10" s="368">
        <f>IF(DAY(EOMONTH(F10,0))&lt;29,"",DATE($M$2,$S$2,29))</f>
        <v>45441</v>
      </c>
      <c r="AI10" s="368">
        <f>IF(DAY(EOMONTH(F10,0))&lt;30,"",DATE($M$2,$S$2,30))</f>
        <v>45442</v>
      </c>
      <c r="AJ10" s="368">
        <f>IF(DAY(EOMONTH(F10,0))&lt;31,"",DATE($M$2,$S$2,31))</f>
        <v>45443</v>
      </c>
      <c r="AK10" s="1401"/>
      <c r="AL10" s="1403"/>
      <c r="AM10" s="1404"/>
      <c r="AN10" s="1404"/>
    </row>
    <row r="11" spans="1:40" ht="18" customHeight="1">
      <c r="A11" s="402">
        <v>1</v>
      </c>
      <c r="B11" s="369" t="s">
        <v>544</v>
      </c>
      <c r="C11" s="370" t="s">
        <v>545</v>
      </c>
      <c r="D11" s="371"/>
      <c r="E11" s="372" t="s">
        <v>545</v>
      </c>
      <c r="F11" s="398"/>
      <c r="G11" s="398"/>
      <c r="H11" s="398"/>
      <c r="I11" s="398"/>
      <c r="J11" s="398"/>
      <c r="K11" s="398"/>
      <c r="L11" s="398"/>
      <c r="M11" s="398"/>
      <c r="N11" s="398"/>
      <c r="O11" s="398"/>
      <c r="P11" s="398"/>
      <c r="Q11" s="398"/>
      <c r="R11" s="398"/>
      <c r="S11" s="398"/>
      <c r="T11" s="398"/>
      <c r="U11" s="398"/>
      <c r="V11" s="398"/>
      <c r="W11" s="398"/>
      <c r="X11" s="398"/>
      <c r="Y11" s="398"/>
      <c r="Z11" s="398"/>
      <c r="AA11" s="398"/>
      <c r="AB11" s="398"/>
      <c r="AC11" s="398"/>
      <c r="AD11" s="398"/>
      <c r="AE11" s="398"/>
      <c r="AF11" s="398"/>
      <c r="AG11" s="398"/>
      <c r="AH11" s="398"/>
      <c r="AI11" s="398"/>
      <c r="AJ11" s="398"/>
      <c r="AK11" s="373">
        <f>+SUM(F11:AJ11)</f>
        <v>0</v>
      </c>
      <c r="AL11" s="374">
        <f>IF($AK$3="４週",AK11/4,AK11/(DAY(EOMONTH($F$9,0))/7))</f>
        <v>0</v>
      </c>
      <c r="AM11" s="1402"/>
      <c r="AN11" s="1402"/>
    </row>
    <row r="12" spans="1:40" ht="18" customHeight="1">
      <c r="A12" s="402">
        <v>2</v>
      </c>
      <c r="B12" s="369" t="s">
        <v>546</v>
      </c>
      <c r="C12" s="370" t="s">
        <v>547</v>
      </c>
      <c r="D12" s="371"/>
      <c r="E12" s="372" t="s">
        <v>548</v>
      </c>
      <c r="F12" s="398"/>
      <c r="G12" s="398"/>
      <c r="H12" s="398"/>
      <c r="I12" s="398"/>
      <c r="J12" s="398"/>
      <c r="K12" s="398"/>
      <c r="L12" s="398"/>
      <c r="M12" s="398"/>
      <c r="N12" s="398"/>
      <c r="O12" s="398"/>
      <c r="P12" s="398"/>
      <c r="Q12" s="398"/>
      <c r="R12" s="398"/>
      <c r="S12" s="398"/>
      <c r="T12" s="398"/>
      <c r="U12" s="398"/>
      <c r="V12" s="398"/>
      <c r="W12" s="398"/>
      <c r="X12" s="398"/>
      <c r="Y12" s="398"/>
      <c r="Z12" s="398"/>
      <c r="AA12" s="398"/>
      <c r="AB12" s="398"/>
      <c r="AC12" s="398"/>
      <c r="AD12" s="398"/>
      <c r="AE12" s="398"/>
      <c r="AF12" s="398"/>
      <c r="AG12" s="398"/>
      <c r="AH12" s="398"/>
      <c r="AI12" s="398"/>
      <c r="AJ12" s="398"/>
      <c r="AK12" s="373">
        <f t="shared" ref="AK12:AK31" si="0">+SUM(F12:AJ12)</f>
        <v>0</v>
      </c>
      <c r="AL12" s="374">
        <f t="shared" ref="AL12:AL30" si="1">IF($AK$3="４週",AK12/4,AK12/(DAY(EOMONTH($F$9,0))/7))</f>
        <v>0</v>
      </c>
      <c r="AM12" s="1402"/>
      <c r="AN12" s="1402"/>
    </row>
    <row r="13" spans="1:40" ht="16.5" customHeight="1">
      <c r="A13" s="402">
        <v>3</v>
      </c>
      <c r="B13" s="369"/>
      <c r="C13" s="370" t="s">
        <v>549</v>
      </c>
      <c r="D13" s="371"/>
      <c r="E13" s="372" t="s">
        <v>549</v>
      </c>
      <c r="F13" s="398"/>
      <c r="G13" s="398"/>
      <c r="H13" s="398"/>
      <c r="I13" s="398"/>
      <c r="J13" s="398"/>
      <c r="K13" s="398"/>
      <c r="L13" s="398"/>
      <c r="M13" s="398"/>
      <c r="N13" s="398"/>
      <c r="O13" s="398"/>
      <c r="P13" s="398"/>
      <c r="Q13" s="398"/>
      <c r="R13" s="398"/>
      <c r="S13" s="398"/>
      <c r="T13" s="398"/>
      <c r="U13" s="398"/>
      <c r="V13" s="398"/>
      <c r="W13" s="398"/>
      <c r="X13" s="398"/>
      <c r="Y13" s="398"/>
      <c r="Z13" s="398"/>
      <c r="AA13" s="398"/>
      <c r="AB13" s="398"/>
      <c r="AC13" s="398"/>
      <c r="AD13" s="398"/>
      <c r="AE13" s="398"/>
      <c r="AF13" s="398"/>
      <c r="AG13" s="398"/>
      <c r="AH13" s="398"/>
      <c r="AI13" s="398"/>
      <c r="AJ13" s="398"/>
      <c r="AK13" s="373">
        <f t="shared" si="0"/>
        <v>0</v>
      </c>
      <c r="AL13" s="374">
        <f t="shared" si="1"/>
        <v>0</v>
      </c>
      <c r="AM13" s="1402"/>
      <c r="AN13" s="1402"/>
    </row>
    <row r="14" spans="1:40" ht="18" customHeight="1">
      <c r="A14" s="402">
        <v>4</v>
      </c>
      <c r="B14" s="369"/>
      <c r="C14" s="370" t="s">
        <v>547</v>
      </c>
      <c r="D14" s="371"/>
      <c r="E14" s="372" t="s">
        <v>547</v>
      </c>
      <c r="F14" s="398"/>
      <c r="G14" s="398"/>
      <c r="H14" s="398"/>
      <c r="I14" s="398"/>
      <c r="J14" s="398"/>
      <c r="K14" s="398"/>
      <c r="L14" s="398"/>
      <c r="M14" s="398"/>
      <c r="N14" s="398"/>
      <c r="O14" s="398"/>
      <c r="P14" s="398"/>
      <c r="Q14" s="398"/>
      <c r="R14" s="398"/>
      <c r="S14" s="398"/>
      <c r="T14" s="398"/>
      <c r="U14" s="398"/>
      <c r="V14" s="398"/>
      <c r="W14" s="398"/>
      <c r="X14" s="398"/>
      <c r="Y14" s="398"/>
      <c r="Z14" s="398"/>
      <c r="AA14" s="398"/>
      <c r="AB14" s="398"/>
      <c r="AC14" s="398"/>
      <c r="AD14" s="398"/>
      <c r="AE14" s="398"/>
      <c r="AF14" s="398"/>
      <c r="AG14" s="398"/>
      <c r="AH14" s="398"/>
      <c r="AI14" s="398"/>
      <c r="AJ14" s="398"/>
      <c r="AK14" s="373">
        <f t="shared" si="0"/>
        <v>0</v>
      </c>
      <c r="AL14" s="374">
        <f t="shared" si="1"/>
        <v>0</v>
      </c>
      <c r="AM14" s="1402"/>
      <c r="AN14" s="1402"/>
    </row>
    <row r="15" spans="1:40" ht="18" customHeight="1">
      <c r="A15" s="402">
        <v>5</v>
      </c>
      <c r="B15" s="369"/>
      <c r="C15" s="370"/>
      <c r="D15" s="371"/>
      <c r="E15" s="372"/>
      <c r="F15" s="398"/>
      <c r="G15" s="398"/>
      <c r="H15" s="398"/>
      <c r="I15" s="398"/>
      <c r="J15" s="398"/>
      <c r="K15" s="398"/>
      <c r="L15" s="398"/>
      <c r="M15" s="398"/>
      <c r="N15" s="398"/>
      <c r="O15" s="398"/>
      <c r="P15" s="398"/>
      <c r="Q15" s="398"/>
      <c r="R15" s="398"/>
      <c r="S15" s="398"/>
      <c r="T15" s="398"/>
      <c r="U15" s="398"/>
      <c r="V15" s="398"/>
      <c r="W15" s="398"/>
      <c r="X15" s="398"/>
      <c r="Y15" s="398"/>
      <c r="Z15" s="398"/>
      <c r="AA15" s="398"/>
      <c r="AB15" s="398"/>
      <c r="AC15" s="398"/>
      <c r="AD15" s="398"/>
      <c r="AE15" s="398"/>
      <c r="AF15" s="398"/>
      <c r="AG15" s="398"/>
      <c r="AH15" s="398"/>
      <c r="AI15" s="398"/>
      <c r="AJ15" s="398"/>
      <c r="AK15" s="373">
        <f t="shared" si="0"/>
        <v>0</v>
      </c>
      <c r="AL15" s="374">
        <f t="shared" si="1"/>
        <v>0</v>
      </c>
      <c r="AM15" s="1402"/>
      <c r="AN15" s="1402"/>
    </row>
    <row r="16" spans="1:40" ht="18" customHeight="1">
      <c r="A16" s="402">
        <v>6</v>
      </c>
      <c r="B16" s="369"/>
      <c r="C16" s="370"/>
      <c r="D16" s="371"/>
      <c r="E16" s="372"/>
      <c r="F16" s="398"/>
      <c r="G16" s="398"/>
      <c r="H16" s="398"/>
      <c r="I16" s="398"/>
      <c r="J16" s="398"/>
      <c r="K16" s="398"/>
      <c r="L16" s="398"/>
      <c r="M16" s="398"/>
      <c r="N16" s="398"/>
      <c r="O16" s="398"/>
      <c r="P16" s="398"/>
      <c r="Q16" s="398"/>
      <c r="R16" s="398"/>
      <c r="S16" s="398"/>
      <c r="T16" s="398"/>
      <c r="U16" s="398"/>
      <c r="V16" s="398"/>
      <c r="W16" s="398"/>
      <c r="X16" s="398"/>
      <c r="Y16" s="398"/>
      <c r="Z16" s="398"/>
      <c r="AA16" s="398"/>
      <c r="AB16" s="398"/>
      <c r="AC16" s="398"/>
      <c r="AD16" s="398"/>
      <c r="AE16" s="398"/>
      <c r="AF16" s="398"/>
      <c r="AG16" s="398"/>
      <c r="AH16" s="398"/>
      <c r="AI16" s="398"/>
      <c r="AJ16" s="398"/>
      <c r="AK16" s="373">
        <f t="shared" si="0"/>
        <v>0</v>
      </c>
      <c r="AL16" s="374">
        <f t="shared" si="1"/>
        <v>0</v>
      </c>
      <c r="AM16" s="1402"/>
      <c r="AN16" s="1402"/>
    </row>
    <row r="17" spans="1:40" ht="18" customHeight="1">
      <c r="A17" s="402">
        <v>7</v>
      </c>
      <c r="B17" s="369"/>
      <c r="C17" s="370"/>
      <c r="D17" s="371"/>
      <c r="E17" s="372"/>
      <c r="F17" s="398"/>
      <c r="G17" s="398"/>
      <c r="H17" s="398"/>
      <c r="I17" s="398"/>
      <c r="J17" s="398"/>
      <c r="K17" s="398"/>
      <c r="L17" s="398"/>
      <c r="M17" s="398"/>
      <c r="N17" s="398"/>
      <c r="O17" s="398"/>
      <c r="P17" s="398"/>
      <c r="Q17" s="398"/>
      <c r="R17" s="398"/>
      <c r="S17" s="398"/>
      <c r="T17" s="398"/>
      <c r="U17" s="398"/>
      <c r="V17" s="398"/>
      <c r="W17" s="398"/>
      <c r="X17" s="398"/>
      <c r="Y17" s="398"/>
      <c r="Z17" s="398"/>
      <c r="AA17" s="398"/>
      <c r="AB17" s="398"/>
      <c r="AC17" s="398"/>
      <c r="AD17" s="398"/>
      <c r="AE17" s="398"/>
      <c r="AF17" s="398"/>
      <c r="AG17" s="398"/>
      <c r="AH17" s="398"/>
      <c r="AI17" s="398"/>
      <c r="AJ17" s="398"/>
      <c r="AK17" s="373">
        <f t="shared" si="0"/>
        <v>0</v>
      </c>
      <c r="AL17" s="374">
        <f t="shared" si="1"/>
        <v>0</v>
      </c>
      <c r="AM17" s="1402"/>
      <c r="AN17" s="1402"/>
    </row>
    <row r="18" spans="1:40" ht="18" customHeight="1">
      <c r="A18" s="402">
        <v>8</v>
      </c>
      <c r="B18" s="369"/>
      <c r="C18" s="370"/>
      <c r="D18" s="371"/>
      <c r="E18" s="372"/>
      <c r="F18" s="398"/>
      <c r="G18" s="398"/>
      <c r="H18" s="398"/>
      <c r="I18" s="398"/>
      <c r="J18" s="398"/>
      <c r="K18" s="398"/>
      <c r="L18" s="398"/>
      <c r="M18" s="398"/>
      <c r="N18" s="398"/>
      <c r="O18" s="398"/>
      <c r="P18" s="398"/>
      <c r="Q18" s="398"/>
      <c r="R18" s="398"/>
      <c r="S18" s="398"/>
      <c r="T18" s="398"/>
      <c r="U18" s="398"/>
      <c r="V18" s="398"/>
      <c r="W18" s="398"/>
      <c r="X18" s="398"/>
      <c r="Y18" s="398"/>
      <c r="Z18" s="398"/>
      <c r="AA18" s="398"/>
      <c r="AB18" s="398"/>
      <c r="AC18" s="398"/>
      <c r="AD18" s="398"/>
      <c r="AE18" s="398"/>
      <c r="AF18" s="398"/>
      <c r="AG18" s="398"/>
      <c r="AH18" s="398"/>
      <c r="AI18" s="398"/>
      <c r="AJ18" s="398"/>
      <c r="AK18" s="373">
        <f t="shared" si="0"/>
        <v>0</v>
      </c>
      <c r="AL18" s="374">
        <f t="shared" si="1"/>
        <v>0</v>
      </c>
      <c r="AM18" s="1402"/>
      <c r="AN18" s="1402"/>
    </row>
    <row r="19" spans="1:40" ht="18" customHeight="1">
      <c r="A19" s="402">
        <v>9</v>
      </c>
      <c r="B19" s="369"/>
      <c r="C19" s="370"/>
      <c r="D19" s="371"/>
      <c r="E19" s="372"/>
      <c r="F19" s="398"/>
      <c r="G19" s="398"/>
      <c r="H19" s="398"/>
      <c r="I19" s="398"/>
      <c r="J19" s="398"/>
      <c r="K19" s="398"/>
      <c r="L19" s="398"/>
      <c r="M19" s="398"/>
      <c r="N19" s="398"/>
      <c r="O19" s="398"/>
      <c r="P19" s="398"/>
      <c r="Q19" s="398"/>
      <c r="R19" s="398"/>
      <c r="S19" s="398"/>
      <c r="T19" s="398"/>
      <c r="U19" s="398"/>
      <c r="V19" s="398"/>
      <c r="W19" s="398"/>
      <c r="X19" s="398"/>
      <c r="Y19" s="398"/>
      <c r="Z19" s="398"/>
      <c r="AA19" s="398"/>
      <c r="AB19" s="398"/>
      <c r="AC19" s="398"/>
      <c r="AD19" s="398"/>
      <c r="AE19" s="398"/>
      <c r="AF19" s="398"/>
      <c r="AG19" s="398"/>
      <c r="AH19" s="398"/>
      <c r="AI19" s="398"/>
      <c r="AJ19" s="398"/>
      <c r="AK19" s="373">
        <f t="shared" si="0"/>
        <v>0</v>
      </c>
      <c r="AL19" s="374">
        <f t="shared" si="1"/>
        <v>0</v>
      </c>
      <c r="AM19" s="1402"/>
      <c r="AN19" s="1402"/>
    </row>
    <row r="20" spans="1:40" ht="18" customHeight="1">
      <c r="A20" s="402">
        <v>10</v>
      </c>
      <c r="B20" s="369"/>
      <c r="C20" s="370"/>
      <c r="D20" s="371"/>
      <c r="E20" s="372"/>
      <c r="F20" s="398"/>
      <c r="G20" s="398"/>
      <c r="H20" s="398"/>
      <c r="I20" s="398"/>
      <c r="J20" s="398"/>
      <c r="K20" s="398"/>
      <c r="L20" s="398"/>
      <c r="M20" s="398"/>
      <c r="N20" s="398"/>
      <c r="O20" s="398"/>
      <c r="P20" s="398"/>
      <c r="Q20" s="398"/>
      <c r="R20" s="398"/>
      <c r="S20" s="398"/>
      <c r="T20" s="398"/>
      <c r="U20" s="398"/>
      <c r="V20" s="398"/>
      <c r="W20" s="398"/>
      <c r="X20" s="398"/>
      <c r="Y20" s="398"/>
      <c r="Z20" s="398"/>
      <c r="AA20" s="398"/>
      <c r="AB20" s="398"/>
      <c r="AC20" s="398"/>
      <c r="AD20" s="398"/>
      <c r="AE20" s="398"/>
      <c r="AF20" s="398"/>
      <c r="AG20" s="398"/>
      <c r="AH20" s="398"/>
      <c r="AI20" s="398"/>
      <c r="AJ20" s="398"/>
      <c r="AK20" s="373">
        <f t="shared" si="0"/>
        <v>0</v>
      </c>
      <c r="AL20" s="374">
        <f t="shared" si="1"/>
        <v>0</v>
      </c>
      <c r="AM20" s="1402"/>
      <c r="AN20" s="1402"/>
    </row>
    <row r="21" spans="1:40" ht="18" customHeight="1">
      <c r="A21" s="402">
        <v>11</v>
      </c>
      <c r="B21" s="369"/>
      <c r="C21" s="370"/>
      <c r="D21" s="371"/>
      <c r="E21" s="372"/>
      <c r="F21" s="398"/>
      <c r="G21" s="398"/>
      <c r="H21" s="398"/>
      <c r="I21" s="398"/>
      <c r="J21" s="398"/>
      <c r="K21" s="398"/>
      <c r="L21" s="398"/>
      <c r="M21" s="398"/>
      <c r="N21" s="398"/>
      <c r="O21" s="398"/>
      <c r="P21" s="398"/>
      <c r="Q21" s="398"/>
      <c r="R21" s="398"/>
      <c r="S21" s="398"/>
      <c r="T21" s="398"/>
      <c r="U21" s="398"/>
      <c r="V21" s="398"/>
      <c r="W21" s="398"/>
      <c r="X21" s="398"/>
      <c r="Y21" s="398"/>
      <c r="Z21" s="398"/>
      <c r="AA21" s="398"/>
      <c r="AB21" s="398"/>
      <c r="AC21" s="398"/>
      <c r="AD21" s="398"/>
      <c r="AE21" s="398"/>
      <c r="AF21" s="398"/>
      <c r="AG21" s="398"/>
      <c r="AH21" s="398"/>
      <c r="AI21" s="398"/>
      <c r="AJ21" s="398"/>
      <c r="AK21" s="373">
        <f t="shared" si="0"/>
        <v>0</v>
      </c>
      <c r="AL21" s="374">
        <f t="shared" si="1"/>
        <v>0</v>
      </c>
      <c r="AM21" s="1402"/>
      <c r="AN21" s="1402"/>
    </row>
    <row r="22" spans="1:40" ht="18" customHeight="1">
      <c r="A22" s="402">
        <v>12</v>
      </c>
      <c r="B22" s="369"/>
      <c r="C22" s="370"/>
      <c r="D22" s="371"/>
      <c r="E22" s="372"/>
      <c r="F22" s="398"/>
      <c r="G22" s="398"/>
      <c r="H22" s="398"/>
      <c r="I22" s="398"/>
      <c r="J22" s="398"/>
      <c r="K22" s="398"/>
      <c r="L22" s="398"/>
      <c r="M22" s="398"/>
      <c r="N22" s="398"/>
      <c r="O22" s="398"/>
      <c r="P22" s="398"/>
      <c r="Q22" s="398"/>
      <c r="R22" s="398"/>
      <c r="S22" s="398"/>
      <c r="T22" s="398"/>
      <c r="U22" s="398"/>
      <c r="V22" s="398"/>
      <c r="W22" s="398"/>
      <c r="X22" s="398"/>
      <c r="Y22" s="398"/>
      <c r="Z22" s="398"/>
      <c r="AA22" s="398"/>
      <c r="AB22" s="398"/>
      <c r="AC22" s="398"/>
      <c r="AD22" s="398"/>
      <c r="AE22" s="398"/>
      <c r="AF22" s="398"/>
      <c r="AG22" s="398"/>
      <c r="AH22" s="398"/>
      <c r="AI22" s="398"/>
      <c r="AJ22" s="398"/>
      <c r="AK22" s="373">
        <f t="shared" si="0"/>
        <v>0</v>
      </c>
      <c r="AL22" s="374">
        <f t="shared" si="1"/>
        <v>0</v>
      </c>
      <c r="AM22" s="1402"/>
      <c r="AN22" s="1402"/>
    </row>
    <row r="23" spans="1:40" ht="18" customHeight="1">
      <c r="A23" s="402">
        <v>13</v>
      </c>
      <c r="B23" s="369"/>
      <c r="C23" s="370"/>
      <c r="D23" s="371"/>
      <c r="E23" s="372"/>
      <c r="F23" s="398"/>
      <c r="G23" s="398"/>
      <c r="H23" s="398"/>
      <c r="I23" s="398"/>
      <c r="J23" s="398"/>
      <c r="K23" s="398"/>
      <c r="L23" s="398"/>
      <c r="M23" s="398"/>
      <c r="N23" s="398"/>
      <c r="O23" s="398"/>
      <c r="P23" s="398"/>
      <c r="Q23" s="398"/>
      <c r="R23" s="398"/>
      <c r="S23" s="398"/>
      <c r="T23" s="398"/>
      <c r="U23" s="398"/>
      <c r="V23" s="398"/>
      <c r="W23" s="398"/>
      <c r="X23" s="398"/>
      <c r="Y23" s="398"/>
      <c r="Z23" s="398"/>
      <c r="AA23" s="398"/>
      <c r="AB23" s="398"/>
      <c r="AC23" s="398"/>
      <c r="AD23" s="398"/>
      <c r="AE23" s="398"/>
      <c r="AF23" s="398"/>
      <c r="AG23" s="398"/>
      <c r="AH23" s="398"/>
      <c r="AI23" s="398"/>
      <c r="AJ23" s="398"/>
      <c r="AK23" s="373">
        <f t="shared" si="0"/>
        <v>0</v>
      </c>
      <c r="AL23" s="374">
        <f t="shared" si="1"/>
        <v>0</v>
      </c>
      <c r="AM23" s="1402"/>
      <c r="AN23" s="1402"/>
    </row>
    <row r="24" spans="1:40" ht="18" customHeight="1">
      <c r="A24" s="402">
        <v>14</v>
      </c>
      <c r="B24" s="369"/>
      <c r="C24" s="370"/>
      <c r="D24" s="371"/>
      <c r="E24" s="372"/>
      <c r="F24" s="398"/>
      <c r="G24" s="398"/>
      <c r="H24" s="398"/>
      <c r="I24" s="398"/>
      <c r="J24" s="398"/>
      <c r="K24" s="398"/>
      <c r="L24" s="398"/>
      <c r="M24" s="398"/>
      <c r="N24" s="398"/>
      <c r="O24" s="398"/>
      <c r="P24" s="398"/>
      <c r="Q24" s="398"/>
      <c r="R24" s="398"/>
      <c r="S24" s="398"/>
      <c r="T24" s="398"/>
      <c r="U24" s="398"/>
      <c r="V24" s="398"/>
      <c r="W24" s="398"/>
      <c r="X24" s="398"/>
      <c r="Y24" s="398"/>
      <c r="Z24" s="398"/>
      <c r="AA24" s="398"/>
      <c r="AB24" s="398"/>
      <c r="AC24" s="398"/>
      <c r="AD24" s="398"/>
      <c r="AE24" s="398"/>
      <c r="AF24" s="398"/>
      <c r="AG24" s="398"/>
      <c r="AH24" s="398"/>
      <c r="AI24" s="398"/>
      <c r="AJ24" s="398"/>
      <c r="AK24" s="373">
        <f t="shared" si="0"/>
        <v>0</v>
      </c>
      <c r="AL24" s="374">
        <f t="shared" si="1"/>
        <v>0</v>
      </c>
      <c r="AM24" s="1402"/>
      <c r="AN24" s="1402"/>
    </row>
    <row r="25" spans="1:40" ht="18" customHeight="1">
      <c r="A25" s="402">
        <v>15</v>
      </c>
      <c r="B25" s="369"/>
      <c r="C25" s="370"/>
      <c r="D25" s="371"/>
      <c r="E25" s="372"/>
      <c r="F25" s="398"/>
      <c r="G25" s="398"/>
      <c r="H25" s="398"/>
      <c r="I25" s="398"/>
      <c r="J25" s="398"/>
      <c r="K25" s="398"/>
      <c r="L25" s="398"/>
      <c r="M25" s="398"/>
      <c r="N25" s="398"/>
      <c r="O25" s="398"/>
      <c r="P25" s="398"/>
      <c r="Q25" s="398"/>
      <c r="R25" s="398"/>
      <c r="S25" s="398"/>
      <c r="T25" s="398"/>
      <c r="U25" s="398"/>
      <c r="V25" s="398"/>
      <c r="W25" s="398"/>
      <c r="X25" s="398"/>
      <c r="Y25" s="398"/>
      <c r="Z25" s="398"/>
      <c r="AA25" s="398"/>
      <c r="AB25" s="398"/>
      <c r="AC25" s="398"/>
      <c r="AD25" s="398"/>
      <c r="AE25" s="398"/>
      <c r="AF25" s="398"/>
      <c r="AG25" s="398"/>
      <c r="AH25" s="398"/>
      <c r="AI25" s="398"/>
      <c r="AJ25" s="398"/>
      <c r="AK25" s="373">
        <f t="shared" si="0"/>
        <v>0</v>
      </c>
      <c r="AL25" s="374">
        <f t="shared" si="1"/>
        <v>0</v>
      </c>
      <c r="AM25" s="1402"/>
      <c r="AN25" s="1402"/>
    </row>
    <row r="26" spans="1:40" ht="18" customHeight="1">
      <c r="A26" s="402">
        <v>16</v>
      </c>
      <c r="B26" s="369"/>
      <c r="C26" s="370"/>
      <c r="D26" s="371"/>
      <c r="E26" s="372"/>
      <c r="F26" s="398"/>
      <c r="G26" s="398"/>
      <c r="H26" s="398"/>
      <c r="I26" s="398"/>
      <c r="J26" s="398"/>
      <c r="K26" s="398"/>
      <c r="L26" s="398"/>
      <c r="M26" s="398"/>
      <c r="N26" s="398"/>
      <c r="O26" s="398"/>
      <c r="P26" s="398"/>
      <c r="Q26" s="398"/>
      <c r="R26" s="398"/>
      <c r="S26" s="398"/>
      <c r="T26" s="398"/>
      <c r="U26" s="398"/>
      <c r="V26" s="398"/>
      <c r="W26" s="398"/>
      <c r="X26" s="398"/>
      <c r="Y26" s="398"/>
      <c r="Z26" s="398"/>
      <c r="AA26" s="398"/>
      <c r="AB26" s="398"/>
      <c r="AC26" s="398"/>
      <c r="AD26" s="398"/>
      <c r="AE26" s="398"/>
      <c r="AF26" s="398"/>
      <c r="AG26" s="398"/>
      <c r="AH26" s="398"/>
      <c r="AI26" s="398"/>
      <c r="AJ26" s="398"/>
      <c r="AK26" s="373">
        <f t="shared" si="0"/>
        <v>0</v>
      </c>
      <c r="AL26" s="374">
        <f t="shared" si="1"/>
        <v>0</v>
      </c>
      <c r="AM26" s="1402"/>
      <c r="AN26" s="1402"/>
    </row>
    <row r="27" spans="1:40" ht="18" customHeight="1">
      <c r="A27" s="402">
        <v>17</v>
      </c>
      <c r="B27" s="369"/>
      <c r="C27" s="370"/>
      <c r="D27" s="371"/>
      <c r="E27" s="372"/>
      <c r="F27" s="398"/>
      <c r="G27" s="398"/>
      <c r="H27" s="398"/>
      <c r="I27" s="398"/>
      <c r="J27" s="398"/>
      <c r="K27" s="398"/>
      <c r="L27" s="398"/>
      <c r="M27" s="398"/>
      <c r="N27" s="398"/>
      <c r="O27" s="398"/>
      <c r="P27" s="398"/>
      <c r="Q27" s="398"/>
      <c r="R27" s="398"/>
      <c r="S27" s="398"/>
      <c r="T27" s="398"/>
      <c r="U27" s="398"/>
      <c r="V27" s="398"/>
      <c r="W27" s="398"/>
      <c r="X27" s="398"/>
      <c r="Y27" s="398"/>
      <c r="Z27" s="398"/>
      <c r="AA27" s="398"/>
      <c r="AB27" s="398"/>
      <c r="AC27" s="398"/>
      <c r="AD27" s="398"/>
      <c r="AE27" s="398"/>
      <c r="AF27" s="398"/>
      <c r="AG27" s="398"/>
      <c r="AH27" s="398"/>
      <c r="AI27" s="398"/>
      <c r="AJ27" s="398"/>
      <c r="AK27" s="373">
        <f t="shared" si="0"/>
        <v>0</v>
      </c>
      <c r="AL27" s="374">
        <f t="shared" si="1"/>
        <v>0</v>
      </c>
      <c r="AM27" s="1402"/>
      <c r="AN27" s="1402"/>
    </row>
    <row r="28" spans="1:40" ht="18" customHeight="1">
      <c r="A28" s="402">
        <v>18</v>
      </c>
      <c r="B28" s="369"/>
      <c r="C28" s="370"/>
      <c r="D28" s="371"/>
      <c r="E28" s="372"/>
      <c r="F28" s="398"/>
      <c r="G28" s="398"/>
      <c r="H28" s="398"/>
      <c r="I28" s="398"/>
      <c r="J28" s="398"/>
      <c r="K28" s="398"/>
      <c r="L28" s="398"/>
      <c r="M28" s="398"/>
      <c r="N28" s="398"/>
      <c r="O28" s="398"/>
      <c r="P28" s="398"/>
      <c r="Q28" s="398"/>
      <c r="R28" s="398"/>
      <c r="S28" s="398"/>
      <c r="T28" s="398"/>
      <c r="U28" s="398"/>
      <c r="V28" s="398"/>
      <c r="W28" s="398"/>
      <c r="X28" s="398"/>
      <c r="Y28" s="398"/>
      <c r="Z28" s="398"/>
      <c r="AA28" s="398"/>
      <c r="AB28" s="398"/>
      <c r="AC28" s="398"/>
      <c r="AD28" s="398"/>
      <c r="AE28" s="398"/>
      <c r="AF28" s="398"/>
      <c r="AG28" s="398"/>
      <c r="AH28" s="398"/>
      <c r="AI28" s="398"/>
      <c r="AJ28" s="398"/>
      <c r="AK28" s="373">
        <f t="shared" si="0"/>
        <v>0</v>
      </c>
      <c r="AL28" s="374">
        <f t="shared" si="1"/>
        <v>0</v>
      </c>
      <c r="AM28" s="1402"/>
      <c r="AN28" s="1402"/>
    </row>
    <row r="29" spans="1:40" ht="18" customHeight="1">
      <c r="A29" s="402">
        <v>19</v>
      </c>
      <c r="B29" s="369"/>
      <c r="C29" s="370"/>
      <c r="D29" s="371"/>
      <c r="E29" s="372"/>
      <c r="F29" s="398"/>
      <c r="G29" s="398"/>
      <c r="H29" s="398"/>
      <c r="I29" s="398"/>
      <c r="J29" s="398"/>
      <c r="K29" s="398"/>
      <c r="L29" s="398"/>
      <c r="M29" s="398"/>
      <c r="N29" s="398"/>
      <c r="O29" s="398"/>
      <c r="P29" s="398"/>
      <c r="Q29" s="398"/>
      <c r="R29" s="398"/>
      <c r="S29" s="398"/>
      <c r="T29" s="398"/>
      <c r="U29" s="398"/>
      <c r="V29" s="398"/>
      <c r="W29" s="398"/>
      <c r="X29" s="398"/>
      <c r="Y29" s="398"/>
      <c r="Z29" s="398"/>
      <c r="AA29" s="398"/>
      <c r="AB29" s="398"/>
      <c r="AC29" s="398"/>
      <c r="AD29" s="398"/>
      <c r="AE29" s="398"/>
      <c r="AF29" s="398"/>
      <c r="AG29" s="398"/>
      <c r="AH29" s="398"/>
      <c r="AI29" s="398"/>
      <c r="AJ29" s="398"/>
      <c r="AK29" s="373">
        <f t="shared" si="0"/>
        <v>0</v>
      </c>
      <c r="AL29" s="374">
        <f t="shared" si="1"/>
        <v>0</v>
      </c>
      <c r="AM29" s="1402"/>
      <c r="AN29" s="1402"/>
    </row>
    <row r="30" spans="1:40" ht="18" customHeight="1">
      <c r="A30" s="402">
        <v>20</v>
      </c>
      <c r="B30" s="369"/>
      <c r="C30" s="370"/>
      <c r="D30" s="371"/>
      <c r="E30" s="372"/>
      <c r="F30" s="398"/>
      <c r="G30" s="398"/>
      <c r="H30" s="398"/>
      <c r="I30" s="398"/>
      <c r="J30" s="398"/>
      <c r="K30" s="398"/>
      <c r="L30" s="398"/>
      <c r="M30" s="398"/>
      <c r="N30" s="398"/>
      <c r="O30" s="398"/>
      <c r="P30" s="398"/>
      <c r="Q30" s="398"/>
      <c r="R30" s="398"/>
      <c r="S30" s="398"/>
      <c r="T30" s="398"/>
      <c r="U30" s="398"/>
      <c r="V30" s="398"/>
      <c r="W30" s="398"/>
      <c r="X30" s="398"/>
      <c r="Y30" s="398"/>
      <c r="Z30" s="398"/>
      <c r="AA30" s="398"/>
      <c r="AB30" s="398"/>
      <c r="AC30" s="398"/>
      <c r="AD30" s="398"/>
      <c r="AE30" s="398"/>
      <c r="AF30" s="398"/>
      <c r="AG30" s="398"/>
      <c r="AH30" s="398"/>
      <c r="AI30" s="398"/>
      <c r="AJ30" s="398"/>
      <c r="AK30" s="373">
        <f t="shared" si="0"/>
        <v>0</v>
      </c>
      <c r="AL30" s="374">
        <f t="shared" si="1"/>
        <v>0</v>
      </c>
      <c r="AM30" s="1402"/>
      <c r="AN30" s="1402"/>
    </row>
    <row r="31" spans="1:40" ht="18" customHeight="1">
      <c r="A31" s="1399" t="s">
        <v>205</v>
      </c>
      <c r="B31" s="1405"/>
      <c r="C31" s="1405"/>
      <c r="D31" s="1405"/>
      <c r="E31" s="1405"/>
      <c r="F31" s="397">
        <f>+SUM(F11:F30)</f>
        <v>0</v>
      </c>
      <c r="G31" s="397">
        <f t="shared" ref="G31:AJ31" si="2">+SUM(G11:G30)</f>
        <v>0</v>
      </c>
      <c r="H31" s="397">
        <f t="shared" si="2"/>
        <v>0</v>
      </c>
      <c r="I31" s="397">
        <f t="shared" si="2"/>
        <v>0</v>
      </c>
      <c r="J31" s="397">
        <f t="shared" si="2"/>
        <v>0</v>
      </c>
      <c r="K31" s="397">
        <f t="shared" si="2"/>
        <v>0</v>
      </c>
      <c r="L31" s="397">
        <f t="shared" si="2"/>
        <v>0</v>
      </c>
      <c r="M31" s="397">
        <f t="shared" si="2"/>
        <v>0</v>
      </c>
      <c r="N31" s="397">
        <f t="shared" si="2"/>
        <v>0</v>
      </c>
      <c r="O31" s="397">
        <f t="shared" si="2"/>
        <v>0</v>
      </c>
      <c r="P31" s="397">
        <f t="shared" si="2"/>
        <v>0</v>
      </c>
      <c r="Q31" s="397">
        <f t="shared" si="2"/>
        <v>0</v>
      </c>
      <c r="R31" s="397">
        <f t="shared" si="2"/>
        <v>0</v>
      </c>
      <c r="S31" s="397">
        <f t="shared" si="2"/>
        <v>0</v>
      </c>
      <c r="T31" s="397">
        <f t="shared" si="2"/>
        <v>0</v>
      </c>
      <c r="U31" s="397">
        <f t="shared" si="2"/>
        <v>0</v>
      </c>
      <c r="V31" s="397">
        <f t="shared" si="2"/>
        <v>0</v>
      </c>
      <c r="W31" s="397">
        <f t="shared" si="2"/>
        <v>0</v>
      </c>
      <c r="X31" s="397">
        <f t="shared" si="2"/>
        <v>0</v>
      </c>
      <c r="Y31" s="397">
        <f t="shared" si="2"/>
        <v>0</v>
      </c>
      <c r="Z31" s="397">
        <f t="shared" si="2"/>
        <v>0</v>
      </c>
      <c r="AA31" s="397">
        <f t="shared" si="2"/>
        <v>0</v>
      </c>
      <c r="AB31" s="397">
        <f t="shared" si="2"/>
        <v>0</v>
      </c>
      <c r="AC31" s="397">
        <f t="shared" si="2"/>
        <v>0</v>
      </c>
      <c r="AD31" s="397">
        <f t="shared" si="2"/>
        <v>0</v>
      </c>
      <c r="AE31" s="397">
        <f t="shared" si="2"/>
        <v>0</v>
      </c>
      <c r="AF31" s="397">
        <f t="shared" si="2"/>
        <v>0</v>
      </c>
      <c r="AG31" s="397">
        <f t="shared" si="2"/>
        <v>0</v>
      </c>
      <c r="AH31" s="397">
        <f t="shared" si="2"/>
        <v>0</v>
      </c>
      <c r="AI31" s="397">
        <f t="shared" si="2"/>
        <v>0</v>
      </c>
      <c r="AJ31" s="397">
        <f t="shared" si="2"/>
        <v>0</v>
      </c>
      <c r="AK31" s="373">
        <f t="shared" si="0"/>
        <v>0</v>
      </c>
      <c r="AL31" s="374">
        <f>IF($AK$3="４週",AK31/4,AK31/(DAY(EOMONTH($F$9,0))/7))</f>
        <v>0</v>
      </c>
      <c r="AM31" s="1394"/>
      <c r="AN31" s="1394"/>
    </row>
    <row r="32" spans="1:40" ht="18" customHeight="1">
      <c r="A32" s="1405" t="s">
        <v>352</v>
      </c>
      <c r="B32" s="1405"/>
      <c r="C32" s="1405"/>
      <c r="D32" s="1405"/>
      <c r="E32" s="1406"/>
      <c r="F32" s="375"/>
      <c r="G32" s="375"/>
      <c r="H32" s="375"/>
      <c r="I32" s="375"/>
      <c r="J32" s="375"/>
      <c r="K32" s="375"/>
      <c r="L32" s="375"/>
      <c r="M32" s="375"/>
      <c r="N32" s="375"/>
      <c r="O32" s="375"/>
      <c r="P32" s="375"/>
      <c r="Q32" s="375"/>
      <c r="R32" s="375"/>
      <c r="S32" s="375"/>
      <c r="T32" s="375"/>
      <c r="U32" s="375"/>
      <c r="V32" s="375"/>
      <c r="W32" s="375"/>
      <c r="X32" s="375"/>
      <c r="Y32" s="375"/>
      <c r="Z32" s="375"/>
      <c r="AA32" s="375"/>
      <c r="AB32" s="375"/>
      <c r="AC32" s="375"/>
      <c r="AD32" s="375"/>
      <c r="AE32" s="375"/>
      <c r="AF32" s="375"/>
      <c r="AG32" s="375"/>
      <c r="AH32" s="375"/>
      <c r="AI32" s="375"/>
      <c r="AJ32" s="375"/>
      <c r="AK32" s="397"/>
      <c r="AL32" s="376"/>
      <c r="AM32" s="1394"/>
      <c r="AN32" s="1394"/>
    </row>
    <row r="33" spans="1:43" ht="15" customHeight="1">
      <c r="A33" s="366"/>
      <c r="B33" s="366"/>
      <c r="C33" s="366"/>
      <c r="D33" s="366"/>
      <c r="E33" s="366"/>
      <c r="F33" s="377"/>
      <c r="G33" s="377"/>
      <c r="H33" s="377"/>
      <c r="I33" s="377"/>
      <c r="J33" s="377"/>
      <c r="K33" s="377"/>
      <c r="L33" s="377"/>
      <c r="M33" s="377"/>
      <c r="N33" s="377"/>
      <c r="O33" s="377"/>
      <c r="P33" s="377"/>
      <c r="Q33" s="377"/>
      <c r="R33" s="377"/>
      <c r="S33" s="377"/>
      <c r="T33" s="377"/>
      <c r="U33" s="377"/>
      <c r="V33" s="377"/>
      <c r="W33" s="377"/>
      <c r="X33" s="377"/>
      <c r="Y33" s="377"/>
      <c r="Z33" s="377"/>
      <c r="AA33" s="377"/>
      <c r="AB33" s="377"/>
      <c r="AC33" s="377"/>
      <c r="AD33" s="377"/>
      <c r="AE33" s="377"/>
      <c r="AF33" s="377"/>
      <c r="AG33" s="377"/>
      <c r="AH33" s="377"/>
      <c r="AI33" s="377"/>
      <c r="AJ33" s="377"/>
      <c r="AK33" s="366"/>
      <c r="AL33" s="366"/>
      <c r="AM33" s="359"/>
    </row>
    <row r="34" spans="1:43" ht="15" customHeight="1">
      <c r="A34" s="366"/>
      <c r="B34" s="366"/>
      <c r="C34" s="366"/>
      <c r="D34" s="366"/>
      <c r="E34" s="366"/>
      <c r="F34" s="377"/>
      <c r="G34" s="377"/>
      <c r="H34" s="377"/>
      <c r="I34" s="377"/>
      <c r="J34" s="377"/>
      <c r="K34" s="377"/>
      <c r="L34" s="377"/>
      <c r="M34" s="377"/>
      <c r="N34" s="377"/>
      <c r="O34" s="377"/>
      <c r="P34" s="377"/>
      <c r="Q34" s="377"/>
      <c r="R34" s="377"/>
      <c r="S34" s="377"/>
      <c r="T34" s="377"/>
      <c r="U34" s="377"/>
      <c r="V34" s="377"/>
      <c r="W34" s="377"/>
      <c r="X34" s="377"/>
      <c r="Y34" s="377"/>
      <c r="Z34" s="377"/>
      <c r="AA34" s="377"/>
      <c r="AB34" s="377"/>
      <c r="AC34" s="377"/>
      <c r="AD34" s="377"/>
      <c r="AE34" s="377"/>
      <c r="AF34" s="377"/>
      <c r="AG34" s="377"/>
      <c r="AH34" s="377"/>
      <c r="AI34" s="377"/>
      <c r="AJ34" s="377"/>
      <c r="AK34" s="366"/>
      <c r="AL34" s="366"/>
      <c r="AM34" s="359"/>
    </row>
    <row r="35" spans="1:43" ht="15" customHeight="1">
      <c r="A35" s="366"/>
      <c r="B35" s="366"/>
      <c r="C35" s="366"/>
      <c r="D35" s="366"/>
      <c r="E35" s="366"/>
      <c r="F35" s="377"/>
      <c r="G35" s="377"/>
      <c r="H35" s="377"/>
      <c r="I35" s="377"/>
      <c r="J35" s="377"/>
      <c r="K35" s="377"/>
      <c r="L35" s="377"/>
      <c r="M35" s="377"/>
      <c r="N35" s="377"/>
      <c r="O35" s="377"/>
      <c r="P35" s="377"/>
      <c r="Q35" s="377"/>
      <c r="R35" s="377"/>
      <c r="S35" s="377"/>
      <c r="T35" s="377"/>
      <c r="U35" s="377"/>
      <c r="V35" s="377"/>
      <c r="W35" s="377"/>
      <c r="X35" s="377"/>
      <c r="Y35" s="377"/>
      <c r="Z35" s="377"/>
      <c r="AA35" s="377"/>
      <c r="AB35" s="377"/>
      <c r="AC35" s="377"/>
      <c r="AD35" s="377"/>
      <c r="AE35" s="377"/>
      <c r="AF35" s="377"/>
      <c r="AG35" s="377"/>
      <c r="AH35" s="377"/>
      <c r="AI35" s="377"/>
      <c r="AJ35" s="377"/>
      <c r="AK35" s="366"/>
      <c r="AL35" s="366"/>
      <c r="AM35" s="359"/>
    </row>
    <row r="36" spans="1:43" ht="21" customHeight="1">
      <c r="A36" s="356" t="s">
        <v>550</v>
      </c>
      <c r="B36" s="366"/>
      <c r="C36" s="366"/>
      <c r="D36" s="366"/>
      <c r="E36" s="366"/>
      <c r="F36" s="366"/>
      <c r="G36" s="377"/>
      <c r="H36" s="377"/>
      <c r="I36" s="377"/>
      <c r="J36" s="377"/>
      <c r="K36" s="377"/>
      <c r="L36" s="377"/>
      <c r="M36" s="377"/>
      <c r="N36" s="377"/>
      <c r="O36" s="377"/>
      <c r="AM36" s="366"/>
      <c r="AN36" s="359"/>
    </row>
    <row r="37" spans="1:43" ht="24.95" customHeight="1">
      <c r="A37" s="1395"/>
      <c r="B37" s="1395"/>
      <c r="C37" s="1395"/>
      <c r="D37" s="401">
        <v>4</v>
      </c>
      <c r="E37" s="401">
        <v>5</v>
      </c>
      <c r="F37" s="1407">
        <v>6</v>
      </c>
      <c r="G37" s="1407"/>
      <c r="H37" s="1407"/>
      <c r="I37" s="1407">
        <v>7</v>
      </c>
      <c r="J37" s="1407"/>
      <c r="K37" s="1407"/>
      <c r="L37" s="1407">
        <v>8</v>
      </c>
      <c r="M37" s="1407"/>
      <c r="N37" s="1407"/>
      <c r="O37" s="1407">
        <v>9</v>
      </c>
      <c r="P37" s="1407"/>
      <c r="Q37" s="1407"/>
      <c r="R37" s="1407">
        <v>10</v>
      </c>
      <c r="S37" s="1407"/>
      <c r="T37" s="1407"/>
      <c r="U37" s="1407">
        <v>11</v>
      </c>
      <c r="V37" s="1407"/>
      <c r="W37" s="1407"/>
      <c r="X37" s="1407">
        <v>12</v>
      </c>
      <c r="Y37" s="1407"/>
      <c r="Z37" s="1407"/>
      <c r="AA37" s="1407">
        <v>1</v>
      </c>
      <c r="AB37" s="1407"/>
      <c r="AC37" s="1407"/>
      <c r="AD37" s="1407">
        <v>2</v>
      </c>
      <c r="AE37" s="1407"/>
      <c r="AF37" s="1407"/>
      <c r="AG37" s="1407">
        <v>3</v>
      </c>
      <c r="AH37" s="1407"/>
      <c r="AI37" s="1407"/>
      <c r="AJ37" s="1395" t="s">
        <v>551</v>
      </c>
      <c r="AK37" s="1395"/>
      <c r="AL37" s="396" t="s">
        <v>552</v>
      </c>
      <c r="AM37" s="396" t="s">
        <v>553</v>
      </c>
      <c r="AN37" s="378"/>
      <c r="AO37" s="378"/>
      <c r="AP37" s="378"/>
      <c r="AQ37" s="378"/>
    </row>
    <row r="38" spans="1:43" ht="18" customHeight="1">
      <c r="A38" s="1408" t="s">
        <v>554</v>
      </c>
      <c r="B38" s="1408"/>
      <c r="C38" s="1408"/>
      <c r="D38" s="397">
        <f>SUM(D39:D43)</f>
        <v>4500</v>
      </c>
      <c r="E38" s="397">
        <f>SUM(E39:E43)</f>
        <v>4215</v>
      </c>
      <c r="F38" s="1409">
        <f>SUM(F39:H43)</f>
        <v>4500</v>
      </c>
      <c r="G38" s="1409"/>
      <c r="H38" s="1409"/>
      <c r="I38" s="1409">
        <f>SUM(I39:K43)</f>
        <v>4725</v>
      </c>
      <c r="J38" s="1409"/>
      <c r="K38" s="1409"/>
      <c r="L38" s="1409">
        <f>SUM(L39:N43)</f>
        <v>4725</v>
      </c>
      <c r="M38" s="1409"/>
      <c r="N38" s="1409"/>
      <c r="O38" s="1409">
        <f>SUM(O39:Q43)</f>
        <v>4275</v>
      </c>
      <c r="P38" s="1409"/>
      <c r="Q38" s="1409"/>
      <c r="R38" s="1409">
        <f>SUM(R39:T43)</f>
        <v>4500</v>
      </c>
      <c r="S38" s="1409"/>
      <c r="T38" s="1409"/>
      <c r="U38" s="1409">
        <f>SUM(U39:W43)</f>
        <v>4500</v>
      </c>
      <c r="V38" s="1409"/>
      <c r="W38" s="1409"/>
      <c r="X38" s="1409">
        <f>SUM(X39:Z43)</f>
        <v>4275</v>
      </c>
      <c r="Y38" s="1409"/>
      <c r="Z38" s="1409"/>
      <c r="AA38" s="1409">
        <f>SUM(AA39:AC43)</f>
        <v>4275</v>
      </c>
      <c r="AB38" s="1409"/>
      <c r="AC38" s="1409"/>
      <c r="AD38" s="1409">
        <f>SUM(AD39:AF43)</f>
        <v>4275</v>
      </c>
      <c r="AE38" s="1409"/>
      <c r="AF38" s="1409"/>
      <c r="AG38" s="1409">
        <f>SUM(AG39:AI43)</f>
        <v>2500</v>
      </c>
      <c r="AH38" s="1409"/>
      <c r="AI38" s="1409"/>
      <c r="AJ38" s="1410">
        <f t="shared" ref="AJ38:AJ43" si="3">SUM(D38:AI38)</f>
        <v>51265</v>
      </c>
      <c r="AK38" s="1410"/>
      <c r="AL38" s="1411">
        <f>ROUNDUP(((AJ38-AJ44-AJ45)+AJ44*0.5+AJ45*0.75)/AJ46,1)</f>
        <v>208.6</v>
      </c>
      <c r="AM38" s="1411">
        <f>ROUND((2*AJ39+3*AJ40+4*AJ41+5*AJ42+6*AJ43)/AJ38,1)</f>
        <v>4.3</v>
      </c>
      <c r="AN38" s="378"/>
      <c r="AO38" s="378"/>
      <c r="AP38" s="378"/>
      <c r="AQ38" s="378"/>
    </row>
    <row r="39" spans="1:43" ht="18" customHeight="1">
      <c r="A39" s="1414" t="s">
        <v>555</v>
      </c>
      <c r="B39" s="1415"/>
      <c r="C39" s="1416"/>
      <c r="D39" s="398">
        <v>100</v>
      </c>
      <c r="E39" s="398">
        <v>95</v>
      </c>
      <c r="F39" s="1417">
        <v>100</v>
      </c>
      <c r="G39" s="1417"/>
      <c r="H39" s="1417"/>
      <c r="I39" s="1417">
        <v>105</v>
      </c>
      <c r="J39" s="1417"/>
      <c r="K39" s="1417"/>
      <c r="L39" s="1417">
        <v>105</v>
      </c>
      <c r="M39" s="1417"/>
      <c r="N39" s="1417"/>
      <c r="O39" s="1417">
        <v>95</v>
      </c>
      <c r="P39" s="1417"/>
      <c r="Q39" s="1417"/>
      <c r="R39" s="1417">
        <v>100</v>
      </c>
      <c r="S39" s="1417"/>
      <c r="T39" s="1417"/>
      <c r="U39" s="1417">
        <v>100</v>
      </c>
      <c r="V39" s="1417"/>
      <c r="W39" s="1417"/>
      <c r="X39" s="1417">
        <v>95</v>
      </c>
      <c r="Y39" s="1417"/>
      <c r="Z39" s="1417"/>
      <c r="AA39" s="1417">
        <v>95</v>
      </c>
      <c r="AB39" s="1417"/>
      <c r="AC39" s="1417"/>
      <c r="AD39" s="1417">
        <v>95</v>
      </c>
      <c r="AE39" s="1417"/>
      <c r="AF39" s="1417"/>
      <c r="AG39" s="1417">
        <v>100</v>
      </c>
      <c r="AH39" s="1417"/>
      <c r="AI39" s="1417"/>
      <c r="AJ39" s="1410">
        <f t="shared" si="3"/>
        <v>1185</v>
      </c>
      <c r="AK39" s="1410"/>
      <c r="AL39" s="1412"/>
      <c r="AM39" s="1412"/>
      <c r="AN39" s="378"/>
      <c r="AO39" s="378"/>
      <c r="AP39" s="378"/>
      <c r="AQ39" s="378"/>
    </row>
    <row r="40" spans="1:43" ht="18" customHeight="1">
      <c r="A40" s="1414" t="s">
        <v>556</v>
      </c>
      <c r="B40" s="1415"/>
      <c r="C40" s="1416"/>
      <c r="D40" s="398">
        <v>100</v>
      </c>
      <c r="E40" s="398">
        <v>95</v>
      </c>
      <c r="F40" s="1417">
        <v>100</v>
      </c>
      <c r="G40" s="1417"/>
      <c r="H40" s="1417"/>
      <c r="I40" s="1417">
        <v>105</v>
      </c>
      <c r="J40" s="1417"/>
      <c r="K40" s="1417"/>
      <c r="L40" s="1417">
        <v>105</v>
      </c>
      <c r="M40" s="1417"/>
      <c r="N40" s="1417"/>
      <c r="O40" s="1417">
        <v>95</v>
      </c>
      <c r="P40" s="1417"/>
      <c r="Q40" s="1417"/>
      <c r="R40" s="1417">
        <v>100</v>
      </c>
      <c r="S40" s="1417"/>
      <c r="T40" s="1417"/>
      <c r="U40" s="1417">
        <v>100</v>
      </c>
      <c r="V40" s="1417"/>
      <c r="W40" s="1417"/>
      <c r="X40" s="1417">
        <v>95</v>
      </c>
      <c r="Y40" s="1417"/>
      <c r="Z40" s="1417"/>
      <c r="AA40" s="1417">
        <v>95</v>
      </c>
      <c r="AB40" s="1417"/>
      <c r="AC40" s="1417"/>
      <c r="AD40" s="1417">
        <v>95</v>
      </c>
      <c r="AE40" s="1417"/>
      <c r="AF40" s="1417"/>
      <c r="AG40" s="1417">
        <v>100</v>
      </c>
      <c r="AH40" s="1417"/>
      <c r="AI40" s="1417"/>
      <c r="AJ40" s="1410">
        <f t="shared" si="3"/>
        <v>1185</v>
      </c>
      <c r="AK40" s="1410"/>
      <c r="AL40" s="1412"/>
      <c r="AM40" s="1412"/>
      <c r="AN40" s="378"/>
      <c r="AO40" s="378"/>
      <c r="AP40" s="378"/>
      <c r="AQ40" s="378"/>
    </row>
    <row r="41" spans="1:43" ht="18" customHeight="1">
      <c r="A41" s="1414" t="s">
        <v>557</v>
      </c>
      <c r="B41" s="1415"/>
      <c r="C41" s="1416"/>
      <c r="D41" s="398">
        <v>2800</v>
      </c>
      <c r="E41" s="398">
        <v>2620</v>
      </c>
      <c r="F41" s="1417">
        <v>2800</v>
      </c>
      <c r="G41" s="1417"/>
      <c r="H41" s="1417"/>
      <c r="I41" s="1417">
        <v>2940</v>
      </c>
      <c r="J41" s="1417"/>
      <c r="K41" s="1417"/>
      <c r="L41" s="1417">
        <v>2940</v>
      </c>
      <c r="M41" s="1417"/>
      <c r="N41" s="1417"/>
      <c r="O41" s="1417">
        <v>2660</v>
      </c>
      <c r="P41" s="1417"/>
      <c r="Q41" s="1417"/>
      <c r="R41" s="1417">
        <v>2800</v>
      </c>
      <c r="S41" s="1417"/>
      <c r="T41" s="1417"/>
      <c r="U41" s="1417">
        <v>2800</v>
      </c>
      <c r="V41" s="1417"/>
      <c r="W41" s="1417"/>
      <c r="X41" s="1417">
        <v>2660</v>
      </c>
      <c r="Y41" s="1417"/>
      <c r="Z41" s="1417"/>
      <c r="AA41" s="1417">
        <v>2660</v>
      </c>
      <c r="AB41" s="1417"/>
      <c r="AC41" s="1417"/>
      <c r="AD41" s="1417">
        <v>2660</v>
      </c>
      <c r="AE41" s="1417"/>
      <c r="AF41" s="1417"/>
      <c r="AG41" s="1417">
        <v>800</v>
      </c>
      <c r="AH41" s="1417"/>
      <c r="AI41" s="1417"/>
      <c r="AJ41" s="1410">
        <f t="shared" si="3"/>
        <v>31140</v>
      </c>
      <c r="AK41" s="1410"/>
      <c r="AL41" s="1412"/>
      <c r="AM41" s="1412"/>
      <c r="AN41" s="378"/>
      <c r="AO41" s="378"/>
      <c r="AP41" s="378"/>
      <c r="AQ41" s="378"/>
    </row>
    <row r="42" spans="1:43" ht="18" customHeight="1">
      <c r="A42" s="1414" t="s">
        <v>558</v>
      </c>
      <c r="B42" s="1415"/>
      <c r="C42" s="1416"/>
      <c r="D42" s="398">
        <v>1400</v>
      </c>
      <c r="E42" s="398">
        <v>1310</v>
      </c>
      <c r="F42" s="1417">
        <v>1400</v>
      </c>
      <c r="G42" s="1417"/>
      <c r="H42" s="1417"/>
      <c r="I42" s="1417">
        <v>1470</v>
      </c>
      <c r="J42" s="1417"/>
      <c r="K42" s="1417"/>
      <c r="L42" s="1417">
        <v>1470</v>
      </c>
      <c r="M42" s="1417"/>
      <c r="N42" s="1417"/>
      <c r="O42" s="1417">
        <v>1330</v>
      </c>
      <c r="P42" s="1417"/>
      <c r="Q42" s="1417"/>
      <c r="R42" s="1417">
        <v>1400</v>
      </c>
      <c r="S42" s="1417"/>
      <c r="T42" s="1417"/>
      <c r="U42" s="1417">
        <v>1400</v>
      </c>
      <c r="V42" s="1417"/>
      <c r="W42" s="1417"/>
      <c r="X42" s="1417">
        <v>1330</v>
      </c>
      <c r="Y42" s="1417"/>
      <c r="Z42" s="1417"/>
      <c r="AA42" s="1417">
        <v>1330</v>
      </c>
      <c r="AB42" s="1417"/>
      <c r="AC42" s="1417"/>
      <c r="AD42" s="1417">
        <v>1330</v>
      </c>
      <c r="AE42" s="1417"/>
      <c r="AF42" s="1417"/>
      <c r="AG42" s="1417">
        <v>1400</v>
      </c>
      <c r="AH42" s="1417"/>
      <c r="AI42" s="1417"/>
      <c r="AJ42" s="1410">
        <f t="shared" si="3"/>
        <v>16570</v>
      </c>
      <c r="AK42" s="1410"/>
      <c r="AL42" s="1412"/>
      <c r="AM42" s="1412"/>
      <c r="AN42" s="378"/>
      <c r="AO42" s="378"/>
      <c r="AP42" s="378"/>
      <c r="AQ42" s="378"/>
    </row>
    <row r="43" spans="1:43" ht="18" customHeight="1">
      <c r="A43" s="1414" t="s">
        <v>559</v>
      </c>
      <c r="B43" s="1415"/>
      <c r="C43" s="1416"/>
      <c r="D43" s="398">
        <v>100</v>
      </c>
      <c r="E43" s="398">
        <v>95</v>
      </c>
      <c r="F43" s="1417">
        <v>100</v>
      </c>
      <c r="G43" s="1417"/>
      <c r="H43" s="1417"/>
      <c r="I43" s="1417">
        <v>105</v>
      </c>
      <c r="J43" s="1417"/>
      <c r="K43" s="1417"/>
      <c r="L43" s="1417">
        <v>105</v>
      </c>
      <c r="M43" s="1417"/>
      <c r="N43" s="1417"/>
      <c r="O43" s="1417">
        <v>95</v>
      </c>
      <c r="P43" s="1417"/>
      <c r="Q43" s="1417"/>
      <c r="R43" s="1417">
        <v>100</v>
      </c>
      <c r="S43" s="1417"/>
      <c r="T43" s="1417"/>
      <c r="U43" s="1417">
        <v>100</v>
      </c>
      <c r="V43" s="1417"/>
      <c r="W43" s="1417"/>
      <c r="X43" s="1417">
        <v>95</v>
      </c>
      <c r="Y43" s="1417"/>
      <c r="Z43" s="1417"/>
      <c r="AA43" s="1417">
        <v>95</v>
      </c>
      <c r="AB43" s="1417"/>
      <c r="AC43" s="1417"/>
      <c r="AD43" s="1417">
        <v>95</v>
      </c>
      <c r="AE43" s="1417"/>
      <c r="AF43" s="1417"/>
      <c r="AG43" s="1417">
        <v>100</v>
      </c>
      <c r="AH43" s="1417"/>
      <c r="AI43" s="1417"/>
      <c r="AJ43" s="1410">
        <f t="shared" si="3"/>
        <v>1185</v>
      </c>
      <c r="AK43" s="1410"/>
      <c r="AL43" s="1412"/>
      <c r="AM43" s="1412"/>
      <c r="AN43" s="378"/>
      <c r="AO43" s="378"/>
      <c r="AP43" s="378"/>
      <c r="AQ43" s="378"/>
    </row>
    <row r="44" spans="1:43" ht="18" customHeight="1">
      <c r="A44" s="399"/>
      <c r="B44" s="379" t="s">
        <v>560</v>
      </c>
      <c r="C44" s="400"/>
      <c r="D44" s="398">
        <v>100</v>
      </c>
      <c r="E44" s="398">
        <v>95</v>
      </c>
      <c r="F44" s="1417">
        <v>100</v>
      </c>
      <c r="G44" s="1417"/>
      <c r="H44" s="1417"/>
      <c r="I44" s="1417">
        <v>105</v>
      </c>
      <c r="J44" s="1417"/>
      <c r="K44" s="1417"/>
      <c r="L44" s="1417">
        <v>105</v>
      </c>
      <c r="M44" s="1417"/>
      <c r="N44" s="1417"/>
      <c r="O44" s="1417">
        <v>95</v>
      </c>
      <c r="P44" s="1417"/>
      <c r="Q44" s="1417"/>
      <c r="R44" s="1417">
        <v>100</v>
      </c>
      <c r="S44" s="1417"/>
      <c r="T44" s="1417"/>
      <c r="U44" s="1417">
        <v>100</v>
      </c>
      <c r="V44" s="1417"/>
      <c r="W44" s="1417"/>
      <c r="X44" s="1417">
        <v>95</v>
      </c>
      <c r="Y44" s="1417"/>
      <c r="Z44" s="1417"/>
      <c r="AA44" s="1417">
        <v>95</v>
      </c>
      <c r="AB44" s="1417"/>
      <c r="AC44" s="1417"/>
      <c r="AD44" s="1417">
        <v>95</v>
      </c>
      <c r="AE44" s="1417"/>
      <c r="AF44" s="1417"/>
      <c r="AG44" s="1417">
        <v>2000</v>
      </c>
      <c r="AH44" s="1417"/>
      <c r="AI44" s="1417"/>
      <c r="AJ44" s="1410">
        <f t="shared" ref="AJ44:AJ45" si="4">SUM(D44:AI44)</f>
        <v>3085</v>
      </c>
      <c r="AK44" s="1410"/>
      <c r="AL44" s="1412"/>
      <c r="AM44" s="1412"/>
      <c r="AN44" s="378"/>
      <c r="AO44" s="378"/>
      <c r="AP44" s="378"/>
      <c r="AQ44" s="378"/>
    </row>
    <row r="45" spans="1:43" ht="18" customHeight="1">
      <c r="A45" s="399"/>
      <c r="B45" s="1418" t="s">
        <v>561</v>
      </c>
      <c r="C45" s="1419"/>
      <c r="D45" s="398">
        <v>100</v>
      </c>
      <c r="E45" s="398">
        <v>95</v>
      </c>
      <c r="F45" s="1417">
        <v>100</v>
      </c>
      <c r="G45" s="1417"/>
      <c r="H45" s="1417"/>
      <c r="I45" s="1417">
        <v>105</v>
      </c>
      <c r="J45" s="1417"/>
      <c r="K45" s="1417"/>
      <c r="L45" s="1417">
        <v>105</v>
      </c>
      <c r="M45" s="1417"/>
      <c r="N45" s="1417"/>
      <c r="O45" s="1417">
        <v>95</v>
      </c>
      <c r="P45" s="1417"/>
      <c r="Q45" s="1417"/>
      <c r="R45" s="1417">
        <v>100</v>
      </c>
      <c r="S45" s="1417"/>
      <c r="T45" s="1417"/>
      <c r="U45" s="1417">
        <v>100</v>
      </c>
      <c r="V45" s="1417"/>
      <c r="W45" s="1417"/>
      <c r="X45" s="1417">
        <v>95</v>
      </c>
      <c r="Y45" s="1417"/>
      <c r="Z45" s="1417"/>
      <c r="AA45" s="1417">
        <v>95</v>
      </c>
      <c r="AB45" s="1417"/>
      <c r="AC45" s="1417"/>
      <c r="AD45" s="1417">
        <v>95</v>
      </c>
      <c r="AE45" s="1417"/>
      <c r="AF45" s="1417"/>
      <c r="AG45" s="1417">
        <v>100</v>
      </c>
      <c r="AH45" s="1417"/>
      <c r="AI45" s="1417"/>
      <c r="AJ45" s="1410">
        <f t="shared" si="4"/>
        <v>1185</v>
      </c>
      <c r="AK45" s="1410"/>
      <c r="AL45" s="1412"/>
      <c r="AM45" s="1412"/>
      <c r="AN45" s="378"/>
      <c r="AO45" s="378"/>
      <c r="AP45" s="378"/>
      <c r="AQ45" s="378"/>
    </row>
    <row r="46" spans="1:43" ht="18" customHeight="1">
      <c r="A46" s="1408" t="s">
        <v>562</v>
      </c>
      <c r="B46" s="1408"/>
      <c r="C46" s="1408"/>
      <c r="D46" s="398">
        <v>20</v>
      </c>
      <c r="E46" s="398">
        <v>19</v>
      </c>
      <c r="F46" s="1417">
        <v>20</v>
      </c>
      <c r="G46" s="1417"/>
      <c r="H46" s="1417"/>
      <c r="I46" s="1417">
        <v>21</v>
      </c>
      <c r="J46" s="1417"/>
      <c r="K46" s="1417"/>
      <c r="L46" s="1417">
        <v>21</v>
      </c>
      <c r="M46" s="1417"/>
      <c r="N46" s="1417"/>
      <c r="O46" s="1417">
        <v>19</v>
      </c>
      <c r="P46" s="1417"/>
      <c r="Q46" s="1417"/>
      <c r="R46" s="1417">
        <v>20</v>
      </c>
      <c r="S46" s="1417"/>
      <c r="T46" s="1417"/>
      <c r="U46" s="1417">
        <v>20</v>
      </c>
      <c r="V46" s="1417"/>
      <c r="W46" s="1417"/>
      <c r="X46" s="1417">
        <v>19</v>
      </c>
      <c r="Y46" s="1417"/>
      <c r="Z46" s="1417"/>
      <c r="AA46" s="1417">
        <v>19</v>
      </c>
      <c r="AB46" s="1417"/>
      <c r="AC46" s="1417"/>
      <c r="AD46" s="1417">
        <v>19</v>
      </c>
      <c r="AE46" s="1417"/>
      <c r="AF46" s="1417"/>
      <c r="AG46" s="1417">
        <v>20</v>
      </c>
      <c r="AH46" s="1417"/>
      <c r="AI46" s="1417"/>
      <c r="AJ46" s="1410">
        <f>+SUM(D46:AI46)</f>
        <v>237</v>
      </c>
      <c r="AK46" s="1410"/>
      <c r="AL46" s="1413"/>
      <c r="AM46" s="1413"/>
      <c r="AN46" s="378"/>
      <c r="AO46" s="378"/>
      <c r="AP46" s="378"/>
      <c r="AQ46" s="378"/>
    </row>
    <row r="47" spans="1:43" ht="18" customHeight="1">
      <c r="A47" s="380" t="s">
        <v>563</v>
      </c>
      <c r="B47" s="380"/>
      <c r="C47" s="380"/>
      <c r="D47" s="378"/>
      <c r="E47" s="378"/>
      <c r="F47" s="378"/>
      <c r="G47" s="378"/>
      <c r="H47" s="378"/>
      <c r="I47" s="377"/>
      <c r="J47" s="377"/>
      <c r="K47" s="377"/>
      <c r="L47" s="377"/>
      <c r="M47" s="377"/>
      <c r="N47" s="377"/>
      <c r="O47" s="377"/>
      <c r="P47" s="377"/>
      <c r="Q47" s="377"/>
      <c r="R47" s="377"/>
      <c r="S47" s="377"/>
      <c r="T47" s="377"/>
      <c r="U47" s="377"/>
      <c r="V47" s="377"/>
      <c r="W47" s="377"/>
      <c r="X47" s="377"/>
      <c r="Y47" s="377"/>
      <c r="Z47" s="377"/>
      <c r="AA47" s="377"/>
      <c r="AB47" s="377"/>
      <c r="AC47" s="377"/>
      <c r="AD47" s="377"/>
      <c r="AE47" s="377"/>
      <c r="AF47" s="377"/>
      <c r="AG47" s="377"/>
      <c r="AH47" s="377"/>
      <c r="AI47" s="377"/>
      <c r="AJ47" s="381"/>
      <c r="AK47" s="377"/>
      <c r="AL47" s="366"/>
      <c r="AM47" s="366"/>
      <c r="AN47" s="359"/>
    </row>
    <row r="48" spans="1:43" ht="5.0999999999999996" customHeight="1">
      <c r="A48" s="380"/>
      <c r="B48" s="380"/>
      <c r="C48" s="380"/>
      <c r="D48" s="378"/>
      <c r="E48" s="378"/>
      <c r="F48" s="378"/>
      <c r="G48" s="378"/>
      <c r="H48" s="378"/>
      <c r="I48" s="377"/>
      <c r="J48" s="377"/>
      <c r="K48" s="377"/>
      <c r="L48" s="377"/>
      <c r="M48" s="377"/>
      <c r="N48" s="377"/>
      <c r="O48" s="377"/>
      <c r="P48" s="377"/>
      <c r="Q48" s="377"/>
      <c r="R48" s="377"/>
      <c r="S48" s="377"/>
      <c r="T48" s="377"/>
      <c r="U48" s="377"/>
      <c r="V48" s="377"/>
      <c r="W48" s="377"/>
      <c r="X48" s="377"/>
      <c r="Y48" s="377"/>
      <c r="Z48" s="377"/>
      <c r="AA48" s="377"/>
      <c r="AB48" s="377"/>
      <c r="AC48" s="377"/>
      <c r="AD48" s="377"/>
      <c r="AE48" s="377"/>
      <c r="AF48" s="377"/>
      <c r="AG48" s="377"/>
      <c r="AH48" s="377"/>
      <c r="AI48" s="377"/>
      <c r="AJ48" s="381"/>
      <c r="AK48" s="377"/>
      <c r="AL48" s="366"/>
      <c r="AM48" s="366"/>
      <c r="AN48" s="359"/>
    </row>
    <row r="49" spans="1:40" ht="18" customHeight="1">
      <c r="A49" s="356" t="s">
        <v>564</v>
      </c>
      <c r="B49" s="377"/>
      <c r="D49" s="377"/>
      <c r="E49" s="377"/>
      <c r="F49" s="377"/>
      <c r="G49" s="377"/>
      <c r="H49" s="377"/>
      <c r="I49" s="377"/>
      <c r="J49" s="377"/>
      <c r="K49" s="377"/>
      <c r="L49" s="377"/>
      <c r="M49" s="377"/>
      <c r="N49" s="377"/>
      <c r="O49" s="377"/>
      <c r="P49" s="377"/>
      <c r="Q49" s="377"/>
      <c r="R49" s="377"/>
      <c r="S49" s="377"/>
      <c r="T49" s="377"/>
      <c r="U49" s="377"/>
      <c r="V49" s="377"/>
      <c r="W49" s="366"/>
      <c r="X49" s="377"/>
      <c r="Y49" s="377"/>
      <c r="Z49" s="377"/>
      <c r="AA49" s="377"/>
      <c r="AB49" s="377"/>
      <c r="AC49" s="377"/>
      <c r="AD49" s="377"/>
      <c r="AE49" s="377"/>
      <c r="AF49" s="377"/>
      <c r="AG49" s="377"/>
      <c r="AH49" s="377"/>
      <c r="AI49" s="377"/>
      <c r="AJ49" s="381"/>
      <c r="AK49" s="377"/>
      <c r="AL49" s="366"/>
      <c r="AM49" s="366"/>
      <c r="AN49" s="359"/>
    </row>
    <row r="50" spans="1:40" ht="45" customHeight="1">
      <c r="A50" s="1395" t="s">
        <v>565</v>
      </c>
      <c r="B50" s="1395"/>
      <c r="C50" s="1395" t="s">
        <v>566</v>
      </c>
      <c r="D50" s="1395"/>
      <c r="E50" s="1403" t="s">
        <v>567</v>
      </c>
      <c r="F50" s="1403"/>
      <c r="G50" s="1403"/>
      <c r="H50" s="1403"/>
      <c r="I50" s="378"/>
      <c r="J50" s="378"/>
      <c r="K50" s="378"/>
      <c r="L50" s="378"/>
      <c r="M50" s="378"/>
      <c r="N50" s="378"/>
      <c r="O50" s="378"/>
      <c r="P50" s="378"/>
      <c r="Q50" s="378"/>
      <c r="R50" s="378"/>
      <c r="S50" s="378"/>
      <c r="T50" s="378"/>
      <c r="U50" s="378"/>
      <c r="W50" s="366"/>
      <c r="X50" s="377"/>
      <c r="Y50" s="377"/>
      <c r="Z50" s="377"/>
      <c r="AA50" s="377"/>
      <c r="AB50" s="377"/>
      <c r="AC50" s="377"/>
      <c r="AD50" s="377"/>
      <c r="AE50" s="377"/>
      <c r="AF50" s="377"/>
      <c r="AG50" s="377"/>
      <c r="AH50" s="377"/>
      <c r="AI50" s="377"/>
      <c r="AJ50" s="381"/>
      <c r="AK50" s="377"/>
      <c r="AL50" s="366"/>
      <c r="AM50" s="366"/>
      <c r="AN50" s="359"/>
    </row>
    <row r="51" spans="1:40" ht="18" customHeight="1">
      <c r="A51" s="1403" t="s">
        <v>568</v>
      </c>
      <c r="B51" s="1403"/>
      <c r="C51" s="1409">
        <f>ROUNDDOWN(IF(AL38&lt;=60,1,1+ROUNDUP((AL38-60)/40,0)),1)</f>
        <v>5</v>
      </c>
      <c r="D51" s="1409"/>
      <c r="E51" s="1409">
        <f>ROUNDDOWN(IF(AM38&lt;4,AL38/6,IF(AM38&lt;5,AL38/5,AL38/3)),1)</f>
        <v>41.7</v>
      </c>
      <c r="F51" s="1409"/>
      <c r="G51" s="1409"/>
      <c r="H51" s="1409"/>
      <c r="I51" s="378"/>
      <c r="J51" s="378"/>
      <c r="K51" s="378"/>
      <c r="L51" s="378"/>
      <c r="M51" s="378"/>
      <c r="N51" s="378"/>
      <c r="O51" s="378"/>
      <c r="P51" s="378"/>
      <c r="Q51" s="378"/>
      <c r="R51" s="378"/>
      <c r="S51" s="378"/>
      <c r="T51" s="378"/>
      <c r="U51" s="378"/>
      <c r="W51" s="366"/>
      <c r="X51" s="377"/>
      <c r="Y51" s="377"/>
      <c r="Z51" s="377"/>
      <c r="AA51" s="377"/>
      <c r="AB51" s="377"/>
      <c r="AC51" s="377"/>
      <c r="AD51" s="377"/>
      <c r="AE51" s="377"/>
      <c r="AF51" s="377"/>
      <c r="AG51" s="377"/>
      <c r="AH51" s="377"/>
      <c r="AI51" s="377"/>
      <c r="AJ51" s="381"/>
      <c r="AK51" s="377"/>
      <c r="AL51" s="366"/>
      <c r="AM51" s="366"/>
      <c r="AN51" s="359"/>
    </row>
    <row r="52" spans="1:40" ht="21" customHeight="1">
      <c r="A52" s="356" t="s">
        <v>569</v>
      </c>
      <c r="B52" s="238"/>
      <c r="C52" s="362"/>
      <c r="D52" s="362"/>
      <c r="E52" s="362"/>
      <c r="F52" s="362"/>
      <c r="G52" s="359"/>
      <c r="H52" s="359"/>
      <c r="I52" s="359"/>
      <c r="J52" s="359"/>
      <c r="K52" s="359"/>
      <c r="L52" s="359"/>
      <c r="M52" s="359"/>
      <c r="N52" s="359"/>
      <c r="O52" s="359"/>
      <c r="P52" s="359"/>
      <c r="Q52" s="359"/>
      <c r="R52" s="359"/>
      <c r="S52" s="359"/>
      <c r="T52" s="359"/>
      <c r="U52" s="359"/>
      <c r="V52" s="359"/>
      <c r="W52" s="359"/>
      <c r="X52" s="359"/>
      <c r="Y52" s="359"/>
      <c r="Z52" s="359"/>
      <c r="AA52" s="359"/>
      <c r="AB52" s="359"/>
      <c r="AC52" s="359"/>
      <c r="AD52" s="359"/>
      <c r="AE52" s="359"/>
      <c r="AF52" s="359"/>
      <c r="AG52" s="359"/>
      <c r="AH52" s="359"/>
      <c r="AI52" s="359"/>
      <c r="AJ52" s="359"/>
      <c r="AK52" s="359"/>
      <c r="AL52" s="362"/>
      <c r="AM52" s="362"/>
      <c r="AN52" s="359"/>
    </row>
    <row r="53" spans="1:40" ht="24.95" customHeight="1">
      <c r="A53" s="359"/>
      <c r="B53" s="366"/>
      <c r="C53" s="1420" t="str">
        <f>IF(VLOOKUP($AK$1,選択肢!$A$1:$J$31,C58,FALSE)=0,"-",VLOOKUP($AK$1,選択肢!$A$1:$J$31,C58,FALSE))</f>
        <v>管理者</v>
      </c>
      <c r="D53" s="1421"/>
      <c r="E53" s="1422" t="str">
        <f>IF(VLOOKUP($AK$1,選択肢!$A$1:$J$31,E58,FALSE)=0,"-",VLOOKUP($AK$1,選択肢!$A$1:$J$31,E58,FALSE))</f>
        <v>サービス管理責任者</v>
      </c>
      <c r="F53" s="1422"/>
      <c r="G53" s="1422"/>
      <c r="H53" s="1422"/>
      <c r="I53" s="1420" t="str">
        <f>IF(VLOOKUP($AK$1,選択肢!$A$1:$J$31,I58,FALSE)=0,"-",VLOOKUP($AK$1,選択肢!$A$1:$J$31,I58,FALSE))</f>
        <v>医師</v>
      </c>
      <c r="J53" s="1421"/>
      <c r="K53" s="1421"/>
      <c r="L53" s="1421"/>
      <c r="M53" s="1421"/>
      <c r="N53" s="1423"/>
      <c r="O53" s="1420" t="str">
        <f>IF(VLOOKUP($AK$1,選択肢!$A$1:$J$31,O58,FALSE)=0,"-",VLOOKUP($AK$1,選択肢!$A$1:$J$31,O58,FALSE))</f>
        <v>看護職員</v>
      </c>
      <c r="P53" s="1421"/>
      <c r="Q53" s="1421"/>
      <c r="R53" s="1421"/>
      <c r="S53" s="1421"/>
      <c r="T53" s="1423"/>
      <c r="U53" s="1420" t="str">
        <f>IF(VLOOKUP($AK$1,選択肢!$A$1:$J$31,U58,FALSE)=0,"-",VLOOKUP($AK$1,選択肢!$A$1:$J$31,U58,FALSE))</f>
        <v>理学療法士</v>
      </c>
      <c r="V53" s="1421"/>
      <c r="W53" s="1421"/>
      <c r="X53" s="1421"/>
      <c r="Y53" s="1421"/>
      <c r="Z53" s="1423"/>
      <c r="AA53" s="1420" t="str">
        <f>IF(VLOOKUP($AK$1,選択肢!$A$1:$J$31,AA58,FALSE)=0,"-",VLOOKUP($AK$1,選択肢!$A$1:$J$31,AA58,FALSE))</f>
        <v>作業療法士</v>
      </c>
      <c r="AB53" s="1421"/>
      <c r="AC53" s="1421"/>
      <c r="AD53" s="1421"/>
      <c r="AE53" s="1421"/>
      <c r="AF53" s="1423"/>
      <c r="AG53" s="1422" t="str">
        <f>IF(VLOOKUP($AK$1,選択肢!$A$1:$J$31,AG58,FALSE)=0,"-",VLOOKUP($AK$1,選択肢!$A$1:$J$31,AG58,FALSE))</f>
        <v>言語聴覚士</v>
      </c>
      <c r="AH53" s="1422"/>
      <c r="AI53" s="1422"/>
      <c r="AJ53" s="1422"/>
      <c r="AK53" s="1422"/>
      <c r="AL53" s="1422" t="str">
        <f>IF(VLOOKUP($AK$1,選択肢!$A$1:$J$31,AL58,FALSE)=0,"-",VLOOKUP($AK$1,選択肢!$A$1:$J$31,AL58,FALSE))</f>
        <v>生活支援員</v>
      </c>
      <c r="AM53" s="1422"/>
      <c r="AN53" s="359"/>
    </row>
    <row r="54" spans="1:40" ht="18" customHeight="1">
      <c r="A54" s="359"/>
      <c r="B54" s="366"/>
      <c r="C54" s="394" t="s">
        <v>570</v>
      </c>
      <c r="D54" s="394" t="s">
        <v>571</v>
      </c>
      <c r="E54" s="395" t="s">
        <v>570</v>
      </c>
      <c r="F54" s="1424" t="s">
        <v>571</v>
      </c>
      <c r="G54" s="1424"/>
      <c r="H54" s="1424"/>
      <c r="I54" s="1425" t="s">
        <v>570</v>
      </c>
      <c r="J54" s="1426"/>
      <c r="K54" s="1427"/>
      <c r="L54" s="1425" t="s">
        <v>571</v>
      </c>
      <c r="M54" s="1426"/>
      <c r="N54" s="1427"/>
      <c r="O54" s="1425" t="s">
        <v>570</v>
      </c>
      <c r="P54" s="1426"/>
      <c r="Q54" s="1427"/>
      <c r="R54" s="1425" t="s">
        <v>571</v>
      </c>
      <c r="S54" s="1426"/>
      <c r="T54" s="1427"/>
      <c r="U54" s="1425" t="s">
        <v>570</v>
      </c>
      <c r="V54" s="1426"/>
      <c r="W54" s="1427"/>
      <c r="X54" s="1425" t="s">
        <v>571</v>
      </c>
      <c r="Y54" s="1426"/>
      <c r="Z54" s="1427"/>
      <c r="AA54" s="1425" t="s">
        <v>570</v>
      </c>
      <c r="AB54" s="1426"/>
      <c r="AC54" s="1427"/>
      <c r="AD54" s="1425" t="s">
        <v>571</v>
      </c>
      <c r="AE54" s="1426"/>
      <c r="AF54" s="1427"/>
      <c r="AG54" s="1425" t="s">
        <v>570</v>
      </c>
      <c r="AH54" s="1426"/>
      <c r="AI54" s="1427"/>
      <c r="AJ54" s="1425" t="s">
        <v>571</v>
      </c>
      <c r="AK54" s="1427"/>
      <c r="AL54" s="395" t="s">
        <v>116</v>
      </c>
      <c r="AM54" s="395" t="s">
        <v>430</v>
      </c>
      <c r="AN54" s="359"/>
    </row>
    <row r="55" spans="1:40" ht="18" customHeight="1">
      <c r="A55" s="359"/>
      <c r="B55" s="393" t="s">
        <v>572</v>
      </c>
      <c r="C55" s="395">
        <f>COUNTIFS($B$11:$B$30,C$53,$C$11:$C$30,"A",$E$11:$E$30,"*")</f>
        <v>1</v>
      </c>
      <c r="D55" s="395">
        <f>COUNTIFS($B$11:$B$30,C$53,$C$11:$C$30,"B",$E$11:$E$30,"*")</f>
        <v>0</v>
      </c>
      <c r="E55" s="395">
        <f>COUNTIFS($B$11:$B$30,E$53,$C$11:$C$30,"A",$E$11:$E$30,"*")</f>
        <v>0</v>
      </c>
      <c r="F55" s="1425">
        <f>COUNTIFS($B$11:$B$30,E$53,$C$11:$C$30,"B",$E$11:$E$30,"*")</f>
        <v>0</v>
      </c>
      <c r="G55" s="1426"/>
      <c r="H55" s="1427"/>
      <c r="I55" s="1425">
        <f>COUNTIFS($B$11:$B$30,I$53,$C$11:$C$30,"A",$E$11:$E$30,"*")</f>
        <v>0</v>
      </c>
      <c r="J55" s="1426"/>
      <c r="K55" s="1427"/>
      <c r="L55" s="1425">
        <f>COUNTIFS($B$11:$B$30,I$53,$C$11:$C$30,"B",$E$11:$E$30,"*")</f>
        <v>0</v>
      </c>
      <c r="M55" s="1426"/>
      <c r="N55" s="1427"/>
      <c r="O55" s="1425">
        <f>COUNTIFS($B$11:$B$30,O$53,$C$11:$C$30,"A",$E$11:$E$30,"*")</f>
        <v>0</v>
      </c>
      <c r="P55" s="1426"/>
      <c r="Q55" s="1427"/>
      <c r="R55" s="1425">
        <f>COUNTIFS($B$11:$B$30,O$53,$C$11:$C$30,"B",$E$11:$E$30,"*")</f>
        <v>0</v>
      </c>
      <c r="S55" s="1426"/>
      <c r="T55" s="1427"/>
      <c r="U55" s="1425">
        <f>COUNTIFS($B$11:$B$30,U$53,$C$11:$C$30,"A",$E$11:$E$30,"*")</f>
        <v>0</v>
      </c>
      <c r="V55" s="1426"/>
      <c r="W55" s="1427"/>
      <c r="X55" s="1425">
        <f>COUNTIFS($B$11:$B$30,U$53,$C$11:$C$30,"B",$E$11:$E$30,"*")</f>
        <v>0</v>
      </c>
      <c r="Y55" s="1426"/>
      <c r="Z55" s="1427"/>
      <c r="AA55" s="1425">
        <f>COUNTIFS($B$11:$B$30,AA$53,$C$11:$C$30,"A",$E$11:$E$30,"*")</f>
        <v>0</v>
      </c>
      <c r="AB55" s="1426"/>
      <c r="AC55" s="1427"/>
      <c r="AD55" s="1425">
        <f>COUNTIFS($B$11:$B$30,AA$53,$C$11:$C$30,"B",$E$11:$E$30,"*")</f>
        <v>0</v>
      </c>
      <c r="AE55" s="1426"/>
      <c r="AF55" s="1427"/>
      <c r="AG55" s="1425">
        <f>COUNTIFS($B$11:$B$30,AG$53,$C$11:$C$30,"A",$E$11:$E$30,"*")</f>
        <v>0</v>
      </c>
      <c r="AH55" s="1426"/>
      <c r="AI55" s="1427"/>
      <c r="AJ55" s="1425">
        <f>COUNTIFS($B$11:$B$30,AG$53,$C$11:$C$30,"B",$E$11:$E$30,"*")</f>
        <v>0</v>
      </c>
      <c r="AK55" s="1427"/>
      <c r="AL55" s="395">
        <f>COUNTIFS($B$11:$B$30,AL$53,$C$11:$C$30,"A",$E$11:$E$30,"*")</f>
        <v>0</v>
      </c>
      <c r="AM55" s="395">
        <f>COUNTIFS($B$11:$B$30,AL$53,$C$11:$C$30,"B",$E$11:$E$30,"*")</f>
        <v>0</v>
      </c>
      <c r="AN55" s="359"/>
    </row>
    <row r="56" spans="1:40" ht="18" customHeight="1">
      <c r="A56" s="359"/>
      <c r="B56" s="396" t="s">
        <v>573</v>
      </c>
      <c r="C56" s="395">
        <f>COUNTIFS($B$11:$B$30,C$53,$C$11:$C$30,"C",$E$11:$E$30,"*")</f>
        <v>0</v>
      </c>
      <c r="D56" s="395">
        <f>COUNTIFS($B$11:$B$30,C$53,$C$11:$C$30,"D",$E$11:$E$30,"*")</f>
        <v>0</v>
      </c>
      <c r="E56" s="395">
        <f>COUNTIFS($B$11:$B$30,E$53,$C$11:$C$30,"C",$E$11:$E$30,"*")</f>
        <v>0</v>
      </c>
      <c r="F56" s="1425">
        <f>COUNTIFS($B$11:$B$30,E$53,$C$11:$C$30,"D",$E$11:$E$30,"*")</f>
        <v>0</v>
      </c>
      <c r="G56" s="1426"/>
      <c r="H56" s="1427"/>
      <c r="I56" s="1425">
        <f>COUNTIFS($B$11:$B$30,I$53,$C$11:$C$30,"C",$E$11:$E$30,"*")</f>
        <v>0</v>
      </c>
      <c r="J56" s="1426"/>
      <c r="K56" s="1427"/>
      <c r="L56" s="1425">
        <f>COUNTIFS($B$11:$B$30,I$53,$C$11:$C$30,"D",$E$11:$E$30,"*")</f>
        <v>0</v>
      </c>
      <c r="M56" s="1426"/>
      <c r="N56" s="1427"/>
      <c r="O56" s="1425">
        <f>COUNTIFS($B$11:$B$30,O$53,$C$11:$C$30,"C",$E$11:$E$30,"*")</f>
        <v>0</v>
      </c>
      <c r="P56" s="1426"/>
      <c r="Q56" s="1427"/>
      <c r="R56" s="1425">
        <f>COUNTIFS($B$11:$B$30,O$53,$C$11:$C$30,"D",$E$11:$E$30,"*")</f>
        <v>0</v>
      </c>
      <c r="S56" s="1426"/>
      <c r="T56" s="1427"/>
      <c r="U56" s="1425">
        <f>COUNTIFS($B$11:$B$30,U$53,$C$11:$C$30,"C",$E$11:$E$30,"*")</f>
        <v>0</v>
      </c>
      <c r="V56" s="1426"/>
      <c r="W56" s="1427"/>
      <c r="X56" s="1425">
        <f>COUNTIFS($B$11:$B$30,U$53,$C$11:$C$30,"D",$E$11:$E$30,"*")</f>
        <v>1</v>
      </c>
      <c r="Y56" s="1426"/>
      <c r="Z56" s="1427"/>
      <c r="AA56" s="1425">
        <f>COUNTIFS($B$11:$B$30,AA$53,$C$11:$C$30,"C",$E$11:$E$30,"*")</f>
        <v>0</v>
      </c>
      <c r="AB56" s="1426"/>
      <c r="AC56" s="1427"/>
      <c r="AD56" s="1425">
        <f>COUNTIFS($B$11:$B$30,AA$53,$C$11:$C$30,"D",$E$11:$E$30,"*")</f>
        <v>0</v>
      </c>
      <c r="AE56" s="1426"/>
      <c r="AF56" s="1427"/>
      <c r="AG56" s="1425">
        <f>COUNTIFS($B$11:$B$30,AG$53,$C$11:$C$30,"C",$E$11:$E$30,"*")</f>
        <v>0</v>
      </c>
      <c r="AH56" s="1426"/>
      <c r="AI56" s="1427"/>
      <c r="AJ56" s="1425">
        <f>COUNTIFS($B$11:$B$30,AG$53,$C$11:$C$30,"D",$E$11:$E$30,"*")</f>
        <v>0</v>
      </c>
      <c r="AK56" s="1427"/>
      <c r="AL56" s="395">
        <f>COUNTIFS($B$11:$B$30,AL$53,$C$11:$C$30,"C",$E$11:$E$30,"*")</f>
        <v>0</v>
      </c>
      <c r="AM56" s="395">
        <f>COUNTIFS($B$11:$B$30,AL$53,$C$11:$C$30,"D",$E$11:$E$30,"*")</f>
        <v>0</v>
      </c>
      <c r="AN56" s="359"/>
    </row>
    <row r="57" spans="1:40" ht="24.95" customHeight="1">
      <c r="A57" s="359"/>
      <c r="B57" s="396" t="s">
        <v>574</v>
      </c>
      <c r="C57" s="1420">
        <f>IF($AK$3="４週",SUMIFS($AK$11:$AK$30,$B$11:$B$30,C53)/4/$AH$5,IF($AK$3="歴月",SUMIFS($AK$11:$AK$30,$B$11:$B$30,C53)/$AL$5,"記載する期間を選択してください"))</f>
        <v>0</v>
      </c>
      <c r="D57" s="1423"/>
      <c r="E57" s="1420">
        <f>IF($AK$3="４週",SUMIFS($AK$11:$AK$30,$B$11:$B$30,E53)/4/$AH$5,IF($AK$3="歴月",SUMIFS($AK$11:$AK$30,$B$11:$B$30,E53)/$AL$5,"記載する期間を選択してください"))</f>
        <v>0</v>
      </c>
      <c r="F57" s="1421"/>
      <c r="G57" s="1421"/>
      <c r="H57" s="1423"/>
      <c r="I57" s="1420">
        <f>IF($AK$3="４週",SUMIFS($AK$11:$AK$30,$B$11:$B$30,I53)/4/$AH$5,IF($AK$3="歴月",SUMIFS($AK$11:$AK$30,$B$11:$B$30,I53)/$AL$5,"記載する期間を選択してください"))</f>
        <v>0</v>
      </c>
      <c r="J57" s="1421"/>
      <c r="K57" s="1421"/>
      <c r="L57" s="1421"/>
      <c r="M57" s="1421"/>
      <c r="N57" s="1423"/>
      <c r="O57" s="1420">
        <f>IF($AK$3="４週",SUMIFS($AK$11:$AK$30,$B$11:$B$30,O53)/4/$AH$5,IF($AK$3="歴月",SUMIFS($AK$11:$AK$30,$B$11:$B$30,O53)/$AL$5,"記載する期間を選択してください"))</f>
        <v>0</v>
      </c>
      <c r="P57" s="1421"/>
      <c r="Q57" s="1421"/>
      <c r="R57" s="1421"/>
      <c r="S57" s="1421"/>
      <c r="T57" s="1423"/>
      <c r="U57" s="1420">
        <f>IF($AK$3="４週",SUMIFS($AK$11:$AK$30,$B$11:$B$30,U53)/4/$AH$5,IF($AK$3="歴月",SUMIFS($AK$11:$AK$30,$B$11:$B$30,U53)/$AL$5,"記載する期間を選択してください"))</f>
        <v>0</v>
      </c>
      <c r="V57" s="1421"/>
      <c r="W57" s="1421"/>
      <c r="X57" s="1421"/>
      <c r="Y57" s="1421"/>
      <c r="Z57" s="1423"/>
      <c r="AA57" s="1420">
        <f>IF($AK$3="４週",SUMIFS($AK$11:$AK$30,$B$11:$B$30,AA53)/4/$AH$5,IF($AK$3="歴月",SUMIFS($AK$11:$AK$30,$B$11:$B$30,AA53)/$AL$5,"記載する期間を選択してください"))</f>
        <v>0</v>
      </c>
      <c r="AB57" s="1421"/>
      <c r="AC57" s="1421"/>
      <c r="AD57" s="1421"/>
      <c r="AE57" s="1421"/>
      <c r="AF57" s="1423"/>
      <c r="AG57" s="1420">
        <f>IF($AK$3="４週",SUMIFS($AK$11:$AK$30,$B$11:$B$30,AG53)/4/$AH$5,IF($AK$3="歴月",SUMIFS($AK$11:$AK$30,$B$11:$B$30,AG53)/$AL$5,"記載する期間を選択してください"))</f>
        <v>0</v>
      </c>
      <c r="AH57" s="1421"/>
      <c r="AI57" s="1421"/>
      <c r="AJ57" s="1421"/>
      <c r="AK57" s="1423"/>
      <c r="AL57" s="1420">
        <f>IF($AK$3="４週",SUMIFS($AK$11:$AK$30,$B$11:$B$30,AL53)/4/$AH$5,IF($AK$3="歴月",SUMIFS($AK$11:$AK$30,$B$11:$B$30,AL53)/$AL$5,"記載する期間を選択してください"))</f>
        <v>0</v>
      </c>
      <c r="AM57" s="1423"/>
      <c r="AN57" s="359"/>
    </row>
    <row r="58" spans="1:40" ht="5.0999999999999996" customHeight="1">
      <c r="A58" s="359"/>
      <c r="B58" s="238"/>
      <c r="C58" s="382">
        <v>2</v>
      </c>
      <c r="D58" s="382"/>
      <c r="E58" s="382">
        <v>3</v>
      </c>
      <c r="F58" s="382"/>
      <c r="G58" s="382"/>
      <c r="H58" s="382"/>
      <c r="I58" s="382">
        <v>4</v>
      </c>
      <c r="J58" s="382"/>
      <c r="K58" s="382"/>
      <c r="L58" s="382"/>
      <c r="M58" s="382"/>
      <c r="N58" s="382"/>
      <c r="O58" s="382">
        <v>5</v>
      </c>
      <c r="P58" s="382"/>
      <c r="Q58" s="382"/>
      <c r="R58" s="382"/>
      <c r="S58" s="382"/>
      <c r="T58" s="382"/>
      <c r="U58" s="382">
        <v>6</v>
      </c>
      <c r="V58" s="382"/>
      <c r="W58" s="382"/>
      <c r="X58" s="382"/>
      <c r="Y58" s="382"/>
      <c r="Z58" s="382"/>
      <c r="AA58" s="382">
        <v>7</v>
      </c>
      <c r="AB58" s="382"/>
      <c r="AC58" s="382"/>
      <c r="AD58" s="382"/>
      <c r="AE58" s="382"/>
      <c r="AF58" s="382"/>
      <c r="AG58" s="382">
        <v>8</v>
      </c>
      <c r="AH58" s="382"/>
      <c r="AI58" s="382"/>
      <c r="AJ58" s="382"/>
      <c r="AK58" s="382"/>
      <c r="AL58" s="382">
        <v>9</v>
      </c>
      <c r="AM58" s="383"/>
      <c r="AN58" s="359"/>
    </row>
    <row r="59" spans="1:40" ht="15" customHeight="1">
      <c r="A59" s="377" t="s">
        <v>575</v>
      </c>
      <c r="B59" s="384"/>
      <c r="C59" s="385"/>
      <c r="D59" s="385"/>
      <c r="E59" s="385"/>
      <c r="F59" s="386"/>
      <c r="G59" s="385"/>
      <c r="H59" s="382"/>
      <c r="I59" s="382"/>
      <c r="J59" s="382"/>
      <c r="K59" s="382"/>
      <c r="L59" s="382"/>
      <c r="M59" s="382"/>
      <c r="N59" s="382"/>
      <c r="O59" s="382"/>
      <c r="P59" s="382"/>
      <c r="Q59" s="382"/>
      <c r="R59" s="382">
        <v>6</v>
      </c>
      <c r="S59" s="382"/>
      <c r="T59" s="382"/>
      <c r="U59" s="382"/>
      <c r="V59" s="382"/>
      <c r="W59" s="382"/>
      <c r="X59" s="382">
        <v>7</v>
      </c>
      <c r="Y59" s="382"/>
      <c r="Z59" s="382"/>
      <c r="AA59" s="382"/>
      <c r="AB59" s="382"/>
      <c r="AC59" s="382"/>
      <c r="AD59" s="382">
        <v>8</v>
      </c>
      <c r="AE59" s="382"/>
      <c r="AF59" s="382"/>
      <c r="AG59" s="387"/>
      <c r="AH59" s="387"/>
      <c r="AI59" s="387"/>
      <c r="AJ59" s="387">
        <v>9</v>
      </c>
      <c r="AK59" s="388"/>
      <c r="AL59" s="388"/>
      <c r="AM59" s="359"/>
    </row>
    <row r="60" spans="1:40" s="377" customFormat="1" ht="15" customHeight="1">
      <c r="A60" s="377" t="s">
        <v>576</v>
      </c>
      <c r="B60" s="380"/>
      <c r="C60" s="380"/>
      <c r="D60" s="380"/>
      <c r="E60" s="380"/>
      <c r="F60" s="380"/>
      <c r="G60" s="380"/>
      <c r="H60" s="356"/>
      <c r="I60" s="356"/>
      <c r="J60" s="356"/>
      <c r="K60" s="356"/>
      <c r="L60" s="356"/>
      <c r="M60" s="356"/>
      <c r="N60" s="356"/>
      <c r="O60" s="356"/>
      <c r="P60" s="356"/>
      <c r="Q60" s="356"/>
      <c r="R60" s="356"/>
      <c r="S60" s="356"/>
      <c r="T60" s="356"/>
      <c r="U60" s="356"/>
      <c r="V60" s="356"/>
      <c r="W60" s="356"/>
      <c r="X60" s="356"/>
      <c r="Y60" s="356"/>
      <c r="Z60" s="356"/>
      <c r="AA60" s="356"/>
      <c r="AB60" s="356"/>
      <c r="AC60" s="356"/>
      <c r="AD60" s="356"/>
      <c r="AE60" s="356"/>
      <c r="AF60" s="356"/>
      <c r="AG60" s="356"/>
      <c r="AH60" s="356"/>
      <c r="AI60" s="356"/>
      <c r="AJ60" s="356"/>
      <c r="AK60" s="356"/>
      <c r="AL60" s="356"/>
      <c r="AM60" s="356"/>
    </row>
    <row r="61" spans="1:40" s="377" customFormat="1" ht="15" customHeight="1">
      <c r="A61" s="377" t="s">
        <v>577</v>
      </c>
      <c r="B61" s="380"/>
      <c r="C61" s="380"/>
      <c r="D61" s="380"/>
      <c r="E61" s="380"/>
      <c r="F61" s="380"/>
      <c r="G61" s="380"/>
      <c r="H61" s="356"/>
      <c r="I61" s="356"/>
      <c r="J61" s="356"/>
      <c r="K61" s="356"/>
      <c r="L61" s="356"/>
      <c r="M61" s="356"/>
      <c r="N61" s="356"/>
      <c r="O61" s="356"/>
      <c r="P61" s="356"/>
      <c r="Q61" s="356"/>
      <c r="R61" s="356"/>
      <c r="S61" s="356"/>
      <c r="T61" s="356"/>
      <c r="U61" s="356"/>
      <c r="V61" s="356"/>
      <c r="W61" s="356"/>
      <c r="X61" s="356"/>
      <c r="Y61" s="356"/>
      <c r="Z61" s="356"/>
      <c r="AA61" s="356"/>
      <c r="AB61" s="356"/>
      <c r="AC61" s="356"/>
      <c r="AD61" s="356"/>
      <c r="AE61" s="356"/>
      <c r="AF61" s="356"/>
      <c r="AG61" s="356"/>
      <c r="AH61" s="356"/>
      <c r="AI61" s="356"/>
      <c r="AJ61" s="356"/>
      <c r="AK61" s="356"/>
      <c r="AL61" s="356"/>
      <c r="AM61" s="356"/>
    </row>
    <row r="62" spans="1:40" s="377" customFormat="1" ht="15" customHeight="1">
      <c r="A62" s="377" t="s">
        <v>578</v>
      </c>
      <c r="B62" s="380"/>
      <c r="C62" s="380"/>
      <c r="D62" s="380"/>
      <c r="E62" s="380"/>
      <c r="F62" s="380"/>
      <c r="G62" s="380"/>
      <c r="H62" s="356"/>
      <c r="I62" s="356"/>
      <c r="J62" s="356"/>
      <c r="K62" s="356"/>
      <c r="L62" s="356"/>
      <c r="M62" s="356"/>
      <c r="N62" s="356"/>
      <c r="O62" s="356"/>
      <c r="P62" s="356"/>
      <c r="Q62" s="356"/>
      <c r="R62" s="356"/>
      <c r="S62" s="356"/>
      <c r="T62" s="356"/>
      <c r="U62" s="356"/>
      <c r="V62" s="356"/>
      <c r="W62" s="356"/>
      <c r="X62" s="356"/>
      <c r="Y62" s="356"/>
      <c r="Z62" s="356"/>
      <c r="AA62" s="356"/>
      <c r="AB62" s="356"/>
      <c r="AC62" s="356"/>
      <c r="AD62" s="356"/>
      <c r="AE62" s="356"/>
      <c r="AF62" s="356"/>
      <c r="AG62" s="356"/>
      <c r="AH62" s="356"/>
      <c r="AI62" s="356"/>
      <c r="AJ62" s="356"/>
      <c r="AK62" s="356"/>
      <c r="AL62" s="356"/>
      <c r="AM62" s="356"/>
    </row>
    <row r="63" spans="1:40" s="377" customFormat="1" ht="15" customHeight="1">
      <c r="A63" s="377" t="s">
        <v>579</v>
      </c>
      <c r="B63" s="380"/>
      <c r="C63" s="380"/>
      <c r="D63" s="380"/>
      <c r="E63" s="380"/>
      <c r="F63" s="380"/>
      <c r="G63" s="380"/>
      <c r="H63" s="356"/>
      <c r="I63" s="356"/>
      <c r="J63" s="356"/>
      <c r="K63" s="356"/>
      <c r="L63" s="356"/>
      <c r="M63" s="356"/>
      <c r="N63" s="356"/>
      <c r="O63" s="356"/>
      <c r="P63" s="356"/>
      <c r="Q63" s="356"/>
      <c r="R63" s="356"/>
      <c r="S63" s="356"/>
      <c r="T63" s="356"/>
      <c r="U63" s="356"/>
      <c r="V63" s="356"/>
      <c r="W63" s="356"/>
      <c r="X63" s="356"/>
      <c r="Y63" s="356"/>
      <c r="Z63" s="356"/>
      <c r="AA63" s="356"/>
      <c r="AB63" s="356"/>
      <c r="AC63" s="356"/>
      <c r="AD63" s="356"/>
      <c r="AE63" s="356"/>
      <c r="AF63" s="356"/>
      <c r="AG63" s="356"/>
      <c r="AH63" s="356"/>
      <c r="AI63" s="356"/>
      <c r="AJ63" s="356"/>
      <c r="AK63" s="356"/>
      <c r="AL63" s="356"/>
      <c r="AM63" s="356"/>
    </row>
    <row r="64" spans="1:40" ht="15" customHeight="1">
      <c r="A64" s="377" t="s">
        <v>580</v>
      </c>
      <c r="B64" s="389"/>
      <c r="C64" s="377"/>
      <c r="D64" s="377"/>
      <c r="E64" s="377"/>
      <c r="F64" s="377"/>
      <c r="G64" s="377"/>
    </row>
    <row r="65" spans="1:7" ht="15" customHeight="1">
      <c r="A65" s="377" t="s">
        <v>581</v>
      </c>
      <c r="B65" s="389"/>
      <c r="C65" s="377"/>
      <c r="D65" s="377"/>
      <c r="E65" s="377"/>
      <c r="F65" s="377"/>
      <c r="G65" s="377"/>
    </row>
    <row r="66" spans="1:7" ht="15" customHeight="1">
      <c r="A66" s="377"/>
      <c r="B66" s="393" t="s">
        <v>582</v>
      </c>
      <c r="C66" s="1395" t="s">
        <v>583</v>
      </c>
      <c r="D66" s="1395"/>
      <c r="E66" s="1395"/>
      <c r="F66" s="377"/>
      <c r="G66" s="377"/>
    </row>
    <row r="67" spans="1:7" ht="15" customHeight="1">
      <c r="A67" s="377"/>
      <c r="B67" s="390" t="s">
        <v>545</v>
      </c>
      <c r="C67" s="1410" t="s">
        <v>584</v>
      </c>
      <c r="D67" s="1410"/>
      <c r="E67" s="1410"/>
      <c r="F67" s="377"/>
      <c r="G67" s="377"/>
    </row>
    <row r="68" spans="1:7" ht="15" customHeight="1">
      <c r="A68" s="377"/>
      <c r="B68" s="390" t="s">
        <v>548</v>
      </c>
      <c r="C68" s="1410" t="s">
        <v>585</v>
      </c>
      <c r="D68" s="1410"/>
      <c r="E68" s="1410"/>
      <c r="F68" s="377"/>
      <c r="G68" s="377"/>
    </row>
    <row r="69" spans="1:7" ht="15" customHeight="1">
      <c r="A69" s="377"/>
      <c r="B69" s="390" t="s">
        <v>549</v>
      </c>
      <c r="C69" s="1410" t="s">
        <v>586</v>
      </c>
      <c r="D69" s="1410"/>
      <c r="E69" s="1410"/>
      <c r="F69" s="377"/>
      <c r="G69" s="377"/>
    </row>
    <row r="70" spans="1:7" ht="15" customHeight="1">
      <c r="A70" s="377"/>
      <c r="B70" s="390" t="s">
        <v>547</v>
      </c>
      <c r="C70" s="1410" t="s">
        <v>587</v>
      </c>
      <c r="D70" s="1410"/>
      <c r="E70" s="1410"/>
      <c r="F70" s="377"/>
      <c r="G70" s="377"/>
    </row>
    <row r="71" spans="1:7" ht="15" customHeight="1">
      <c r="A71" s="377"/>
      <c r="B71" s="377" t="s">
        <v>588</v>
      </c>
      <c r="C71" s="377"/>
      <c r="D71" s="377"/>
      <c r="E71" s="377"/>
      <c r="F71" s="377"/>
      <c r="G71" s="377"/>
    </row>
    <row r="72" spans="1:7" ht="15" customHeight="1">
      <c r="A72" s="377"/>
      <c r="B72" s="377" t="s">
        <v>589</v>
      </c>
      <c r="C72" s="377"/>
      <c r="D72" s="377"/>
      <c r="E72" s="377"/>
      <c r="F72" s="377"/>
      <c r="G72" s="377"/>
    </row>
    <row r="73" spans="1:7" ht="15" customHeight="1">
      <c r="A73" s="377"/>
      <c r="B73" s="377" t="s">
        <v>590</v>
      </c>
      <c r="C73" s="377"/>
      <c r="D73" s="377"/>
      <c r="E73" s="377"/>
      <c r="F73" s="377"/>
      <c r="G73" s="377"/>
    </row>
    <row r="74" spans="1:7" ht="15" customHeight="1">
      <c r="A74" s="377" t="s">
        <v>591</v>
      </c>
      <c r="B74" s="389"/>
      <c r="C74" s="377"/>
      <c r="D74" s="377"/>
      <c r="E74" s="377"/>
      <c r="F74" s="377"/>
      <c r="G74" s="377"/>
    </row>
    <row r="75" spans="1:7" ht="15" customHeight="1">
      <c r="A75" s="377" t="s">
        <v>592</v>
      </c>
      <c r="B75" s="389"/>
      <c r="C75" s="377"/>
      <c r="D75" s="377"/>
      <c r="E75" s="377"/>
      <c r="F75" s="377"/>
      <c r="G75" s="377"/>
    </row>
    <row r="76" spans="1:7" ht="15" customHeight="1">
      <c r="A76" s="377" t="s">
        <v>593</v>
      </c>
      <c r="B76" s="389"/>
      <c r="C76" s="377"/>
      <c r="D76" s="377"/>
      <c r="E76" s="377"/>
      <c r="F76" s="377"/>
      <c r="G76" s="377"/>
    </row>
    <row r="77" spans="1:7" ht="15" customHeight="1">
      <c r="A77" s="377" t="s">
        <v>594</v>
      </c>
      <c r="B77" s="389"/>
      <c r="C77" s="377"/>
      <c r="D77" s="377"/>
      <c r="E77" s="377"/>
      <c r="F77" s="377"/>
      <c r="G77" s="377"/>
    </row>
    <row r="78" spans="1:7" ht="15" customHeight="1">
      <c r="A78" s="377" t="s">
        <v>595</v>
      </c>
      <c r="B78" s="389"/>
      <c r="C78" s="377"/>
      <c r="D78" s="377"/>
      <c r="E78" s="377"/>
      <c r="F78" s="377"/>
      <c r="G78" s="377"/>
    </row>
    <row r="79" spans="1:7" ht="15" customHeight="1">
      <c r="A79" s="377" t="s">
        <v>596</v>
      </c>
      <c r="B79" s="389"/>
      <c r="C79" s="377"/>
      <c r="D79" s="377"/>
      <c r="E79" s="377"/>
      <c r="F79" s="377"/>
      <c r="G79" s="377"/>
    </row>
    <row r="80" spans="1:7" ht="15" customHeight="1">
      <c r="A80" s="377" t="s">
        <v>597</v>
      </c>
      <c r="B80" s="389"/>
      <c r="C80" s="377"/>
      <c r="D80" s="377"/>
      <c r="E80" s="377"/>
      <c r="F80" s="377"/>
      <c r="G80" s="377"/>
    </row>
    <row r="81" spans="1:7" ht="15" customHeight="1">
      <c r="A81" s="377" t="s">
        <v>598</v>
      </c>
      <c r="B81" s="389"/>
      <c r="C81" s="377"/>
      <c r="D81" s="377"/>
      <c r="E81" s="377"/>
      <c r="F81" s="377"/>
      <c r="G81" s="377"/>
    </row>
    <row r="82" spans="1:7" ht="15" customHeight="1">
      <c r="A82" s="377" t="s">
        <v>599</v>
      </c>
      <c r="B82" s="389"/>
      <c r="C82" s="377"/>
      <c r="D82" s="377"/>
      <c r="E82" s="377"/>
      <c r="F82" s="377"/>
      <c r="G82" s="377"/>
    </row>
    <row r="83" spans="1:7" ht="15" customHeight="1">
      <c r="A83" s="377" t="s">
        <v>600</v>
      </c>
      <c r="B83" s="389"/>
      <c r="C83" s="377"/>
      <c r="D83" s="377"/>
      <c r="E83" s="377"/>
      <c r="F83" s="377"/>
      <c r="G83" s="377"/>
    </row>
    <row r="84" spans="1:7" ht="15" customHeight="1">
      <c r="A84" s="377" t="s">
        <v>601</v>
      </c>
      <c r="B84" s="389"/>
      <c r="C84" s="377"/>
      <c r="D84" s="377"/>
      <c r="E84" s="377"/>
      <c r="F84" s="377"/>
      <c r="G84" s="377"/>
    </row>
    <row r="85" spans="1:7" ht="15" customHeight="1">
      <c r="A85" s="377" t="s">
        <v>602</v>
      </c>
      <c r="B85" s="389"/>
      <c r="C85" s="377"/>
      <c r="D85" s="377"/>
      <c r="E85" s="377"/>
      <c r="F85" s="377"/>
      <c r="G85" s="377"/>
    </row>
    <row r="86" spans="1:7" ht="15" customHeight="1">
      <c r="A86" s="377" t="s">
        <v>603</v>
      </c>
      <c r="B86" s="389"/>
      <c r="C86" s="377"/>
      <c r="D86" s="377"/>
      <c r="E86" s="377"/>
      <c r="F86" s="377"/>
      <c r="G86" s="377"/>
    </row>
  </sheetData>
  <mergeCells count="227">
    <mergeCell ref="C69:E69"/>
    <mergeCell ref="C70:E70"/>
    <mergeCell ref="AA57:AF57"/>
    <mergeCell ref="AG57:AK57"/>
    <mergeCell ref="AL57:AM57"/>
    <mergeCell ref="C66:E66"/>
    <mergeCell ref="C67:E67"/>
    <mergeCell ref="C68:E68"/>
    <mergeCell ref="X56:Z56"/>
    <mergeCell ref="AA56:AC56"/>
    <mergeCell ref="AD56:AF56"/>
    <mergeCell ref="AG56:AI56"/>
    <mergeCell ref="AJ56:AK56"/>
    <mergeCell ref="C57:D57"/>
    <mergeCell ref="E57:H57"/>
    <mergeCell ref="I57:N57"/>
    <mergeCell ref="O57:T57"/>
    <mergeCell ref="U57:Z57"/>
    <mergeCell ref="AA55:AC55"/>
    <mergeCell ref="AD55:AF55"/>
    <mergeCell ref="AG55:AI55"/>
    <mergeCell ref="AJ55:AK55"/>
    <mergeCell ref="F56:H56"/>
    <mergeCell ref="I56:K56"/>
    <mergeCell ref="L56:N56"/>
    <mergeCell ref="O56:Q56"/>
    <mergeCell ref="R56:T56"/>
    <mergeCell ref="U56:W56"/>
    <mergeCell ref="AD54:AF54"/>
    <mergeCell ref="AG54:AI54"/>
    <mergeCell ref="AJ54:AK54"/>
    <mergeCell ref="F55:H55"/>
    <mergeCell ref="I55:K55"/>
    <mergeCell ref="L55:N55"/>
    <mergeCell ref="O55:Q55"/>
    <mergeCell ref="R55:T55"/>
    <mergeCell ref="U55:W55"/>
    <mergeCell ref="X55:Z55"/>
    <mergeCell ref="AG53:AK53"/>
    <mergeCell ref="AL53:AM53"/>
    <mergeCell ref="F54:H54"/>
    <mergeCell ref="I54:K54"/>
    <mergeCell ref="L54:N54"/>
    <mergeCell ref="O54:Q54"/>
    <mergeCell ref="R54:T54"/>
    <mergeCell ref="U54:W54"/>
    <mergeCell ref="X54:Z54"/>
    <mergeCell ref="AA54:AC54"/>
    <mergeCell ref="C53:D53"/>
    <mergeCell ref="E53:H53"/>
    <mergeCell ref="I53:N53"/>
    <mergeCell ref="O53:T53"/>
    <mergeCell ref="U53:Z53"/>
    <mergeCell ref="AA53:AF53"/>
    <mergeCell ref="A50:B50"/>
    <mergeCell ref="C50:D50"/>
    <mergeCell ref="E50:H50"/>
    <mergeCell ref="A51:B51"/>
    <mergeCell ref="C51:D51"/>
    <mergeCell ref="E51:H51"/>
    <mergeCell ref="U46:W46"/>
    <mergeCell ref="X46:Z46"/>
    <mergeCell ref="AA46:AC46"/>
    <mergeCell ref="AD46:AF46"/>
    <mergeCell ref="AG46:AI46"/>
    <mergeCell ref="AJ46:AK46"/>
    <mergeCell ref="A46:C46"/>
    <mergeCell ref="F46:H46"/>
    <mergeCell ref="I46:K46"/>
    <mergeCell ref="L46:N46"/>
    <mergeCell ref="O46:Q46"/>
    <mergeCell ref="R46:T46"/>
    <mergeCell ref="U45:W45"/>
    <mergeCell ref="X45:Z45"/>
    <mergeCell ref="AA45:AC45"/>
    <mergeCell ref="AD45:AF45"/>
    <mergeCell ref="AG45:AI45"/>
    <mergeCell ref="AJ45:AK45"/>
    <mergeCell ref="AA44:AC44"/>
    <mergeCell ref="AD44:AF44"/>
    <mergeCell ref="AG44:AI44"/>
    <mergeCell ref="AJ44:AK44"/>
    <mergeCell ref="B45:C45"/>
    <mergeCell ref="F45:H45"/>
    <mergeCell ref="I45:K45"/>
    <mergeCell ref="L45:N45"/>
    <mergeCell ref="O45:Q45"/>
    <mergeCell ref="R45:T45"/>
    <mergeCell ref="AD43:AF43"/>
    <mergeCell ref="AG43:AI43"/>
    <mergeCell ref="AJ43:AK43"/>
    <mergeCell ref="F44:H44"/>
    <mergeCell ref="I44:K44"/>
    <mergeCell ref="L44:N44"/>
    <mergeCell ref="O44:Q44"/>
    <mergeCell ref="R44:T44"/>
    <mergeCell ref="U44:W44"/>
    <mergeCell ref="X44:Z44"/>
    <mergeCell ref="AJ42:AK42"/>
    <mergeCell ref="A43:C43"/>
    <mergeCell ref="F43:H43"/>
    <mergeCell ref="I43:K43"/>
    <mergeCell ref="L43:N43"/>
    <mergeCell ref="O43:Q43"/>
    <mergeCell ref="R43:T43"/>
    <mergeCell ref="U43:W43"/>
    <mergeCell ref="X43:Z43"/>
    <mergeCell ref="AA43:AC43"/>
    <mergeCell ref="R42:T42"/>
    <mergeCell ref="U42:W42"/>
    <mergeCell ref="X42:Z42"/>
    <mergeCell ref="AA42:AC42"/>
    <mergeCell ref="AD42:AF42"/>
    <mergeCell ref="AG42:AI42"/>
    <mergeCell ref="X41:Z41"/>
    <mergeCell ref="AA41:AC41"/>
    <mergeCell ref="AD41:AF41"/>
    <mergeCell ref="AG41:AI41"/>
    <mergeCell ref="AJ41:AK41"/>
    <mergeCell ref="A42:C42"/>
    <mergeCell ref="F42:H42"/>
    <mergeCell ref="I42:K42"/>
    <mergeCell ref="L42:N42"/>
    <mergeCell ref="O42:Q42"/>
    <mergeCell ref="AD40:AF40"/>
    <mergeCell ref="AG40:AI40"/>
    <mergeCell ref="AJ40:AK40"/>
    <mergeCell ref="A41:C41"/>
    <mergeCell ref="F41:H41"/>
    <mergeCell ref="I41:K41"/>
    <mergeCell ref="L41:N41"/>
    <mergeCell ref="O41:Q41"/>
    <mergeCell ref="R41:T41"/>
    <mergeCell ref="U41:W41"/>
    <mergeCell ref="AJ39:AK39"/>
    <mergeCell ref="A40:C40"/>
    <mergeCell ref="F40:H40"/>
    <mergeCell ref="I40:K40"/>
    <mergeCell ref="L40:N40"/>
    <mergeCell ref="O40:Q40"/>
    <mergeCell ref="R40:T40"/>
    <mergeCell ref="U40:W40"/>
    <mergeCell ref="X40:Z40"/>
    <mergeCell ref="AA40:AC40"/>
    <mergeCell ref="R39:T39"/>
    <mergeCell ref="U39:W39"/>
    <mergeCell ref="X39:Z39"/>
    <mergeCell ref="AA39:AC39"/>
    <mergeCell ref="AD39:AF39"/>
    <mergeCell ref="AG39:AI39"/>
    <mergeCell ref="AD38:AF38"/>
    <mergeCell ref="AG38:AI38"/>
    <mergeCell ref="AJ38:AK38"/>
    <mergeCell ref="AL38:AL46"/>
    <mergeCell ref="AM38:AM46"/>
    <mergeCell ref="A39:C39"/>
    <mergeCell ref="F39:H39"/>
    <mergeCell ref="I39:K39"/>
    <mergeCell ref="L39:N39"/>
    <mergeCell ref="O39:Q39"/>
    <mergeCell ref="AJ37:AK37"/>
    <mergeCell ref="A38:C38"/>
    <mergeCell ref="F38:H38"/>
    <mergeCell ref="I38:K38"/>
    <mergeCell ref="L38:N38"/>
    <mergeCell ref="O38:Q38"/>
    <mergeCell ref="R38:T38"/>
    <mergeCell ref="U38:W38"/>
    <mergeCell ref="X38:Z38"/>
    <mergeCell ref="AA38:AC38"/>
    <mergeCell ref="R37:T37"/>
    <mergeCell ref="U37:W37"/>
    <mergeCell ref="X37:Z37"/>
    <mergeCell ref="AA37:AC37"/>
    <mergeCell ref="AD37:AF37"/>
    <mergeCell ref="AG37:AI37"/>
    <mergeCell ref="AM29:AN29"/>
    <mergeCell ref="AM30:AN30"/>
    <mergeCell ref="A31:E31"/>
    <mergeCell ref="AM31:AN32"/>
    <mergeCell ref="A32:E32"/>
    <mergeCell ref="A37:C37"/>
    <mergeCell ref="F37:H37"/>
    <mergeCell ref="I37:K37"/>
    <mergeCell ref="L37:N37"/>
    <mergeCell ref="O37:Q37"/>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11:AN11"/>
    <mergeCell ref="AM12:AN12"/>
    <mergeCell ref="AM13:AN13"/>
    <mergeCell ref="AM14:AN14"/>
    <mergeCell ref="AM15:AN15"/>
    <mergeCell ref="AM16:AN16"/>
    <mergeCell ref="AL7:AL10"/>
    <mergeCell ref="AM7:AN10"/>
    <mergeCell ref="F8:L8"/>
    <mergeCell ref="M8:S8"/>
    <mergeCell ref="T8:Z8"/>
    <mergeCell ref="AA8:AG8"/>
    <mergeCell ref="AH8:AJ8"/>
    <mergeCell ref="AK3:AN3"/>
    <mergeCell ref="AK4:AN4"/>
    <mergeCell ref="AH5:AJ5"/>
    <mergeCell ref="A7:A10"/>
    <mergeCell ref="B7:B10"/>
    <mergeCell ref="C7:C10"/>
    <mergeCell ref="D7:D10"/>
    <mergeCell ref="E7:E10"/>
    <mergeCell ref="F7:AJ7"/>
    <mergeCell ref="AK7:AK10"/>
    <mergeCell ref="AK1:AN1"/>
    <mergeCell ref="M2:P2"/>
    <mergeCell ref="Q2:R2"/>
    <mergeCell ref="S2:T2"/>
    <mergeCell ref="U2:V2"/>
    <mergeCell ref="AK2:AN2"/>
  </mergeCells>
  <phoneticPr fontId="2"/>
  <dataValidations count="25">
    <dataValidation type="list" allowBlank="1" showInputMessage="1" showErrorMessage="1" sqref="B30" xr:uid="{20B4F3BF-AA10-4A27-8B72-C4DB892A0312}">
      <formula1>INDIRECT(AK1)</formula1>
    </dataValidation>
    <dataValidation type="list" allowBlank="1" showInputMessage="1" showErrorMessage="1" sqref="B29" xr:uid="{2AE6E153-7F83-4B7A-B451-FB7664F26EC1}">
      <formula1>INDIRECT(AK1)</formula1>
    </dataValidation>
    <dataValidation type="list" allowBlank="1" showInputMessage="1" showErrorMessage="1" sqref="B28" xr:uid="{D560D0F4-B680-4440-ABBA-07BC6E61B683}">
      <formula1>INDIRECT(AK1)</formula1>
    </dataValidation>
    <dataValidation type="list" allowBlank="1" showInputMessage="1" showErrorMessage="1" sqref="B27" xr:uid="{2A2910B7-8727-4E08-AC79-637EED5182B4}">
      <formula1>INDIRECT(AK1)</formula1>
    </dataValidation>
    <dataValidation type="list" allowBlank="1" showInputMessage="1" showErrorMessage="1" sqref="B26" xr:uid="{C3E4EA8C-A9C0-4466-A55B-72D12DC03440}">
      <formula1>INDIRECT(AK1)</formula1>
    </dataValidation>
    <dataValidation type="list" allowBlank="1" showInputMessage="1" showErrorMessage="1" sqref="B25" xr:uid="{59672DE0-42AB-4118-94F0-EAD7DF37CA77}">
      <formula1>INDIRECT(AK1)</formula1>
    </dataValidation>
    <dataValidation type="list" allowBlank="1" showInputMessage="1" showErrorMessage="1" sqref="B24" xr:uid="{50DE5551-8327-4F48-A46D-3BA2A9555D6D}">
      <formula1>INDIRECT(AK1)</formula1>
    </dataValidation>
    <dataValidation type="list" allowBlank="1" showInputMessage="1" showErrorMessage="1" sqref="B23" xr:uid="{A21F4428-6B2F-483F-8BC8-C349B945DF36}">
      <formula1>INDIRECT(AK1)</formula1>
    </dataValidation>
    <dataValidation type="list" allowBlank="1" showInputMessage="1" showErrorMessage="1" sqref="B22" xr:uid="{77F9C1A2-7B63-41E3-AA1A-6B1150ACD8C2}">
      <formula1>INDIRECT(AK1)</formula1>
    </dataValidation>
    <dataValidation type="list" allowBlank="1" showInputMessage="1" showErrorMessage="1" sqref="B21" xr:uid="{C7303DC4-58A6-49DD-B7B4-9CCA295EA82F}">
      <formula1>INDIRECT(AK1)</formula1>
    </dataValidation>
    <dataValidation type="list" allowBlank="1" showInputMessage="1" showErrorMessage="1" sqref="B20" xr:uid="{767FE965-030D-4B61-A581-EF69C6413C9C}">
      <formula1>INDIRECT(AK1)</formula1>
    </dataValidation>
    <dataValidation type="list" allowBlank="1" showInputMessage="1" showErrorMessage="1" sqref="B19" xr:uid="{0203FAEE-898A-4182-9A5B-7F11EAEA5512}">
      <formula1>INDIRECT(AK1)</formula1>
    </dataValidation>
    <dataValidation type="list" allowBlank="1" showInputMessage="1" showErrorMessage="1" sqref="B18" xr:uid="{2EE72071-27B3-43BE-ADAA-87170F4D055A}">
      <formula1>INDIRECT(AK1)</formula1>
    </dataValidation>
    <dataValidation type="list" allowBlank="1" showInputMessage="1" showErrorMessage="1" sqref="B17" xr:uid="{5F37DD41-1D29-4C11-9BD4-5B6499F00B28}">
      <formula1>INDIRECT(AK1)</formula1>
    </dataValidation>
    <dataValidation type="list" allowBlank="1" showInputMessage="1" showErrorMessage="1" sqref="B16" xr:uid="{8A1CCF3E-5654-4003-A284-40EAF31027E2}">
      <formula1>INDIRECT(AK1)</formula1>
    </dataValidation>
    <dataValidation type="list" allowBlank="1" showInputMessage="1" showErrorMessage="1" sqref="B15" xr:uid="{10D0DBB6-2EF7-466B-A634-A87A37A33D4F}">
      <formula1>INDIRECT(AK1)</formula1>
    </dataValidation>
    <dataValidation type="list" allowBlank="1" showInputMessage="1" showErrorMessage="1" sqref="B14" xr:uid="{CCC77F01-9E07-4BDD-848A-47659D5DA9A3}">
      <formula1>INDIRECT(AK1)</formula1>
    </dataValidation>
    <dataValidation type="list" allowBlank="1" showInputMessage="1" showErrorMessage="1" sqref="B13" xr:uid="{9CDE5798-46E2-462A-A828-EA0DFDA6E032}">
      <formula1>INDIRECT(AK1)</formula1>
    </dataValidation>
    <dataValidation type="list" allowBlank="1" showInputMessage="1" showErrorMessage="1" sqref="B12" xr:uid="{7111F8C1-DC38-4272-8BA2-1A8E1C13A033}">
      <formula1>INDIRECT(AK1)</formula1>
    </dataValidation>
    <dataValidation type="list" allowBlank="1" showInputMessage="1" showErrorMessage="1" sqref="AK3:AN3" xr:uid="{FC63CC8C-8625-4C4E-8DBD-3EBD8A4FEBB7}">
      <formula1>"４週,歴月"</formula1>
    </dataValidation>
    <dataValidation type="list" allowBlank="1" showInputMessage="1" showErrorMessage="1" sqref="AK4:AN4" xr:uid="{9E563C7F-7C67-4ADF-ACCA-C7FEE2253757}">
      <formula1>"予定,実績"</formula1>
    </dataValidation>
    <dataValidation type="whole" operator="greaterThanOrEqual" allowBlank="1" showInputMessage="1" showErrorMessage="1" sqref="D38:F46 I38:I46 AD38:AD46 AA38:AA46 X38:X46 U38:U46 R38:R46 O38:O46 L38:L46 AG38:AG46" xr:uid="{03D8E9BA-D97F-4A00-8A95-F12FD3809333}">
      <formula1>0</formula1>
    </dataValidation>
    <dataValidation operator="greaterThanOrEqual" allowBlank="1" showInputMessage="1" showErrorMessage="1" sqref="I47:I49 AL38:AM45 L47:L49 AJ38:AJ46" xr:uid="{5511EC71-C094-4E70-9A69-87C98F3D3B06}"/>
    <dataValidation type="list" allowBlank="1" showInputMessage="1" showErrorMessage="1" sqref="B11" xr:uid="{9B8177BF-AE31-4677-8208-7FD6096955BF}">
      <formula1>INDIRECT(AK1)</formula1>
    </dataValidation>
    <dataValidation type="list" allowBlank="1" showInputMessage="1" showErrorMessage="1" sqref="C11:C30" xr:uid="{6443DB29-8578-4CC4-9C05-44BB8C2F0394}">
      <formula1>"A,B,C,D"</formula1>
    </dataValidation>
  </dataValidations>
  <printOptions horizontalCentered="1" verticalCentered="1"/>
  <pageMargins left="0.19685039370078741" right="0.19685039370078741" top="0.39370078740157483" bottom="0.19685039370078741" header="0.19685039370078741" footer="0.39370078740157483"/>
  <pageSetup paperSize="9" scale="84" fitToWidth="0" fitToHeight="0" orientation="landscape" r:id="rId1"/>
  <headerFooter alignWithMargins="0">
    <oddHeader>&amp;L&amp;"ＭＳ ゴシック,標準"&amp;10（参考様式）</oddHeader>
  </headerFooter>
  <rowBreaks count="2" manualBreakCount="2">
    <brk id="35" max="39" man="1"/>
    <brk id="73" max="39"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34BA6-7DE9-48F9-B9DA-1D303C2ADB1B}">
  <dimension ref="A1:AQ79"/>
  <sheetViews>
    <sheetView showGridLines="0" zoomScaleNormal="100" zoomScaleSheetLayoutView="100" workbookViewId="0">
      <selection activeCell="AP17" sqref="AP17"/>
    </sheetView>
  </sheetViews>
  <sheetFormatPr defaultColWidth="8.25" defaultRowHeight="21" customHeight="1"/>
  <cols>
    <col min="1" max="1" width="2.625" style="238" customWidth="1"/>
    <col min="2" max="2" width="14.125" style="239" customWidth="1"/>
    <col min="3" max="3" width="6.625" style="238" customWidth="1"/>
    <col min="4" max="5" width="7.625" style="238" customWidth="1"/>
    <col min="6" max="36" width="2.625" style="238" customWidth="1"/>
    <col min="37" max="37" width="6.625" style="238" customWidth="1"/>
    <col min="38" max="39" width="7.625" style="238" customWidth="1"/>
    <col min="40" max="40" width="5.625" style="238" customWidth="1"/>
    <col min="41" max="16384" width="8.25" style="238"/>
  </cols>
  <sheetData>
    <row r="1" spans="1:40" ht="20.100000000000001" customHeight="1">
      <c r="A1" s="357" t="s">
        <v>523</v>
      </c>
      <c r="C1" s="358"/>
      <c r="D1" s="358"/>
      <c r="E1" s="358"/>
      <c r="F1" s="358"/>
      <c r="G1" s="358"/>
      <c r="H1" s="358"/>
      <c r="I1" s="358"/>
      <c r="J1" s="358"/>
      <c r="K1" s="358"/>
      <c r="L1" s="358"/>
      <c r="M1" s="358"/>
      <c r="N1" s="358"/>
      <c r="O1" s="358"/>
      <c r="P1" s="358"/>
      <c r="Q1" s="358"/>
      <c r="R1" s="358"/>
      <c r="S1" s="358"/>
      <c r="T1" s="358"/>
      <c r="U1" s="358"/>
      <c r="V1" s="358"/>
      <c r="W1" s="358"/>
      <c r="X1" s="356"/>
      <c r="Y1" s="356"/>
      <c r="Z1" s="359"/>
      <c r="AA1" s="359"/>
      <c r="AB1" s="359"/>
      <c r="AC1" s="359"/>
      <c r="AD1" s="360"/>
      <c r="AE1" s="360"/>
      <c r="AF1" s="360"/>
      <c r="AG1" s="360"/>
      <c r="AH1" s="360"/>
      <c r="AI1" s="361" t="s">
        <v>524</v>
      </c>
      <c r="AJ1" s="361"/>
      <c r="AK1" s="1388" t="s">
        <v>604</v>
      </c>
      <c r="AL1" s="1388"/>
      <c r="AM1" s="1388"/>
      <c r="AN1" s="1388"/>
    </row>
    <row r="2" spans="1:40" ht="18" customHeight="1">
      <c r="A2" s="359"/>
      <c r="B2" s="362"/>
      <c r="C2" s="362"/>
      <c r="D2" s="362"/>
      <c r="E2" s="362"/>
      <c r="F2" s="362"/>
      <c r="G2" s="362"/>
      <c r="H2" s="362"/>
      <c r="I2" s="362"/>
      <c r="J2" s="362"/>
      <c r="K2" s="362"/>
      <c r="L2" s="362"/>
      <c r="M2" s="1389">
        <v>2024</v>
      </c>
      <c r="N2" s="1389"/>
      <c r="O2" s="1389"/>
      <c r="P2" s="1389"/>
      <c r="Q2" s="1390" t="s">
        <v>525</v>
      </c>
      <c r="R2" s="1390"/>
      <c r="S2" s="1389">
        <v>5</v>
      </c>
      <c r="T2" s="1389"/>
      <c r="U2" s="1390" t="s">
        <v>526</v>
      </c>
      <c r="V2" s="1390"/>
      <c r="W2" s="362"/>
      <c r="X2" s="362"/>
      <c r="Y2" s="362"/>
      <c r="Z2" s="359"/>
      <c r="AA2" s="359"/>
      <c r="AC2" s="361"/>
      <c r="AD2" s="362"/>
      <c r="AE2" s="362"/>
      <c r="AF2" s="362"/>
      <c r="AG2" s="362"/>
      <c r="AH2" s="362"/>
      <c r="AI2" s="361" t="s">
        <v>527</v>
      </c>
      <c r="AJ2" s="361"/>
      <c r="AK2" s="1391"/>
      <c r="AL2" s="1391"/>
      <c r="AM2" s="1391"/>
      <c r="AN2" s="1391"/>
    </row>
    <row r="3" spans="1:40" ht="18" customHeight="1">
      <c r="A3" s="363"/>
      <c r="B3" s="363"/>
      <c r="C3" s="363"/>
      <c r="D3" s="363"/>
      <c r="E3" s="363"/>
      <c r="F3" s="363"/>
      <c r="G3" s="363"/>
      <c r="H3" s="363"/>
      <c r="I3" s="363"/>
      <c r="J3" s="363"/>
      <c r="K3" s="363"/>
      <c r="L3" s="363"/>
      <c r="M3" s="363"/>
      <c r="N3" s="363"/>
      <c r="O3" s="363"/>
      <c r="P3" s="363"/>
      <c r="Q3" s="363"/>
      <c r="R3" s="363"/>
      <c r="S3" s="363"/>
      <c r="T3" s="363"/>
      <c r="U3" s="363"/>
      <c r="V3" s="363"/>
      <c r="W3" s="363"/>
      <c r="Y3" s="364"/>
      <c r="Z3" s="364"/>
      <c r="AA3" s="364"/>
      <c r="AB3" s="359"/>
      <c r="AC3" s="364"/>
      <c r="AD3" s="364"/>
      <c r="AE3" s="364"/>
      <c r="AF3" s="364"/>
      <c r="AG3" s="364"/>
      <c r="AH3" s="364"/>
      <c r="AI3" s="365" t="s">
        <v>528</v>
      </c>
      <c r="AJ3" s="361"/>
      <c r="AK3" s="1392" t="s">
        <v>529</v>
      </c>
      <c r="AL3" s="1392"/>
      <c r="AM3" s="1392"/>
      <c r="AN3" s="1392"/>
    </row>
    <row r="4" spans="1:40" ht="18" customHeight="1">
      <c r="A4" s="363"/>
      <c r="B4" s="363"/>
      <c r="C4" s="363"/>
      <c r="D4" s="363"/>
      <c r="E4" s="363"/>
      <c r="F4" s="363"/>
      <c r="G4" s="363"/>
      <c r="H4" s="363"/>
      <c r="I4" s="363"/>
      <c r="J4" s="363"/>
      <c r="K4" s="363"/>
      <c r="L4" s="363"/>
      <c r="M4" s="363"/>
      <c r="N4" s="363"/>
      <c r="O4" s="363"/>
      <c r="P4" s="363"/>
      <c r="Q4" s="363"/>
      <c r="R4" s="363"/>
      <c r="S4" s="363"/>
      <c r="T4" s="363"/>
      <c r="U4" s="363"/>
      <c r="V4" s="363"/>
      <c r="W4" s="363"/>
      <c r="Y4" s="364"/>
      <c r="Z4" s="364"/>
      <c r="AA4" s="364"/>
      <c r="AB4" s="359"/>
      <c r="AC4" s="364"/>
      <c r="AD4" s="364"/>
      <c r="AE4" s="364"/>
      <c r="AF4" s="364"/>
      <c r="AG4" s="364"/>
      <c r="AH4" s="364"/>
      <c r="AI4" s="365" t="s">
        <v>530</v>
      </c>
      <c r="AJ4" s="361"/>
      <c r="AK4" s="1392"/>
      <c r="AL4" s="1392"/>
      <c r="AM4" s="1392"/>
      <c r="AN4" s="1392"/>
    </row>
    <row r="5" spans="1:40" ht="18" customHeight="1">
      <c r="A5" s="363"/>
      <c r="B5" s="363"/>
      <c r="C5" s="363"/>
      <c r="D5" s="363"/>
      <c r="E5" s="363"/>
      <c r="F5" s="363"/>
      <c r="G5" s="363"/>
      <c r="H5" s="363"/>
      <c r="I5" s="363"/>
      <c r="J5" s="363"/>
      <c r="K5" s="363"/>
      <c r="L5" s="363"/>
      <c r="M5" s="363"/>
      <c r="N5" s="363"/>
      <c r="O5" s="363"/>
      <c r="P5" s="363"/>
      <c r="Q5" s="363"/>
      <c r="R5" s="363"/>
      <c r="S5" s="363"/>
      <c r="U5" s="363"/>
      <c r="V5" s="363"/>
      <c r="W5" s="363"/>
      <c r="Y5" s="364"/>
      <c r="Z5" s="364"/>
      <c r="AA5" s="364"/>
      <c r="AB5" s="359"/>
      <c r="AC5" s="364"/>
      <c r="AD5" s="364"/>
      <c r="AE5" s="364"/>
      <c r="AF5" s="364"/>
      <c r="AG5" s="365" t="s">
        <v>531</v>
      </c>
      <c r="AH5" s="1393">
        <v>40</v>
      </c>
      <c r="AI5" s="1393"/>
      <c r="AJ5" s="1393"/>
      <c r="AK5" s="364" t="s">
        <v>532</v>
      </c>
      <c r="AL5" s="403"/>
      <c r="AM5" s="364" t="s">
        <v>533</v>
      </c>
      <c r="AN5" s="359"/>
    </row>
    <row r="6" spans="1:40" ht="9.9499999999999993" customHeight="1">
      <c r="A6" s="359"/>
      <c r="B6" s="366"/>
      <c r="C6" s="366"/>
      <c r="D6" s="366"/>
      <c r="E6" s="366"/>
      <c r="F6" s="366"/>
      <c r="G6" s="366"/>
      <c r="H6" s="366"/>
      <c r="I6" s="366"/>
      <c r="J6" s="366"/>
      <c r="K6" s="366"/>
      <c r="L6" s="366"/>
      <c r="M6" s="366"/>
      <c r="N6" s="366"/>
      <c r="O6" s="366"/>
      <c r="P6" s="366"/>
      <c r="Q6" s="366"/>
      <c r="R6" s="366"/>
      <c r="S6" s="366"/>
      <c r="T6" s="366"/>
      <c r="U6" s="366"/>
      <c r="V6" s="366"/>
      <c r="W6" s="366"/>
      <c r="X6" s="362"/>
      <c r="Y6" s="362"/>
      <c r="Z6" s="362"/>
      <c r="AA6" s="362"/>
      <c r="AB6" s="362"/>
      <c r="AC6" s="362"/>
      <c r="AD6" s="362"/>
      <c r="AE6" s="362"/>
      <c r="AF6" s="362"/>
      <c r="AG6" s="362"/>
      <c r="AH6" s="362"/>
      <c r="AI6" s="362"/>
      <c r="AJ6" s="362"/>
      <c r="AK6" s="362"/>
      <c r="AL6" s="362"/>
      <c r="AM6" s="359"/>
      <c r="AN6" s="359"/>
    </row>
    <row r="7" spans="1:40" ht="15" customHeight="1">
      <c r="A7" s="1394" t="s">
        <v>534</v>
      </c>
      <c r="B7" s="1395" t="s">
        <v>535</v>
      </c>
      <c r="C7" s="1396" t="s">
        <v>536</v>
      </c>
      <c r="D7" s="1395" t="s">
        <v>537</v>
      </c>
      <c r="E7" s="1399" t="s">
        <v>538</v>
      </c>
      <c r="F7" s="1400" t="s">
        <v>539</v>
      </c>
      <c r="G7" s="1400"/>
      <c r="H7" s="1400"/>
      <c r="I7" s="1400"/>
      <c r="J7" s="1400"/>
      <c r="K7" s="1400"/>
      <c r="L7" s="1400"/>
      <c r="M7" s="1400"/>
      <c r="N7" s="1400"/>
      <c r="O7" s="1400"/>
      <c r="P7" s="1400"/>
      <c r="Q7" s="1400"/>
      <c r="R7" s="1400"/>
      <c r="S7" s="1400"/>
      <c r="T7" s="1400"/>
      <c r="U7" s="1400"/>
      <c r="V7" s="1400"/>
      <c r="W7" s="1400"/>
      <c r="X7" s="1400"/>
      <c r="Y7" s="1400"/>
      <c r="Z7" s="1400"/>
      <c r="AA7" s="1400"/>
      <c r="AB7" s="1400"/>
      <c r="AC7" s="1400"/>
      <c r="AD7" s="1400"/>
      <c r="AE7" s="1400"/>
      <c r="AF7" s="1400"/>
      <c r="AG7" s="1400"/>
      <c r="AH7" s="1400"/>
      <c r="AI7" s="1400"/>
      <c r="AJ7" s="1400"/>
      <c r="AK7" s="1401" t="s">
        <v>540</v>
      </c>
      <c r="AL7" s="1403" t="s">
        <v>541</v>
      </c>
      <c r="AM7" s="1404" t="s">
        <v>542</v>
      </c>
      <c r="AN7" s="1404"/>
    </row>
    <row r="8" spans="1:40" ht="15" customHeight="1">
      <c r="A8" s="1394"/>
      <c r="B8" s="1395"/>
      <c r="C8" s="1397"/>
      <c r="D8" s="1395"/>
      <c r="E8" s="1399"/>
      <c r="F8" s="1395" t="s">
        <v>348</v>
      </c>
      <c r="G8" s="1395"/>
      <c r="H8" s="1395"/>
      <c r="I8" s="1395"/>
      <c r="J8" s="1395"/>
      <c r="K8" s="1395"/>
      <c r="L8" s="1395"/>
      <c r="M8" s="1395" t="s">
        <v>349</v>
      </c>
      <c r="N8" s="1395"/>
      <c r="O8" s="1395"/>
      <c r="P8" s="1395"/>
      <c r="Q8" s="1395"/>
      <c r="R8" s="1395"/>
      <c r="S8" s="1395"/>
      <c r="T8" s="1395" t="s">
        <v>350</v>
      </c>
      <c r="U8" s="1395"/>
      <c r="V8" s="1395"/>
      <c r="W8" s="1395"/>
      <c r="X8" s="1395"/>
      <c r="Y8" s="1395"/>
      <c r="Z8" s="1395"/>
      <c r="AA8" s="1395" t="s">
        <v>351</v>
      </c>
      <c r="AB8" s="1395"/>
      <c r="AC8" s="1395"/>
      <c r="AD8" s="1395"/>
      <c r="AE8" s="1395"/>
      <c r="AF8" s="1395"/>
      <c r="AG8" s="1395"/>
      <c r="AH8" s="1395" t="s">
        <v>543</v>
      </c>
      <c r="AI8" s="1395"/>
      <c r="AJ8" s="1395"/>
      <c r="AK8" s="1401"/>
      <c r="AL8" s="1403"/>
      <c r="AM8" s="1404"/>
      <c r="AN8" s="1404"/>
    </row>
    <row r="9" spans="1:40" ht="15" customHeight="1">
      <c r="A9" s="1394"/>
      <c r="B9" s="1395"/>
      <c r="C9" s="1397"/>
      <c r="D9" s="1395"/>
      <c r="E9" s="1399"/>
      <c r="F9" s="367">
        <f>DATE($M$2,$S$2,1)</f>
        <v>45413</v>
      </c>
      <c r="G9" s="367">
        <f>DATE($M$2,$S$2,2)</f>
        <v>45414</v>
      </c>
      <c r="H9" s="367">
        <f>DATE($M$2,$S$2,3)</f>
        <v>45415</v>
      </c>
      <c r="I9" s="367">
        <f>DATE($M$2,$S$2,4)</f>
        <v>45416</v>
      </c>
      <c r="J9" s="367">
        <f>DATE($M$2,$S$2,5)</f>
        <v>45417</v>
      </c>
      <c r="K9" s="367">
        <f>DATE($M$2,$S$2,6)</f>
        <v>45418</v>
      </c>
      <c r="L9" s="367">
        <f>DATE($M$2,$S$2,7)</f>
        <v>45419</v>
      </c>
      <c r="M9" s="367">
        <f>DATE($M$2,$S$2,8)</f>
        <v>45420</v>
      </c>
      <c r="N9" s="367">
        <f>DATE($M$2,$S$2,9)</f>
        <v>45421</v>
      </c>
      <c r="O9" s="367">
        <f>DATE($M$2,$S$2,10)</f>
        <v>45422</v>
      </c>
      <c r="P9" s="367">
        <f>DATE($M$2,$S$2,11)</f>
        <v>45423</v>
      </c>
      <c r="Q9" s="367">
        <f>DATE($M$2,$S$2,12)</f>
        <v>45424</v>
      </c>
      <c r="R9" s="367">
        <f>DATE($M$2,$S$2,13)</f>
        <v>45425</v>
      </c>
      <c r="S9" s="367">
        <f>DATE($M$2,$S$2,14)</f>
        <v>45426</v>
      </c>
      <c r="T9" s="367">
        <f>DATE($M$2,$S$2,15)</f>
        <v>45427</v>
      </c>
      <c r="U9" s="367">
        <f>DATE($M$2,$S$2,16)</f>
        <v>45428</v>
      </c>
      <c r="V9" s="367">
        <f>DATE($M$2,$S$2,17)</f>
        <v>45429</v>
      </c>
      <c r="W9" s="367">
        <f>DATE($M$2,$S$2,18)</f>
        <v>45430</v>
      </c>
      <c r="X9" s="367">
        <f>DATE($M$2,$S$2,19)</f>
        <v>45431</v>
      </c>
      <c r="Y9" s="367">
        <f>DATE($M$2,$S$2,20)</f>
        <v>45432</v>
      </c>
      <c r="Z9" s="367">
        <f>DATE($M$2,$S$2,21)</f>
        <v>45433</v>
      </c>
      <c r="AA9" s="367">
        <f>DATE($M$2,$S$2,22)</f>
        <v>45434</v>
      </c>
      <c r="AB9" s="367">
        <f>DATE($M$2,$S$2,23)</f>
        <v>45435</v>
      </c>
      <c r="AC9" s="367">
        <f>DATE($M$2,$S$2,24)</f>
        <v>45436</v>
      </c>
      <c r="AD9" s="367">
        <f>DATE($M$2,$S$2,25)</f>
        <v>45437</v>
      </c>
      <c r="AE9" s="367">
        <f>DATE($M$2,$S$2,26)</f>
        <v>45438</v>
      </c>
      <c r="AF9" s="367">
        <f>DATE($M$2,$S$2,27)</f>
        <v>45439</v>
      </c>
      <c r="AG9" s="367">
        <f>DATE($M$2,$S$2,28)</f>
        <v>45440</v>
      </c>
      <c r="AH9" s="367">
        <f>IF(DAY(EOMONTH(F9,0))&lt;29,"",DATE($M$2,$S$2,29))</f>
        <v>45441</v>
      </c>
      <c r="AI9" s="367">
        <f>IF(DAY(EOMONTH(F9,0))&lt;30,"",DATE($M$2,$S$2,30))</f>
        <v>45442</v>
      </c>
      <c r="AJ9" s="367">
        <f>IF(DAY(EOMONTH(F9,0))&lt;31,"",DATE($M$2,$S$2,31))</f>
        <v>45443</v>
      </c>
      <c r="AK9" s="1401"/>
      <c r="AL9" s="1403"/>
      <c r="AM9" s="1404"/>
      <c r="AN9" s="1404"/>
    </row>
    <row r="10" spans="1:40" ht="15" customHeight="1">
      <c r="A10" s="1394"/>
      <c r="B10" s="1395"/>
      <c r="C10" s="1398"/>
      <c r="D10" s="1395"/>
      <c r="E10" s="1399"/>
      <c r="F10" s="368">
        <f>DATE($M$2,$S$2,1)</f>
        <v>45413</v>
      </c>
      <c r="G10" s="368">
        <f>DATE($M$2,$S$2,2)</f>
        <v>45414</v>
      </c>
      <c r="H10" s="368">
        <f>DATE($M$2,$S$2,3)</f>
        <v>45415</v>
      </c>
      <c r="I10" s="368">
        <f>DATE($M$2,$S$2,4)</f>
        <v>45416</v>
      </c>
      <c r="J10" s="368">
        <f>DATE($M$2,$S$2,5)</f>
        <v>45417</v>
      </c>
      <c r="K10" s="368">
        <f>DATE($M$2,$S$2,6)</f>
        <v>45418</v>
      </c>
      <c r="L10" s="368">
        <f>DATE($M$2,$S$2,7)</f>
        <v>45419</v>
      </c>
      <c r="M10" s="368">
        <f>DATE($M$2,$S$2,8)</f>
        <v>45420</v>
      </c>
      <c r="N10" s="368">
        <f>DATE($M$2,$S$2,9)</f>
        <v>45421</v>
      </c>
      <c r="O10" s="368">
        <f>DATE($M$2,$S$2,10)</f>
        <v>45422</v>
      </c>
      <c r="P10" s="368">
        <f>DATE($M$2,$S$2,11)</f>
        <v>45423</v>
      </c>
      <c r="Q10" s="368">
        <f>DATE($M$2,$S$2,12)</f>
        <v>45424</v>
      </c>
      <c r="R10" s="368">
        <f>DATE($M$2,$S$2,13)</f>
        <v>45425</v>
      </c>
      <c r="S10" s="368">
        <f>DATE($M$2,$S$2,14)</f>
        <v>45426</v>
      </c>
      <c r="T10" s="368">
        <f>DATE($M$2,$S$2,15)</f>
        <v>45427</v>
      </c>
      <c r="U10" s="368">
        <f>DATE($M$2,$S$2,16)</f>
        <v>45428</v>
      </c>
      <c r="V10" s="368">
        <f>DATE($M$2,$S$2,17)</f>
        <v>45429</v>
      </c>
      <c r="W10" s="368">
        <f>DATE($M$2,$S$2,18)</f>
        <v>45430</v>
      </c>
      <c r="X10" s="368">
        <f>DATE($M$2,$S$2,19)</f>
        <v>45431</v>
      </c>
      <c r="Y10" s="368">
        <f>DATE($M$2,$S$2,20)</f>
        <v>45432</v>
      </c>
      <c r="Z10" s="368">
        <f>DATE($M$2,$S$2,21)</f>
        <v>45433</v>
      </c>
      <c r="AA10" s="368">
        <f>DATE($M$2,$S$2,22)</f>
        <v>45434</v>
      </c>
      <c r="AB10" s="368">
        <f>DATE($M$2,$S$2,23)</f>
        <v>45435</v>
      </c>
      <c r="AC10" s="368">
        <f>DATE($M$2,$S$2,24)</f>
        <v>45436</v>
      </c>
      <c r="AD10" s="368">
        <f>DATE($M$2,$S$2,25)</f>
        <v>45437</v>
      </c>
      <c r="AE10" s="368">
        <f>DATE($M$2,$S$2,26)</f>
        <v>45438</v>
      </c>
      <c r="AF10" s="368">
        <f>DATE($M$2,$S$2,27)</f>
        <v>45439</v>
      </c>
      <c r="AG10" s="368">
        <f>DATE($M$2,$S$2,28)</f>
        <v>45440</v>
      </c>
      <c r="AH10" s="368">
        <f>IF(DAY(EOMONTH(F10,0))&lt;29,"",DATE($M$2,$S$2,29))</f>
        <v>45441</v>
      </c>
      <c r="AI10" s="368">
        <f>IF(DAY(EOMONTH(F10,0))&lt;30,"",DATE($M$2,$S$2,30))</f>
        <v>45442</v>
      </c>
      <c r="AJ10" s="368">
        <f>IF(DAY(EOMONTH(F10,0))&lt;31,"",DATE($M$2,$S$2,31))</f>
        <v>45443</v>
      </c>
      <c r="AK10" s="1401"/>
      <c r="AL10" s="1403"/>
      <c r="AM10" s="1404"/>
      <c r="AN10" s="1404"/>
    </row>
    <row r="11" spans="1:40" ht="18" customHeight="1">
      <c r="A11" s="402">
        <v>1</v>
      </c>
      <c r="B11" s="369" t="s">
        <v>566</v>
      </c>
      <c r="C11" s="370" t="s">
        <v>545</v>
      </c>
      <c r="D11" s="371"/>
      <c r="E11" s="372" t="s">
        <v>545</v>
      </c>
      <c r="F11" s="398"/>
      <c r="G11" s="398"/>
      <c r="H11" s="398"/>
      <c r="I11" s="398"/>
      <c r="J11" s="398"/>
      <c r="K11" s="398"/>
      <c r="L11" s="398"/>
      <c r="M11" s="398"/>
      <c r="N11" s="398"/>
      <c r="O11" s="398"/>
      <c r="P11" s="398"/>
      <c r="Q11" s="398"/>
      <c r="R11" s="398"/>
      <c r="S11" s="398"/>
      <c r="T11" s="398"/>
      <c r="U11" s="398"/>
      <c r="V11" s="398"/>
      <c r="W11" s="398"/>
      <c r="X11" s="398"/>
      <c r="Y11" s="398"/>
      <c r="Z11" s="398"/>
      <c r="AA11" s="398"/>
      <c r="AB11" s="398"/>
      <c r="AC11" s="398"/>
      <c r="AD11" s="398"/>
      <c r="AE11" s="398"/>
      <c r="AF11" s="398"/>
      <c r="AG11" s="398"/>
      <c r="AH11" s="398"/>
      <c r="AI11" s="398"/>
      <c r="AJ11" s="398"/>
      <c r="AK11" s="373">
        <f>+SUM(F11:AJ11)</f>
        <v>0</v>
      </c>
      <c r="AL11" s="374">
        <f>IF($AK$3="４週",AK11/4,AK11/(DAY(EOMONTH($F$9,0))/7))</f>
        <v>0</v>
      </c>
      <c r="AM11" s="1402"/>
      <c r="AN11" s="1402"/>
    </row>
    <row r="12" spans="1:40" ht="18" customHeight="1">
      <c r="A12" s="402">
        <v>2</v>
      </c>
      <c r="B12" s="369" t="s">
        <v>566</v>
      </c>
      <c r="C12" s="370" t="s">
        <v>548</v>
      </c>
      <c r="D12" s="371"/>
      <c r="E12" s="372" t="s">
        <v>548</v>
      </c>
      <c r="F12" s="398"/>
      <c r="G12" s="398"/>
      <c r="H12" s="398"/>
      <c r="I12" s="398"/>
      <c r="J12" s="398"/>
      <c r="K12" s="398"/>
      <c r="L12" s="398"/>
      <c r="M12" s="398"/>
      <c r="N12" s="398"/>
      <c r="O12" s="398"/>
      <c r="P12" s="398"/>
      <c r="Q12" s="398"/>
      <c r="R12" s="398"/>
      <c r="S12" s="398"/>
      <c r="T12" s="398"/>
      <c r="U12" s="398"/>
      <c r="V12" s="398"/>
      <c r="W12" s="398"/>
      <c r="X12" s="398"/>
      <c r="Y12" s="398"/>
      <c r="Z12" s="398"/>
      <c r="AA12" s="398"/>
      <c r="AB12" s="398"/>
      <c r="AC12" s="398"/>
      <c r="AD12" s="398"/>
      <c r="AE12" s="398"/>
      <c r="AF12" s="398"/>
      <c r="AG12" s="398"/>
      <c r="AH12" s="398"/>
      <c r="AI12" s="398"/>
      <c r="AJ12" s="398"/>
      <c r="AK12" s="373">
        <f t="shared" ref="AK12:AK31" si="0">+SUM(F12:AJ12)</f>
        <v>0</v>
      </c>
      <c r="AL12" s="374">
        <f t="shared" ref="AL12:AL30" si="1">IF($AK$3="４週",AK12/4,AK12/(DAY(EOMONTH($F$9,0))/7))</f>
        <v>0</v>
      </c>
      <c r="AM12" s="1402"/>
      <c r="AN12" s="1402"/>
    </row>
    <row r="13" spans="1:40" ht="18" customHeight="1">
      <c r="A13" s="402">
        <v>3</v>
      </c>
      <c r="B13" s="369" t="s">
        <v>566</v>
      </c>
      <c r="C13" s="370" t="s">
        <v>549</v>
      </c>
      <c r="D13" s="371"/>
      <c r="E13" s="372" t="s">
        <v>549</v>
      </c>
      <c r="F13" s="398"/>
      <c r="G13" s="398"/>
      <c r="H13" s="398"/>
      <c r="I13" s="398"/>
      <c r="J13" s="398"/>
      <c r="K13" s="398"/>
      <c r="L13" s="398"/>
      <c r="M13" s="398"/>
      <c r="N13" s="398"/>
      <c r="O13" s="398"/>
      <c r="P13" s="398"/>
      <c r="Q13" s="398"/>
      <c r="R13" s="398"/>
      <c r="S13" s="398"/>
      <c r="T13" s="398"/>
      <c r="U13" s="398"/>
      <c r="V13" s="398"/>
      <c r="W13" s="398"/>
      <c r="X13" s="398"/>
      <c r="Y13" s="398"/>
      <c r="Z13" s="398"/>
      <c r="AA13" s="398"/>
      <c r="AB13" s="398"/>
      <c r="AC13" s="398"/>
      <c r="AD13" s="398"/>
      <c r="AE13" s="398"/>
      <c r="AF13" s="398"/>
      <c r="AG13" s="398"/>
      <c r="AH13" s="398"/>
      <c r="AI13" s="398"/>
      <c r="AJ13" s="398"/>
      <c r="AK13" s="373">
        <f t="shared" si="0"/>
        <v>0</v>
      </c>
      <c r="AL13" s="374">
        <f t="shared" si="1"/>
        <v>0</v>
      </c>
      <c r="AM13" s="1402"/>
      <c r="AN13" s="1402"/>
    </row>
    <row r="14" spans="1:40" ht="18" customHeight="1">
      <c r="A14" s="402">
        <v>4</v>
      </c>
      <c r="B14" s="369" t="s">
        <v>566</v>
      </c>
      <c r="C14" s="370" t="s">
        <v>547</v>
      </c>
      <c r="D14" s="371"/>
      <c r="E14" s="372" t="s">
        <v>547</v>
      </c>
      <c r="F14" s="398"/>
      <c r="G14" s="398"/>
      <c r="H14" s="398"/>
      <c r="I14" s="398"/>
      <c r="J14" s="398"/>
      <c r="K14" s="398"/>
      <c r="L14" s="398"/>
      <c r="M14" s="398"/>
      <c r="N14" s="398"/>
      <c r="O14" s="398"/>
      <c r="P14" s="398"/>
      <c r="Q14" s="398"/>
      <c r="R14" s="398"/>
      <c r="S14" s="398"/>
      <c r="T14" s="398"/>
      <c r="U14" s="398"/>
      <c r="V14" s="398"/>
      <c r="W14" s="398"/>
      <c r="X14" s="398"/>
      <c r="Y14" s="398"/>
      <c r="Z14" s="398"/>
      <c r="AA14" s="398"/>
      <c r="AB14" s="398"/>
      <c r="AC14" s="398"/>
      <c r="AD14" s="398"/>
      <c r="AE14" s="398"/>
      <c r="AF14" s="398"/>
      <c r="AG14" s="398"/>
      <c r="AH14" s="398"/>
      <c r="AI14" s="398"/>
      <c r="AJ14" s="398"/>
      <c r="AK14" s="373">
        <f t="shared" si="0"/>
        <v>0</v>
      </c>
      <c r="AL14" s="374">
        <f t="shared" si="1"/>
        <v>0</v>
      </c>
      <c r="AM14" s="1402"/>
      <c r="AN14" s="1402"/>
    </row>
    <row r="15" spans="1:40" ht="18" customHeight="1">
      <c r="A15" s="402">
        <v>5</v>
      </c>
      <c r="B15" s="369" t="s">
        <v>546</v>
      </c>
      <c r="C15" s="370" t="s">
        <v>548</v>
      </c>
      <c r="D15" s="371"/>
      <c r="E15" s="372"/>
      <c r="F15" s="398"/>
      <c r="G15" s="398"/>
      <c r="H15" s="398"/>
      <c r="I15" s="398"/>
      <c r="J15" s="398"/>
      <c r="K15" s="398"/>
      <c r="L15" s="398"/>
      <c r="M15" s="398"/>
      <c r="N15" s="398"/>
      <c r="O15" s="398"/>
      <c r="P15" s="398"/>
      <c r="Q15" s="398"/>
      <c r="R15" s="398"/>
      <c r="S15" s="398"/>
      <c r="T15" s="398"/>
      <c r="U15" s="398"/>
      <c r="V15" s="398"/>
      <c r="W15" s="398"/>
      <c r="X15" s="398"/>
      <c r="Y15" s="398"/>
      <c r="Z15" s="398"/>
      <c r="AA15" s="398"/>
      <c r="AB15" s="398"/>
      <c r="AC15" s="398"/>
      <c r="AD15" s="398"/>
      <c r="AE15" s="398"/>
      <c r="AF15" s="398"/>
      <c r="AG15" s="398"/>
      <c r="AH15" s="398"/>
      <c r="AI15" s="398"/>
      <c r="AJ15" s="398"/>
      <c r="AK15" s="373">
        <f t="shared" si="0"/>
        <v>0</v>
      </c>
      <c r="AL15" s="374">
        <f t="shared" si="1"/>
        <v>0</v>
      </c>
      <c r="AM15" s="1402"/>
      <c r="AN15" s="1402"/>
    </row>
    <row r="16" spans="1:40" ht="18" customHeight="1">
      <c r="A16" s="402">
        <v>6</v>
      </c>
      <c r="B16" s="369"/>
      <c r="C16" s="370"/>
      <c r="D16" s="371"/>
      <c r="E16" s="372"/>
      <c r="F16" s="398"/>
      <c r="G16" s="398"/>
      <c r="H16" s="398"/>
      <c r="I16" s="398"/>
      <c r="J16" s="398"/>
      <c r="K16" s="398"/>
      <c r="L16" s="398"/>
      <c r="M16" s="398"/>
      <c r="N16" s="398"/>
      <c r="O16" s="398"/>
      <c r="P16" s="398"/>
      <c r="Q16" s="398"/>
      <c r="R16" s="398"/>
      <c r="S16" s="398"/>
      <c r="T16" s="398"/>
      <c r="U16" s="398"/>
      <c r="V16" s="398"/>
      <c r="W16" s="398"/>
      <c r="X16" s="398"/>
      <c r="Y16" s="398"/>
      <c r="Z16" s="398"/>
      <c r="AA16" s="398"/>
      <c r="AB16" s="398"/>
      <c r="AC16" s="398"/>
      <c r="AD16" s="398"/>
      <c r="AE16" s="398"/>
      <c r="AF16" s="398"/>
      <c r="AG16" s="398"/>
      <c r="AH16" s="398"/>
      <c r="AI16" s="398"/>
      <c r="AJ16" s="398"/>
      <c r="AK16" s="373">
        <f t="shared" si="0"/>
        <v>0</v>
      </c>
      <c r="AL16" s="374">
        <f t="shared" si="1"/>
        <v>0</v>
      </c>
      <c r="AM16" s="1402"/>
      <c r="AN16" s="1402"/>
    </row>
    <row r="17" spans="1:40" ht="18" customHeight="1">
      <c r="A17" s="402">
        <v>7</v>
      </c>
      <c r="B17" s="369"/>
      <c r="C17" s="370"/>
      <c r="D17" s="371"/>
      <c r="E17" s="372"/>
      <c r="F17" s="398"/>
      <c r="G17" s="398"/>
      <c r="H17" s="398"/>
      <c r="I17" s="398"/>
      <c r="J17" s="398"/>
      <c r="K17" s="398"/>
      <c r="L17" s="398"/>
      <c r="M17" s="398"/>
      <c r="N17" s="398"/>
      <c r="O17" s="398"/>
      <c r="P17" s="398"/>
      <c r="Q17" s="398"/>
      <c r="R17" s="398"/>
      <c r="S17" s="398"/>
      <c r="T17" s="398"/>
      <c r="U17" s="398"/>
      <c r="V17" s="398"/>
      <c r="W17" s="398"/>
      <c r="X17" s="398"/>
      <c r="Y17" s="398"/>
      <c r="Z17" s="398"/>
      <c r="AA17" s="398"/>
      <c r="AB17" s="398"/>
      <c r="AC17" s="398"/>
      <c r="AD17" s="398"/>
      <c r="AE17" s="398"/>
      <c r="AF17" s="398"/>
      <c r="AG17" s="398"/>
      <c r="AH17" s="398"/>
      <c r="AI17" s="398"/>
      <c r="AJ17" s="398"/>
      <c r="AK17" s="373">
        <f t="shared" si="0"/>
        <v>0</v>
      </c>
      <c r="AL17" s="374">
        <f t="shared" si="1"/>
        <v>0</v>
      </c>
      <c r="AM17" s="1402"/>
      <c r="AN17" s="1402"/>
    </row>
    <row r="18" spans="1:40" ht="18" customHeight="1">
      <c r="A18" s="402">
        <v>8</v>
      </c>
      <c r="B18" s="369"/>
      <c r="C18" s="370"/>
      <c r="D18" s="371"/>
      <c r="E18" s="372"/>
      <c r="F18" s="398"/>
      <c r="G18" s="398"/>
      <c r="H18" s="398"/>
      <c r="I18" s="398"/>
      <c r="J18" s="398"/>
      <c r="K18" s="398"/>
      <c r="L18" s="398"/>
      <c r="M18" s="398"/>
      <c r="N18" s="398"/>
      <c r="O18" s="398"/>
      <c r="P18" s="398"/>
      <c r="Q18" s="398"/>
      <c r="R18" s="398"/>
      <c r="S18" s="398"/>
      <c r="T18" s="398"/>
      <c r="U18" s="398"/>
      <c r="V18" s="398"/>
      <c r="W18" s="398"/>
      <c r="X18" s="398"/>
      <c r="Y18" s="398"/>
      <c r="Z18" s="398"/>
      <c r="AA18" s="398"/>
      <c r="AB18" s="398"/>
      <c r="AC18" s="398"/>
      <c r="AD18" s="398"/>
      <c r="AE18" s="398"/>
      <c r="AF18" s="398"/>
      <c r="AG18" s="398"/>
      <c r="AH18" s="398"/>
      <c r="AI18" s="398"/>
      <c r="AJ18" s="398"/>
      <c r="AK18" s="373">
        <f t="shared" si="0"/>
        <v>0</v>
      </c>
      <c r="AL18" s="374">
        <f t="shared" si="1"/>
        <v>0</v>
      </c>
      <c r="AM18" s="1402"/>
      <c r="AN18" s="1402"/>
    </row>
    <row r="19" spans="1:40" ht="18" customHeight="1">
      <c r="A19" s="402">
        <v>9</v>
      </c>
      <c r="B19" s="369"/>
      <c r="C19" s="370"/>
      <c r="D19" s="371"/>
      <c r="E19" s="372"/>
      <c r="F19" s="398"/>
      <c r="G19" s="398"/>
      <c r="H19" s="398"/>
      <c r="I19" s="398"/>
      <c r="J19" s="398"/>
      <c r="K19" s="398"/>
      <c r="L19" s="398"/>
      <c r="M19" s="398"/>
      <c r="N19" s="398"/>
      <c r="O19" s="398"/>
      <c r="P19" s="398"/>
      <c r="Q19" s="398"/>
      <c r="R19" s="398"/>
      <c r="S19" s="398"/>
      <c r="T19" s="398"/>
      <c r="U19" s="398"/>
      <c r="V19" s="398"/>
      <c r="W19" s="398"/>
      <c r="X19" s="398"/>
      <c r="Y19" s="398"/>
      <c r="Z19" s="398"/>
      <c r="AA19" s="398"/>
      <c r="AB19" s="398"/>
      <c r="AC19" s="398"/>
      <c r="AD19" s="398"/>
      <c r="AE19" s="398"/>
      <c r="AF19" s="398"/>
      <c r="AG19" s="398"/>
      <c r="AH19" s="398"/>
      <c r="AI19" s="398"/>
      <c r="AJ19" s="398"/>
      <c r="AK19" s="373">
        <f t="shared" si="0"/>
        <v>0</v>
      </c>
      <c r="AL19" s="374">
        <f t="shared" si="1"/>
        <v>0</v>
      </c>
      <c r="AM19" s="1402"/>
      <c r="AN19" s="1402"/>
    </row>
    <row r="20" spans="1:40" ht="18" customHeight="1">
      <c r="A20" s="402">
        <v>10</v>
      </c>
      <c r="B20" s="369"/>
      <c r="C20" s="370"/>
      <c r="D20" s="371"/>
      <c r="E20" s="372"/>
      <c r="F20" s="398"/>
      <c r="G20" s="398"/>
      <c r="H20" s="398"/>
      <c r="I20" s="398"/>
      <c r="J20" s="398"/>
      <c r="K20" s="398"/>
      <c r="L20" s="398"/>
      <c r="M20" s="398"/>
      <c r="N20" s="398"/>
      <c r="O20" s="398"/>
      <c r="P20" s="398"/>
      <c r="Q20" s="398"/>
      <c r="R20" s="398"/>
      <c r="S20" s="398"/>
      <c r="T20" s="398"/>
      <c r="U20" s="398"/>
      <c r="V20" s="398"/>
      <c r="W20" s="398"/>
      <c r="X20" s="398"/>
      <c r="Y20" s="398"/>
      <c r="Z20" s="398"/>
      <c r="AA20" s="398"/>
      <c r="AB20" s="398"/>
      <c r="AC20" s="398"/>
      <c r="AD20" s="398"/>
      <c r="AE20" s="398"/>
      <c r="AF20" s="398"/>
      <c r="AG20" s="398"/>
      <c r="AH20" s="398"/>
      <c r="AI20" s="398"/>
      <c r="AJ20" s="398"/>
      <c r="AK20" s="373">
        <f t="shared" si="0"/>
        <v>0</v>
      </c>
      <c r="AL20" s="374">
        <f t="shared" si="1"/>
        <v>0</v>
      </c>
      <c r="AM20" s="1402"/>
      <c r="AN20" s="1402"/>
    </row>
    <row r="21" spans="1:40" ht="18" customHeight="1">
      <c r="A21" s="402">
        <v>11</v>
      </c>
      <c r="B21" s="369"/>
      <c r="C21" s="370"/>
      <c r="D21" s="371"/>
      <c r="E21" s="372"/>
      <c r="F21" s="398"/>
      <c r="G21" s="398"/>
      <c r="H21" s="398"/>
      <c r="I21" s="398"/>
      <c r="J21" s="398"/>
      <c r="K21" s="398"/>
      <c r="L21" s="398"/>
      <c r="M21" s="398"/>
      <c r="N21" s="398"/>
      <c r="O21" s="398"/>
      <c r="P21" s="398"/>
      <c r="Q21" s="398"/>
      <c r="R21" s="398"/>
      <c r="S21" s="398"/>
      <c r="T21" s="398"/>
      <c r="U21" s="398"/>
      <c r="V21" s="398"/>
      <c r="W21" s="398"/>
      <c r="X21" s="398"/>
      <c r="Y21" s="398"/>
      <c r="Z21" s="398"/>
      <c r="AA21" s="398"/>
      <c r="AB21" s="398"/>
      <c r="AC21" s="398"/>
      <c r="AD21" s="398"/>
      <c r="AE21" s="398"/>
      <c r="AF21" s="398"/>
      <c r="AG21" s="398"/>
      <c r="AH21" s="398"/>
      <c r="AI21" s="398"/>
      <c r="AJ21" s="398"/>
      <c r="AK21" s="373">
        <f t="shared" si="0"/>
        <v>0</v>
      </c>
      <c r="AL21" s="374">
        <f t="shared" si="1"/>
        <v>0</v>
      </c>
      <c r="AM21" s="1402"/>
      <c r="AN21" s="1402"/>
    </row>
    <row r="22" spans="1:40" ht="18" customHeight="1">
      <c r="A22" s="402">
        <v>12</v>
      </c>
      <c r="B22" s="369"/>
      <c r="C22" s="370"/>
      <c r="D22" s="371"/>
      <c r="E22" s="372"/>
      <c r="F22" s="398"/>
      <c r="G22" s="398"/>
      <c r="H22" s="398"/>
      <c r="I22" s="398"/>
      <c r="J22" s="398"/>
      <c r="K22" s="398"/>
      <c r="L22" s="398"/>
      <c r="M22" s="398"/>
      <c r="N22" s="398"/>
      <c r="O22" s="398"/>
      <c r="P22" s="398"/>
      <c r="Q22" s="398"/>
      <c r="R22" s="398"/>
      <c r="S22" s="398"/>
      <c r="T22" s="398"/>
      <c r="U22" s="398"/>
      <c r="V22" s="398"/>
      <c r="W22" s="398"/>
      <c r="X22" s="398"/>
      <c r="Y22" s="398"/>
      <c r="Z22" s="398"/>
      <c r="AA22" s="398"/>
      <c r="AB22" s="398"/>
      <c r="AC22" s="398"/>
      <c r="AD22" s="398"/>
      <c r="AE22" s="398"/>
      <c r="AF22" s="398"/>
      <c r="AG22" s="398"/>
      <c r="AH22" s="398"/>
      <c r="AI22" s="398"/>
      <c r="AJ22" s="398"/>
      <c r="AK22" s="373">
        <f t="shared" si="0"/>
        <v>0</v>
      </c>
      <c r="AL22" s="374">
        <f t="shared" si="1"/>
        <v>0</v>
      </c>
      <c r="AM22" s="1402"/>
      <c r="AN22" s="1402"/>
    </row>
    <row r="23" spans="1:40" ht="18" customHeight="1">
      <c r="A23" s="402">
        <v>13</v>
      </c>
      <c r="B23" s="369"/>
      <c r="C23" s="370"/>
      <c r="D23" s="371"/>
      <c r="E23" s="372"/>
      <c r="F23" s="398"/>
      <c r="G23" s="398"/>
      <c r="H23" s="398"/>
      <c r="I23" s="398"/>
      <c r="J23" s="398"/>
      <c r="K23" s="398"/>
      <c r="L23" s="398"/>
      <c r="M23" s="398"/>
      <c r="N23" s="398"/>
      <c r="O23" s="398"/>
      <c r="P23" s="398"/>
      <c r="Q23" s="398"/>
      <c r="R23" s="398"/>
      <c r="S23" s="398"/>
      <c r="T23" s="398"/>
      <c r="U23" s="398"/>
      <c r="V23" s="398"/>
      <c r="W23" s="398"/>
      <c r="X23" s="398"/>
      <c r="Y23" s="398"/>
      <c r="Z23" s="398"/>
      <c r="AA23" s="398"/>
      <c r="AB23" s="398"/>
      <c r="AC23" s="398"/>
      <c r="AD23" s="398"/>
      <c r="AE23" s="398"/>
      <c r="AF23" s="398"/>
      <c r="AG23" s="398"/>
      <c r="AH23" s="398"/>
      <c r="AI23" s="398"/>
      <c r="AJ23" s="398"/>
      <c r="AK23" s="373">
        <f t="shared" si="0"/>
        <v>0</v>
      </c>
      <c r="AL23" s="374">
        <f t="shared" si="1"/>
        <v>0</v>
      </c>
      <c r="AM23" s="1402"/>
      <c r="AN23" s="1402"/>
    </row>
    <row r="24" spans="1:40" ht="18" customHeight="1">
      <c r="A24" s="402">
        <v>14</v>
      </c>
      <c r="B24" s="369"/>
      <c r="C24" s="370"/>
      <c r="D24" s="371"/>
      <c r="E24" s="372"/>
      <c r="F24" s="398"/>
      <c r="G24" s="398"/>
      <c r="H24" s="398"/>
      <c r="I24" s="398"/>
      <c r="J24" s="398"/>
      <c r="K24" s="398"/>
      <c r="L24" s="398"/>
      <c r="M24" s="398"/>
      <c r="N24" s="398"/>
      <c r="O24" s="398"/>
      <c r="P24" s="398"/>
      <c r="Q24" s="398"/>
      <c r="R24" s="398"/>
      <c r="S24" s="398"/>
      <c r="T24" s="398"/>
      <c r="U24" s="398"/>
      <c r="V24" s="398"/>
      <c r="W24" s="398"/>
      <c r="X24" s="398"/>
      <c r="Y24" s="398"/>
      <c r="Z24" s="398"/>
      <c r="AA24" s="398"/>
      <c r="AB24" s="398"/>
      <c r="AC24" s="398"/>
      <c r="AD24" s="398"/>
      <c r="AE24" s="398"/>
      <c r="AF24" s="398"/>
      <c r="AG24" s="398"/>
      <c r="AH24" s="398"/>
      <c r="AI24" s="398"/>
      <c r="AJ24" s="398"/>
      <c r="AK24" s="373">
        <f t="shared" si="0"/>
        <v>0</v>
      </c>
      <c r="AL24" s="374">
        <f t="shared" si="1"/>
        <v>0</v>
      </c>
      <c r="AM24" s="1402"/>
      <c r="AN24" s="1402"/>
    </row>
    <row r="25" spans="1:40" ht="18" customHeight="1">
      <c r="A25" s="402">
        <v>15</v>
      </c>
      <c r="B25" s="369"/>
      <c r="C25" s="370"/>
      <c r="D25" s="371"/>
      <c r="E25" s="372"/>
      <c r="F25" s="398"/>
      <c r="G25" s="398"/>
      <c r="H25" s="398"/>
      <c r="I25" s="398"/>
      <c r="J25" s="398"/>
      <c r="K25" s="398"/>
      <c r="L25" s="398"/>
      <c r="M25" s="398"/>
      <c r="N25" s="398"/>
      <c r="O25" s="398"/>
      <c r="P25" s="398"/>
      <c r="Q25" s="398"/>
      <c r="R25" s="398"/>
      <c r="S25" s="398"/>
      <c r="T25" s="398"/>
      <c r="U25" s="398"/>
      <c r="V25" s="398"/>
      <c r="W25" s="398"/>
      <c r="X25" s="398"/>
      <c r="Y25" s="398"/>
      <c r="Z25" s="398"/>
      <c r="AA25" s="398"/>
      <c r="AB25" s="398"/>
      <c r="AC25" s="398"/>
      <c r="AD25" s="398"/>
      <c r="AE25" s="398"/>
      <c r="AF25" s="398"/>
      <c r="AG25" s="398"/>
      <c r="AH25" s="398"/>
      <c r="AI25" s="398"/>
      <c r="AJ25" s="398"/>
      <c r="AK25" s="373">
        <f t="shared" si="0"/>
        <v>0</v>
      </c>
      <c r="AL25" s="374">
        <f t="shared" si="1"/>
        <v>0</v>
      </c>
      <c r="AM25" s="1402"/>
      <c r="AN25" s="1402"/>
    </row>
    <row r="26" spans="1:40" ht="18" customHeight="1">
      <c r="A26" s="402">
        <v>16</v>
      </c>
      <c r="B26" s="369"/>
      <c r="C26" s="370"/>
      <c r="D26" s="371"/>
      <c r="E26" s="372"/>
      <c r="F26" s="398"/>
      <c r="G26" s="398"/>
      <c r="H26" s="398"/>
      <c r="I26" s="398"/>
      <c r="J26" s="398"/>
      <c r="K26" s="398"/>
      <c r="L26" s="398"/>
      <c r="M26" s="398"/>
      <c r="N26" s="398"/>
      <c r="O26" s="398"/>
      <c r="P26" s="398"/>
      <c r="Q26" s="398"/>
      <c r="R26" s="398"/>
      <c r="S26" s="398"/>
      <c r="T26" s="398"/>
      <c r="U26" s="398"/>
      <c r="V26" s="398"/>
      <c r="W26" s="398"/>
      <c r="X26" s="398"/>
      <c r="Y26" s="398"/>
      <c r="Z26" s="398"/>
      <c r="AA26" s="398"/>
      <c r="AB26" s="398"/>
      <c r="AC26" s="398"/>
      <c r="AD26" s="398"/>
      <c r="AE26" s="398"/>
      <c r="AF26" s="398"/>
      <c r="AG26" s="398"/>
      <c r="AH26" s="398"/>
      <c r="AI26" s="398"/>
      <c r="AJ26" s="398"/>
      <c r="AK26" s="373">
        <f t="shared" si="0"/>
        <v>0</v>
      </c>
      <c r="AL26" s="374">
        <f t="shared" si="1"/>
        <v>0</v>
      </c>
      <c r="AM26" s="1402"/>
      <c r="AN26" s="1402"/>
    </row>
    <row r="27" spans="1:40" ht="18" customHeight="1">
      <c r="A27" s="402">
        <v>17</v>
      </c>
      <c r="B27" s="369"/>
      <c r="C27" s="370"/>
      <c r="D27" s="371"/>
      <c r="E27" s="372"/>
      <c r="F27" s="398"/>
      <c r="G27" s="398"/>
      <c r="H27" s="398"/>
      <c r="I27" s="398"/>
      <c r="J27" s="398"/>
      <c r="K27" s="398"/>
      <c r="L27" s="398"/>
      <c r="M27" s="398"/>
      <c r="N27" s="398"/>
      <c r="O27" s="398"/>
      <c r="P27" s="398"/>
      <c r="Q27" s="398"/>
      <c r="R27" s="398"/>
      <c r="S27" s="398"/>
      <c r="T27" s="398"/>
      <c r="U27" s="398"/>
      <c r="V27" s="398"/>
      <c r="W27" s="398"/>
      <c r="X27" s="398"/>
      <c r="Y27" s="398"/>
      <c r="Z27" s="398"/>
      <c r="AA27" s="398"/>
      <c r="AB27" s="398"/>
      <c r="AC27" s="398"/>
      <c r="AD27" s="398"/>
      <c r="AE27" s="398"/>
      <c r="AF27" s="398"/>
      <c r="AG27" s="398"/>
      <c r="AH27" s="398"/>
      <c r="AI27" s="398"/>
      <c r="AJ27" s="398"/>
      <c r="AK27" s="373">
        <f t="shared" si="0"/>
        <v>0</v>
      </c>
      <c r="AL27" s="374">
        <f t="shared" si="1"/>
        <v>0</v>
      </c>
      <c r="AM27" s="1402"/>
      <c r="AN27" s="1402"/>
    </row>
    <row r="28" spans="1:40" ht="18" customHeight="1">
      <c r="A28" s="402">
        <v>18</v>
      </c>
      <c r="B28" s="369"/>
      <c r="C28" s="370"/>
      <c r="D28" s="371"/>
      <c r="E28" s="372"/>
      <c r="F28" s="398"/>
      <c r="G28" s="398"/>
      <c r="H28" s="398"/>
      <c r="I28" s="398"/>
      <c r="J28" s="398"/>
      <c r="K28" s="398"/>
      <c r="L28" s="398"/>
      <c r="M28" s="398"/>
      <c r="N28" s="398"/>
      <c r="O28" s="398"/>
      <c r="P28" s="398"/>
      <c r="Q28" s="398"/>
      <c r="R28" s="398"/>
      <c r="S28" s="398"/>
      <c r="T28" s="398"/>
      <c r="U28" s="398"/>
      <c r="V28" s="398"/>
      <c r="W28" s="398"/>
      <c r="X28" s="398"/>
      <c r="Y28" s="398"/>
      <c r="Z28" s="398"/>
      <c r="AA28" s="398"/>
      <c r="AB28" s="398"/>
      <c r="AC28" s="398"/>
      <c r="AD28" s="398"/>
      <c r="AE28" s="398"/>
      <c r="AF28" s="398"/>
      <c r="AG28" s="398"/>
      <c r="AH28" s="398"/>
      <c r="AI28" s="398"/>
      <c r="AJ28" s="398"/>
      <c r="AK28" s="373">
        <f t="shared" si="0"/>
        <v>0</v>
      </c>
      <c r="AL28" s="374">
        <f t="shared" si="1"/>
        <v>0</v>
      </c>
      <c r="AM28" s="1402"/>
      <c r="AN28" s="1402"/>
    </row>
    <row r="29" spans="1:40" ht="18" customHeight="1">
      <c r="A29" s="402">
        <v>19</v>
      </c>
      <c r="B29" s="369"/>
      <c r="C29" s="370"/>
      <c r="D29" s="371"/>
      <c r="E29" s="372"/>
      <c r="F29" s="398"/>
      <c r="G29" s="398"/>
      <c r="H29" s="398"/>
      <c r="I29" s="398"/>
      <c r="J29" s="398"/>
      <c r="K29" s="398"/>
      <c r="L29" s="398"/>
      <c r="M29" s="398"/>
      <c r="N29" s="398"/>
      <c r="O29" s="398"/>
      <c r="P29" s="398"/>
      <c r="Q29" s="398"/>
      <c r="R29" s="398"/>
      <c r="S29" s="398"/>
      <c r="T29" s="398"/>
      <c r="U29" s="398"/>
      <c r="V29" s="398"/>
      <c r="W29" s="398"/>
      <c r="X29" s="398"/>
      <c r="Y29" s="398"/>
      <c r="Z29" s="398"/>
      <c r="AA29" s="398"/>
      <c r="AB29" s="398"/>
      <c r="AC29" s="398"/>
      <c r="AD29" s="398"/>
      <c r="AE29" s="398"/>
      <c r="AF29" s="398"/>
      <c r="AG29" s="398"/>
      <c r="AH29" s="398"/>
      <c r="AI29" s="398"/>
      <c r="AJ29" s="398"/>
      <c r="AK29" s="373">
        <f t="shared" si="0"/>
        <v>0</v>
      </c>
      <c r="AL29" s="374">
        <f t="shared" si="1"/>
        <v>0</v>
      </c>
      <c r="AM29" s="1402"/>
      <c r="AN29" s="1402"/>
    </row>
    <row r="30" spans="1:40" ht="18" customHeight="1">
      <c r="A30" s="402">
        <v>20</v>
      </c>
      <c r="B30" s="369"/>
      <c r="C30" s="370"/>
      <c r="D30" s="371"/>
      <c r="E30" s="372"/>
      <c r="F30" s="398"/>
      <c r="G30" s="398"/>
      <c r="H30" s="398"/>
      <c r="I30" s="398"/>
      <c r="J30" s="398"/>
      <c r="K30" s="398"/>
      <c r="L30" s="398"/>
      <c r="M30" s="398"/>
      <c r="N30" s="398"/>
      <c r="O30" s="398"/>
      <c r="P30" s="398"/>
      <c r="Q30" s="398"/>
      <c r="R30" s="398"/>
      <c r="S30" s="398"/>
      <c r="T30" s="398"/>
      <c r="U30" s="398"/>
      <c r="V30" s="398"/>
      <c r="W30" s="398"/>
      <c r="X30" s="398"/>
      <c r="Y30" s="398"/>
      <c r="Z30" s="398"/>
      <c r="AA30" s="398"/>
      <c r="AB30" s="398"/>
      <c r="AC30" s="398"/>
      <c r="AD30" s="398"/>
      <c r="AE30" s="398"/>
      <c r="AF30" s="398"/>
      <c r="AG30" s="398"/>
      <c r="AH30" s="398"/>
      <c r="AI30" s="398"/>
      <c r="AJ30" s="398"/>
      <c r="AK30" s="373">
        <f t="shared" si="0"/>
        <v>0</v>
      </c>
      <c r="AL30" s="374">
        <f t="shared" si="1"/>
        <v>0</v>
      </c>
      <c r="AM30" s="1402"/>
      <c r="AN30" s="1402"/>
    </row>
    <row r="31" spans="1:40" ht="18" customHeight="1">
      <c r="A31" s="1399" t="s">
        <v>205</v>
      </c>
      <c r="B31" s="1405"/>
      <c r="C31" s="1405"/>
      <c r="D31" s="1405"/>
      <c r="E31" s="1405"/>
      <c r="F31" s="397">
        <f>+SUM(F11:F30)</f>
        <v>0</v>
      </c>
      <c r="G31" s="397">
        <f t="shared" ref="G31:AJ31" si="2">+SUM(G11:G30)</f>
        <v>0</v>
      </c>
      <c r="H31" s="397">
        <f t="shared" si="2"/>
        <v>0</v>
      </c>
      <c r="I31" s="397">
        <f t="shared" si="2"/>
        <v>0</v>
      </c>
      <c r="J31" s="397">
        <f t="shared" si="2"/>
        <v>0</v>
      </c>
      <c r="K31" s="397">
        <f t="shared" si="2"/>
        <v>0</v>
      </c>
      <c r="L31" s="397">
        <f t="shared" si="2"/>
        <v>0</v>
      </c>
      <c r="M31" s="397">
        <f t="shared" si="2"/>
        <v>0</v>
      </c>
      <c r="N31" s="397">
        <f t="shared" si="2"/>
        <v>0</v>
      </c>
      <c r="O31" s="397">
        <f t="shared" si="2"/>
        <v>0</v>
      </c>
      <c r="P31" s="397">
        <f t="shared" si="2"/>
        <v>0</v>
      </c>
      <c r="Q31" s="397">
        <f t="shared" si="2"/>
        <v>0</v>
      </c>
      <c r="R31" s="397">
        <f t="shared" si="2"/>
        <v>0</v>
      </c>
      <c r="S31" s="397">
        <f t="shared" si="2"/>
        <v>0</v>
      </c>
      <c r="T31" s="397">
        <f t="shared" si="2"/>
        <v>0</v>
      </c>
      <c r="U31" s="397">
        <f t="shared" si="2"/>
        <v>0</v>
      </c>
      <c r="V31" s="397">
        <f t="shared" si="2"/>
        <v>0</v>
      </c>
      <c r="W31" s="397">
        <f t="shared" si="2"/>
        <v>0</v>
      </c>
      <c r="X31" s="397">
        <f t="shared" si="2"/>
        <v>0</v>
      </c>
      <c r="Y31" s="397">
        <f t="shared" si="2"/>
        <v>0</v>
      </c>
      <c r="Z31" s="397">
        <f t="shared" si="2"/>
        <v>0</v>
      </c>
      <c r="AA31" s="397">
        <f t="shared" si="2"/>
        <v>0</v>
      </c>
      <c r="AB31" s="397">
        <f t="shared" si="2"/>
        <v>0</v>
      </c>
      <c r="AC31" s="397">
        <f t="shared" si="2"/>
        <v>0</v>
      </c>
      <c r="AD31" s="397">
        <f t="shared" si="2"/>
        <v>0</v>
      </c>
      <c r="AE31" s="397">
        <f t="shared" si="2"/>
        <v>0</v>
      </c>
      <c r="AF31" s="397">
        <f t="shared" si="2"/>
        <v>0</v>
      </c>
      <c r="AG31" s="397">
        <f t="shared" si="2"/>
        <v>0</v>
      </c>
      <c r="AH31" s="397">
        <f t="shared" si="2"/>
        <v>0</v>
      </c>
      <c r="AI31" s="397">
        <f t="shared" si="2"/>
        <v>0</v>
      </c>
      <c r="AJ31" s="397">
        <f t="shared" si="2"/>
        <v>0</v>
      </c>
      <c r="AK31" s="373">
        <f t="shared" si="0"/>
        <v>0</v>
      </c>
      <c r="AL31" s="374">
        <f>IF($AK$3="４週",AK31/4,AK31/(DAY(EOMONTH($F$9,0))/7))</f>
        <v>0</v>
      </c>
      <c r="AM31" s="1394"/>
      <c r="AN31" s="1394"/>
    </row>
    <row r="32" spans="1:40" ht="18" customHeight="1">
      <c r="A32" s="1405" t="s">
        <v>352</v>
      </c>
      <c r="B32" s="1405"/>
      <c r="C32" s="1405"/>
      <c r="D32" s="1405"/>
      <c r="E32" s="1406"/>
      <c r="F32" s="375"/>
      <c r="G32" s="375"/>
      <c r="H32" s="375"/>
      <c r="I32" s="375"/>
      <c r="J32" s="375"/>
      <c r="K32" s="375"/>
      <c r="L32" s="375"/>
      <c r="M32" s="375"/>
      <c r="N32" s="375"/>
      <c r="O32" s="375"/>
      <c r="P32" s="375"/>
      <c r="Q32" s="375"/>
      <c r="R32" s="375"/>
      <c r="S32" s="375"/>
      <c r="T32" s="375"/>
      <c r="U32" s="375"/>
      <c r="V32" s="375"/>
      <c r="W32" s="375"/>
      <c r="X32" s="375"/>
      <c r="Y32" s="375"/>
      <c r="Z32" s="375"/>
      <c r="AA32" s="375"/>
      <c r="AB32" s="375"/>
      <c r="AC32" s="375"/>
      <c r="AD32" s="375"/>
      <c r="AE32" s="375"/>
      <c r="AF32" s="375"/>
      <c r="AG32" s="375"/>
      <c r="AH32" s="375"/>
      <c r="AI32" s="375"/>
      <c r="AJ32" s="375"/>
      <c r="AK32" s="397"/>
      <c r="AL32" s="376"/>
      <c r="AM32" s="1394"/>
      <c r="AN32" s="1394"/>
    </row>
    <row r="33" spans="1:43" ht="15" customHeight="1">
      <c r="A33" s="366"/>
      <c r="B33" s="366"/>
      <c r="C33" s="366"/>
      <c r="D33" s="366"/>
      <c r="E33" s="366"/>
      <c r="F33" s="377"/>
      <c r="G33" s="377"/>
      <c r="H33" s="377"/>
      <c r="I33" s="377"/>
      <c r="J33" s="377"/>
      <c r="K33" s="377"/>
      <c r="L33" s="377"/>
      <c r="M33" s="377"/>
      <c r="N33" s="377"/>
      <c r="O33" s="377"/>
      <c r="P33" s="377"/>
      <c r="Q33" s="377"/>
      <c r="R33" s="377"/>
      <c r="S33" s="377"/>
      <c r="T33" s="377"/>
      <c r="U33" s="377"/>
      <c r="V33" s="377"/>
      <c r="W33" s="377"/>
      <c r="X33" s="377"/>
      <c r="Y33" s="377"/>
      <c r="Z33" s="377"/>
      <c r="AA33" s="377"/>
      <c r="AB33" s="377"/>
      <c r="AC33" s="377"/>
      <c r="AD33" s="377"/>
      <c r="AE33" s="377"/>
      <c r="AF33" s="377"/>
      <c r="AG33" s="377"/>
      <c r="AH33" s="377"/>
      <c r="AI33" s="377"/>
      <c r="AJ33" s="377"/>
      <c r="AK33" s="366"/>
      <c r="AL33" s="366"/>
      <c r="AM33" s="359"/>
    </row>
    <row r="34" spans="1:43" ht="15" customHeight="1">
      <c r="A34" s="366"/>
      <c r="B34" s="366"/>
      <c r="C34" s="366"/>
      <c r="D34" s="366"/>
      <c r="E34" s="366"/>
      <c r="F34" s="377"/>
      <c r="G34" s="377"/>
      <c r="H34" s="377"/>
      <c r="I34" s="377"/>
      <c r="J34" s="377"/>
      <c r="K34" s="377"/>
      <c r="L34" s="377"/>
      <c r="M34" s="377"/>
      <c r="N34" s="377"/>
      <c r="O34" s="377"/>
      <c r="P34" s="377"/>
      <c r="Q34" s="377"/>
      <c r="R34" s="377"/>
      <c r="S34" s="377"/>
      <c r="T34" s="377"/>
      <c r="U34" s="377"/>
      <c r="V34" s="377"/>
      <c r="W34" s="377"/>
      <c r="X34" s="377"/>
      <c r="Y34" s="377"/>
      <c r="Z34" s="377"/>
      <c r="AA34" s="377"/>
      <c r="AB34" s="377"/>
      <c r="AC34" s="377"/>
      <c r="AD34" s="377"/>
      <c r="AE34" s="377"/>
      <c r="AF34" s="377"/>
      <c r="AG34" s="377"/>
      <c r="AH34" s="377"/>
      <c r="AI34" s="377"/>
      <c r="AJ34" s="377"/>
      <c r="AK34" s="366"/>
      <c r="AL34" s="366"/>
      <c r="AM34" s="359"/>
    </row>
    <row r="35" spans="1:43" ht="15" customHeight="1">
      <c r="A35" s="366"/>
      <c r="B35" s="366"/>
      <c r="C35" s="366"/>
      <c r="D35" s="366"/>
      <c r="E35" s="366"/>
      <c r="F35" s="377"/>
      <c r="G35" s="377"/>
      <c r="H35" s="377"/>
      <c r="I35" s="377"/>
      <c r="J35" s="377"/>
      <c r="K35" s="377"/>
      <c r="L35" s="377"/>
      <c r="M35" s="377"/>
      <c r="N35" s="377"/>
      <c r="O35" s="377"/>
      <c r="P35" s="377"/>
      <c r="Q35" s="377"/>
      <c r="R35" s="377"/>
      <c r="S35" s="377"/>
      <c r="T35" s="377"/>
      <c r="U35" s="377"/>
      <c r="V35" s="377"/>
      <c r="W35" s="377"/>
      <c r="X35" s="377"/>
      <c r="Y35" s="377"/>
      <c r="Z35" s="377"/>
      <c r="AA35" s="377"/>
      <c r="AB35" s="377"/>
      <c r="AC35" s="377"/>
      <c r="AD35" s="377"/>
      <c r="AE35" s="377"/>
      <c r="AF35" s="377"/>
      <c r="AG35" s="377"/>
      <c r="AH35" s="377"/>
      <c r="AI35" s="377"/>
      <c r="AJ35" s="377"/>
      <c r="AK35" s="366"/>
      <c r="AL35" s="366"/>
      <c r="AM35" s="359"/>
    </row>
    <row r="36" spans="1:43" ht="21" customHeight="1">
      <c r="A36" s="356" t="s">
        <v>550</v>
      </c>
      <c r="B36" s="366"/>
      <c r="C36" s="366"/>
      <c r="D36" s="366"/>
      <c r="E36" s="366"/>
      <c r="F36" s="366"/>
      <c r="G36" s="377"/>
      <c r="H36" s="377"/>
      <c r="I36" s="377"/>
      <c r="J36" s="377"/>
      <c r="K36" s="377"/>
      <c r="L36" s="377"/>
      <c r="M36" s="377"/>
      <c r="N36" s="377"/>
      <c r="O36" s="377"/>
      <c r="AM36" s="366"/>
      <c r="AN36" s="359"/>
    </row>
    <row r="37" spans="1:43" ht="24.95" customHeight="1">
      <c r="A37" s="1395"/>
      <c r="B37" s="1395"/>
      <c r="C37" s="1395"/>
      <c r="D37" s="401">
        <v>4</v>
      </c>
      <c r="E37" s="401">
        <v>5</v>
      </c>
      <c r="F37" s="1407">
        <v>6</v>
      </c>
      <c r="G37" s="1407"/>
      <c r="H37" s="1407"/>
      <c r="I37" s="1407">
        <v>7</v>
      </c>
      <c r="J37" s="1407"/>
      <c r="K37" s="1407"/>
      <c r="L37" s="1407">
        <v>8</v>
      </c>
      <c r="M37" s="1407"/>
      <c r="N37" s="1407"/>
      <c r="O37" s="1407">
        <v>9</v>
      </c>
      <c r="P37" s="1407"/>
      <c r="Q37" s="1407"/>
      <c r="R37" s="1407">
        <v>10</v>
      </c>
      <c r="S37" s="1407"/>
      <c r="T37" s="1407"/>
      <c r="U37" s="1407">
        <v>11</v>
      </c>
      <c r="V37" s="1407"/>
      <c r="W37" s="1407"/>
      <c r="X37" s="1407">
        <v>12</v>
      </c>
      <c r="Y37" s="1407"/>
      <c r="Z37" s="1407"/>
      <c r="AA37" s="1407">
        <v>1</v>
      </c>
      <c r="AB37" s="1407"/>
      <c r="AC37" s="1407"/>
      <c r="AD37" s="1407">
        <v>2</v>
      </c>
      <c r="AE37" s="1407"/>
      <c r="AF37" s="1407"/>
      <c r="AG37" s="1407">
        <v>3</v>
      </c>
      <c r="AH37" s="1407"/>
      <c r="AI37" s="1407"/>
      <c r="AJ37" s="1395" t="s">
        <v>551</v>
      </c>
      <c r="AK37" s="1395"/>
      <c r="AL37" s="396" t="s">
        <v>552</v>
      </c>
      <c r="AM37" s="378"/>
      <c r="AN37" s="378"/>
      <c r="AO37" s="378"/>
      <c r="AP37" s="378"/>
      <c r="AQ37" s="378"/>
    </row>
    <row r="38" spans="1:43" ht="18" customHeight="1">
      <c r="A38" s="1408" t="s">
        <v>605</v>
      </c>
      <c r="B38" s="1408"/>
      <c r="C38" s="1408"/>
      <c r="D38" s="398">
        <v>1400</v>
      </c>
      <c r="E38" s="398">
        <v>1310</v>
      </c>
      <c r="F38" s="1417">
        <v>1400</v>
      </c>
      <c r="G38" s="1417"/>
      <c r="H38" s="1417"/>
      <c r="I38" s="1417">
        <v>1470</v>
      </c>
      <c r="J38" s="1417"/>
      <c r="K38" s="1417"/>
      <c r="L38" s="1417">
        <v>1470</v>
      </c>
      <c r="M38" s="1417"/>
      <c r="N38" s="1417"/>
      <c r="O38" s="1417">
        <v>1330</v>
      </c>
      <c r="P38" s="1417"/>
      <c r="Q38" s="1417"/>
      <c r="R38" s="1417">
        <v>1400</v>
      </c>
      <c r="S38" s="1417"/>
      <c r="T38" s="1417"/>
      <c r="U38" s="1417">
        <v>1400</v>
      </c>
      <c r="V38" s="1417"/>
      <c r="W38" s="1417"/>
      <c r="X38" s="1417">
        <v>1330</v>
      </c>
      <c r="Y38" s="1417"/>
      <c r="Z38" s="1417"/>
      <c r="AA38" s="1417">
        <v>1330</v>
      </c>
      <c r="AB38" s="1417"/>
      <c r="AC38" s="1417"/>
      <c r="AD38" s="1417">
        <v>1330</v>
      </c>
      <c r="AE38" s="1417"/>
      <c r="AF38" s="1417"/>
      <c r="AG38" s="1417">
        <v>1400</v>
      </c>
      <c r="AH38" s="1417"/>
      <c r="AI38" s="1417"/>
      <c r="AJ38" s="1410">
        <f>SUM(D38:AI38)</f>
        <v>16570</v>
      </c>
      <c r="AK38" s="1410"/>
      <c r="AL38" s="1411">
        <f>ROUNDUP(AJ38/AJ39,1)</f>
        <v>70</v>
      </c>
      <c r="AM38" s="378"/>
      <c r="AN38" s="378"/>
      <c r="AO38" s="378"/>
      <c r="AP38" s="378"/>
      <c r="AQ38" s="378"/>
    </row>
    <row r="39" spans="1:43" ht="18" customHeight="1">
      <c r="A39" s="1408" t="s">
        <v>562</v>
      </c>
      <c r="B39" s="1408"/>
      <c r="C39" s="1408"/>
      <c r="D39" s="398">
        <v>20</v>
      </c>
      <c r="E39" s="398">
        <v>19</v>
      </c>
      <c r="F39" s="1417">
        <v>20</v>
      </c>
      <c r="G39" s="1417"/>
      <c r="H39" s="1417"/>
      <c r="I39" s="1417">
        <v>21</v>
      </c>
      <c r="J39" s="1417"/>
      <c r="K39" s="1417"/>
      <c r="L39" s="1417">
        <v>21</v>
      </c>
      <c r="M39" s="1417"/>
      <c r="N39" s="1417"/>
      <c r="O39" s="1417">
        <v>19</v>
      </c>
      <c r="P39" s="1417"/>
      <c r="Q39" s="1417"/>
      <c r="R39" s="1417">
        <v>20</v>
      </c>
      <c r="S39" s="1417"/>
      <c r="T39" s="1417"/>
      <c r="U39" s="1417">
        <v>20</v>
      </c>
      <c r="V39" s="1417"/>
      <c r="W39" s="1417"/>
      <c r="X39" s="1417">
        <v>19</v>
      </c>
      <c r="Y39" s="1417"/>
      <c r="Z39" s="1417"/>
      <c r="AA39" s="1417">
        <v>19</v>
      </c>
      <c r="AB39" s="1417"/>
      <c r="AC39" s="1417"/>
      <c r="AD39" s="1417">
        <v>19</v>
      </c>
      <c r="AE39" s="1417"/>
      <c r="AF39" s="1417"/>
      <c r="AG39" s="1417">
        <v>20</v>
      </c>
      <c r="AH39" s="1417"/>
      <c r="AI39" s="1417"/>
      <c r="AJ39" s="1410">
        <f>+SUM(D39:AI39)</f>
        <v>237</v>
      </c>
      <c r="AK39" s="1410"/>
      <c r="AL39" s="1413"/>
      <c r="AM39" s="378"/>
      <c r="AN39" s="378"/>
      <c r="AO39" s="378"/>
      <c r="AP39" s="378"/>
      <c r="AQ39" s="378"/>
    </row>
    <row r="40" spans="1:43" ht="5.0999999999999996" customHeight="1">
      <c r="A40" s="380"/>
      <c r="B40" s="380"/>
      <c r="C40" s="380"/>
      <c r="D40" s="378"/>
      <c r="E40" s="378"/>
      <c r="F40" s="378"/>
      <c r="G40" s="378"/>
      <c r="H40" s="378"/>
      <c r="I40" s="377"/>
      <c r="J40" s="377"/>
      <c r="K40" s="377"/>
      <c r="L40" s="377"/>
      <c r="M40" s="377"/>
      <c r="N40" s="377"/>
      <c r="O40" s="377"/>
      <c r="P40" s="377"/>
      <c r="Q40" s="377"/>
      <c r="R40" s="377"/>
      <c r="S40" s="377"/>
      <c r="T40" s="377"/>
      <c r="U40" s="377"/>
      <c r="V40" s="377"/>
      <c r="W40" s="377"/>
      <c r="X40" s="377"/>
      <c r="Y40" s="377"/>
      <c r="Z40" s="377"/>
      <c r="AA40" s="377"/>
      <c r="AB40" s="377"/>
      <c r="AC40" s="377"/>
      <c r="AD40" s="377"/>
      <c r="AE40" s="377"/>
      <c r="AF40" s="377"/>
      <c r="AG40" s="377"/>
      <c r="AH40" s="377"/>
      <c r="AI40" s="377"/>
      <c r="AJ40" s="381"/>
      <c r="AK40" s="377"/>
      <c r="AL40" s="366"/>
      <c r="AM40" s="366"/>
      <c r="AN40" s="359"/>
    </row>
    <row r="41" spans="1:43" ht="18" customHeight="1">
      <c r="A41" s="356" t="s">
        <v>564</v>
      </c>
      <c r="B41" s="377"/>
      <c r="D41" s="377"/>
      <c r="E41" s="377"/>
      <c r="F41" s="377"/>
      <c r="G41" s="377"/>
      <c r="H41" s="377"/>
      <c r="I41" s="378"/>
      <c r="J41" s="378"/>
      <c r="K41" s="378"/>
      <c r="L41" s="378"/>
      <c r="M41" s="378"/>
      <c r="N41" s="378"/>
      <c r="O41" s="377"/>
      <c r="P41" s="377"/>
      <c r="Q41" s="377"/>
      <c r="R41" s="377"/>
      <c r="S41" s="377"/>
      <c r="T41" s="377"/>
      <c r="U41" s="377"/>
      <c r="V41" s="377"/>
      <c r="W41" s="366"/>
      <c r="X41" s="377"/>
      <c r="Y41" s="377"/>
      <c r="Z41" s="377"/>
      <c r="AA41" s="377"/>
      <c r="AB41" s="377"/>
      <c r="AC41" s="377"/>
      <c r="AD41" s="377"/>
      <c r="AE41" s="377"/>
      <c r="AF41" s="377"/>
      <c r="AG41" s="377"/>
      <c r="AH41" s="377"/>
      <c r="AI41" s="377"/>
      <c r="AJ41" s="381"/>
      <c r="AK41" s="377"/>
      <c r="AL41" s="366"/>
      <c r="AM41" s="366"/>
      <c r="AN41" s="359"/>
    </row>
    <row r="42" spans="1:43" ht="45" customHeight="1">
      <c r="A42" s="1395" t="s">
        <v>565</v>
      </c>
      <c r="B42" s="1395"/>
      <c r="C42" s="1395" t="s">
        <v>566</v>
      </c>
      <c r="D42" s="1395"/>
      <c r="E42" s="1403" t="s">
        <v>606</v>
      </c>
      <c r="F42" s="1403"/>
      <c r="G42" s="1403"/>
      <c r="H42" s="1403"/>
      <c r="I42" s="378"/>
      <c r="J42" s="378"/>
      <c r="K42" s="378"/>
      <c r="L42" s="378"/>
      <c r="M42" s="378"/>
      <c r="N42" s="378"/>
      <c r="O42" s="378"/>
      <c r="P42" s="378"/>
      <c r="Q42" s="378"/>
      <c r="R42" s="378"/>
      <c r="S42" s="378"/>
      <c r="T42" s="378"/>
      <c r="U42" s="378"/>
      <c r="W42" s="366"/>
      <c r="X42" s="377"/>
      <c r="Y42" s="377"/>
      <c r="Z42" s="377"/>
      <c r="AA42" s="377"/>
      <c r="AB42" s="377"/>
      <c r="AC42" s="377"/>
      <c r="AD42" s="377"/>
      <c r="AE42" s="377"/>
      <c r="AF42" s="377"/>
      <c r="AG42" s="377"/>
      <c r="AH42" s="377"/>
      <c r="AI42" s="377"/>
      <c r="AJ42" s="381"/>
      <c r="AK42" s="377"/>
      <c r="AL42" s="366"/>
      <c r="AM42" s="366"/>
      <c r="AN42" s="359"/>
    </row>
    <row r="43" spans="1:43" ht="18" customHeight="1">
      <c r="A43" s="1403" t="s">
        <v>568</v>
      </c>
      <c r="B43" s="1403"/>
      <c r="C43" s="1409">
        <f>ROUNDDOWN(IF(AL38&lt;=60,1,1+ROUNDUP((AL38-60)/40,0)),1)</f>
        <v>2</v>
      </c>
      <c r="D43" s="1409"/>
      <c r="E43" s="1409">
        <f>ROUNDDOWN(AL38/6,1)</f>
        <v>11.6</v>
      </c>
      <c r="F43" s="1409"/>
      <c r="G43" s="1409"/>
      <c r="H43" s="1409"/>
      <c r="I43" s="378"/>
      <c r="J43" s="378"/>
      <c r="K43" s="378"/>
      <c r="L43" s="378"/>
      <c r="M43" s="378"/>
      <c r="N43" s="378"/>
      <c r="O43" s="378"/>
      <c r="P43" s="378"/>
      <c r="Q43" s="378"/>
      <c r="R43" s="378"/>
      <c r="S43" s="378"/>
      <c r="T43" s="378"/>
      <c r="U43" s="378"/>
      <c r="W43" s="366"/>
      <c r="X43" s="377"/>
      <c r="Y43" s="377"/>
      <c r="Z43" s="377"/>
      <c r="AA43" s="377"/>
      <c r="AB43" s="377"/>
      <c r="AC43" s="377"/>
      <c r="AD43" s="377"/>
      <c r="AE43" s="377"/>
      <c r="AF43" s="377"/>
      <c r="AG43" s="377"/>
      <c r="AH43" s="377"/>
      <c r="AI43" s="377"/>
      <c r="AJ43" s="381"/>
      <c r="AK43" s="377"/>
      <c r="AL43" s="366"/>
      <c r="AM43" s="366"/>
      <c r="AN43" s="359"/>
    </row>
    <row r="44" spans="1:43" ht="5.0999999999999996" customHeight="1">
      <c r="A44" s="380"/>
      <c r="B44" s="380"/>
      <c r="C44" s="380"/>
      <c r="D44" s="380"/>
      <c r="E44" s="380"/>
      <c r="F44" s="380"/>
      <c r="G44" s="380"/>
      <c r="H44" s="380"/>
      <c r="I44" s="380"/>
      <c r="J44" s="377"/>
      <c r="K44" s="377"/>
      <c r="L44" s="377"/>
      <c r="M44" s="381"/>
      <c r="N44" s="377"/>
      <c r="O44" s="377"/>
      <c r="P44" s="377"/>
      <c r="Q44" s="378"/>
      <c r="W44" s="366"/>
      <c r="X44" s="377"/>
      <c r="Y44" s="377"/>
      <c r="Z44" s="377"/>
      <c r="AA44" s="377"/>
      <c r="AB44" s="377"/>
      <c r="AC44" s="377"/>
      <c r="AD44" s="377"/>
      <c r="AE44" s="377"/>
      <c r="AF44" s="377"/>
      <c r="AG44" s="377"/>
      <c r="AH44" s="377"/>
      <c r="AI44" s="377"/>
      <c r="AJ44" s="381"/>
      <c r="AK44" s="377"/>
      <c r="AL44" s="366"/>
      <c r="AM44" s="366"/>
      <c r="AN44" s="359"/>
    </row>
    <row r="45" spans="1:43" ht="21" customHeight="1">
      <c r="A45" s="356" t="s">
        <v>569</v>
      </c>
      <c r="B45" s="238"/>
      <c r="C45" s="362"/>
      <c r="D45" s="362"/>
      <c r="E45" s="362"/>
      <c r="F45" s="362"/>
      <c r="G45" s="359"/>
      <c r="H45" s="359"/>
      <c r="I45" s="359"/>
      <c r="J45" s="359"/>
      <c r="K45" s="359"/>
      <c r="L45" s="359"/>
      <c r="M45" s="359"/>
      <c r="N45" s="359"/>
      <c r="O45" s="359"/>
      <c r="P45" s="359"/>
      <c r="Q45" s="359"/>
      <c r="R45" s="359"/>
      <c r="S45" s="359"/>
      <c r="T45" s="359"/>
      <c r="U45" s="359"/>
      <c r="V45" s="359"/>
      <c r="W45" s="359"/>
      <c r="X45" s="359"/>
      <c r="Y45" s="359"/>
      <c r="Z45" s="359"/>
      <c r="AA45" s="359"/>
      <c r="AB45" s="359"/>
      <c r="AC45" s="359"/>
      <c r="AD45" s="359"/>
      <c r="AE45" s="359"/>
      <c r="AF45" s="359"/>
      <c r="AG45" s="359"/>
      <c r="AH45" s="359"/>
      <c r="AI45" s="359"/>
      <c r="AJ45" s="359"/>
      <c r="AK45" s="359"/>
      <c r="AL45" s="362"/>
      <c r="AM45" s="362"/>
      <c r="AN45" s="359"/>
    </row>
    <row r="46" spans="1:43" ht="24.95" customHeight="1">
      <c r="A46" s="359"/>
      <c r="B46" s="366"/>
      <c r="C46" s="1420" t="str">
        <f>IF(VLOOKUP($AK$1,選択肢!$A$1:$J$31,C51,FALSE)=0,"-",VLOOKUP($AK$1,選択肢!$A$1:$J$31,C51,FALSE))</f>
        <v>管理者</v>
      </c>
      <c r="D46" s="1421"/>
      <c r="E46" s="1422" t="str">
        <f>IF(VLOOKUP($AK$1,選択肢!$A$1:$J$31,E51,FALSE)=0,"-",VLOOKUP($AK$1,選択肢!$A$1:$J$31,E51,FALSE))</f>
        <v>サービス管理責任者</v>
      </c>
      <c r="F46" s="1422"/>
      <c r="G46" s="1422"/>
      <c r="H46" s="1422"/>
      <c r="I46" s="1420" t="str">
        <f>IF(VLOOKUP($AK$1,選択肢!$A$1:$J$31,I51,FALSE)=0,"-",VLOOKUP($AK$1,選択肢!$A$1:$J$31,I51,FALSE))</f>
        <v>看護職員</v>
      </c>
      <c r="J46" s="1421"/>
      <c r="K46" s="1421"/>
      <c r="L46" s="1421"/>
      <c r="M46" s="1421"/>
      <c r="N46" s="1423"/>
      <c r="O46" s="1420" t="str">
        <f>IF(VLOOKUP($AK$1,選択肢!$A$1:$J$31,O51,FALSE)=0,"-",VLOOKUP($AK$1,選択肢!$A$1:$J$31,O51,FALSE))</f>
        <v>理学療法士</v>
      </c>
      <c r="P46" s="1421"/>
      <c r="Q46" s="1421"/>
      <c r="R46" s="1421"/>
      <c r="S46" s="1421"/>
      <c r="T46" s="1423"/>
      <c r="U46" s="1420" t="str">
        <f>IF(VLOOKUP($AK$1,選択肢!$A$1:$J$31,U51,FALSE)=0,"-",VLOOKUP($AK$1,選択肢!$A$1:$J$31,U51,FALSE))</f>
        <v>作業療法士</v>
      </c>
      <c r="V46" s="1421"/>
      <c r="W46" s="1421"/>
      <c r="X46" s="1421"/>
      <c r="Y46" s="1421"/>
      <c r="Z46" s="1423"/>
      <c r="AA46" s="1420" t="str">
        <f>IF(VLOOKUP($AK$1,選択肢!$A$1:$J$31,AA51,FALSE)=0,"-",VLOOKUP($AK$1,選択肢!$A$1:$J$31,AA51,FALSE))</f>
        <v>言語聴覚士</v>
      </c>
      <c r="AB46" s="1421"/>
      <c r="AC46" s="1421"/>
      <c r="AD46" s="1421"/>
      <c r="AE46" s="1421"/>
      <c r="AF46" s="1423"/>
      <c r="AG46" s="1422" t="str">
        <f>IF(VLOOKUP($AK$1,選択肢!$A$1:$J$31,AG51,FALSE)=0,"-",VLOOKUP($AK$1,選択肢!$A$1:$J$31,AG51,FALSE))</f>
        <v>生活支援員</v>
      </c>
      <c r="AH46" s="1422"/>
      <c r="AI46" s="1422"/>
      <c r="AJ46" s="1422"/>
      <c r="AK46" s="1422"/>
      <c r="AL46" s="1422" t="str">
        <f>IF(VLOOKUP($AK$1,選択肢!$A$1:$J$31,AL51,FALSE)=0,"-",VLOOKUP($AK$1,選択肢!$A$1:$J$31,AL51,FALSE))</f>
        <v>-</v>
      </c>
      <c r="AM46" s="1422"/>
      <c r="AN46" s="359"/>
    </row>
    <row r="47" spans="1:43" ht="18" customHeight="1">
      <c r="A47" s="359"/>
      <c r="B47" s="366"/>
      <c r="C47" s="394" t="s">
        <v>570</v>
      </c>
      <c r="D47" s="394" t="s">
        <v>571</v>
      </c>
      <c r="E47" s="395" t="s">
        <v>570</v>
      </c>
      <c r="F47" s="1424" t="s">
        <v>571</v>
      </c>
      <c r="G47" s="1424"/>
      <c r="H47" s="1424"/>
      <c r="I47" s="1425" t="s">
        <v>570</v>
      </c>
      <c r="J47" s="1426"/>
      <c r="K47" s="1427"/>
      <c r="L47" s="1425" t="s">
        <v>571</v>
      </c>
      <c r="M47" s="1426"/>
      <c r="N47" s="1427"/>
      <c r="O47" s="1425" t="s">
        <v>570</v>
      </c>
      <c r="P47" s="1426"/>
      <c r="Q47" s="1427"/>
      <c r="R47" s="1425" t="s">
        <v>571</v>
      </c>
      <c r="S47" s="1426"/>
      <c r="T47" s="1427"/>
      <c r="U47" s="1425" t="s">
        <v>570</v>
      </c>
      <c r="V47" s="1426"/>
      <c r="W47" s="1427"/>
      <c r="X47" s="1425" t="s">
        <v>571</v>
      </c>
      <c r="Y47" s="1426"/>
      <c r="Z47" s="1427"/>
      <c r="AA47" s="1425" t="s">
        <v>570</v>
      </c>
      <c r="AB47" s="1426"/>
      <c r="AC47" s="1427"/>
      <c r="AD47" s="1425" t="s">
        <v>571</v>
      </c>
      <c r="AE47" s="1426"/>
      <c r="AF47" s="1427"/>
      <c r="AG47" s="1425" t="s">
        <v>570</v>
      </c>
      <c r="AH47" s="1426"/>
      <c r="AI47" s="1427"/>
      <c r="AJ47" s="1425" t="s">
        <v>571</v>
      </c>
      <c r="AK47" s="1427"/>
      <c r="AL47" s="395" t="s">
        <v>116</v>
      </c>
      <c r="AM47" s="395" t="s">
        <v>430</v>
      </c>
      <c r="AN47" s="359"/>
    </row>
    <row r="48" spans="1:43" ht="18" customHeight="1">
      <c r="A48" s="359"/>
      <c r="B48" s="393" t="s">
        <v>572</v>
      </c>
      <c r="C48" s="395">
        <f>COUNTIFS($B$11:$B$30,C$46,$C$11:$C$30,"A",$E$11:$E$30,"*")</f>
        <v>0</v>
      </c>
      <c r="D48" s="395">
        <f>COUNTIFS($B$11:$B$30,C$46,$C$11:$C$30,"B",$E$11:$E$30,"*")</f>
        <v>0</v>
      </c>
      <c r="E48" s="395">
        <f>COUNTIFS($B$11:$B$30,E$46,$C$11:$C$30,"A",$E$11:$E$30,"*")</f>
        <v>1</v>
      </c>
      <c r="F48" s="1425">
        <f>COUNTIFS($B$11:$B$30,E$46,$C$11:$C$30,"B",$E$11:$E$30,"*")</f>
        <v>1</v>
      </c>
      <c r="G48" s="1426"/>
      <c r="H48" s="1427"/>
      <c r="I48" s="1425">
        <f>COUNTIFS($B$11:$B$30,I$46,$C$11:$C$30,"A",$E$11:$E$30,"*")</f>
        <v>0</v>
      </c>
      <c r="J48" s="1426"/>
      <c r="K48" s="1427"/>
      <c r="L48" s="1425">
        <f>COUNTIFS($B$11:$B$30,I$46,$C$11:$C$30,"B",$E$11:$E$30,"*")</f>
        <v>0</v>
      </c>
      <c r="M48" s="1426"/>
      <c r="N48" s="1427"/>
      <c r="O48" s="1425">
        <f>COUNTIFS($B$11:$B$30,O$46,$C$11:$C$30,"A",$E$11:$E$30,"*")</f>
        <v>0</v>
      </c>
      <c r="P48" s="1426"/>
      <c r="Q48" s="1427"/>
      <c r="R48" s="1425">
        <f>COUNTIFS($B$11:$B$30,O$46,$C$11:$C$30,"B",$E$11:$E$30,"*")</f>
        <v>0</v>
      </c>
      <c r="S48" s="1426"/>
      <c r="T48" s="1427"/>
      <c r="U48" s="1425">
        <f>COUNTIFS($B$11:$B$30,U$46,$C$11:$C$30,"A",$E$11:$E$30,"*")</f>
        <v>0</v>
      </c>
      <c r="V48" s="1426"/>
      <c r="W48" s="1427"/>
      <c r="X48" s="1425">
        <f>COUNTIFS($B$11:$B$30,U$46,$C$11:$C$30,"B",$E$11:$E$30,"*")</f>
        <v>0</v>
      </c>
      <c r="Y48" s="1426"/>
      <c r="Z48" s="1427"/>
      <c r="AA48" s="1425">
        <f>COUNTIFS($B$11:$B$30,AA$46,$C$11:$C$30,"A",$E$11:$E$30,"*")</f>
        <v>0</v>
      </c>
      <c r="AB48" s="1426"/>
      <c r="AC48" s="1427"/>
      <c r="AD48" s="1425">
        <f>COUNTIFS($B$11:$B$30,AA$46,$C$11:$C$30,"B",$E$11:$E$30,"*")</f>
        <v>0</v>
      </c>
      <c r="AE48" s="1426"/>
      <c r="AF48" s="1427"/>
      <c r="AG48" s="1425">
        <f>COUNTIFS($B$11:$B$30,AG$46,$C$11:$C$30,"A",$E$11:$E$30,"*")</f>
        <v>0</v>
      </c>
      <c r="AH48" s="1426"/>
      <c r="AI48" s="1427"/>
      <c r="AJ48" s="1425">
        <f>COUNTIFS($B$11:$B$30,AG$46,$C$11:$C$30,"B",$E$11:$E$30,"*")</f>
        <v>0</v>
      </c>
      <c r="AK48" s="1427"/>
      <c r="AL48" s="395">
        <f>COUNTIFS($B$11:$B$30,AL$46,$C$11:$C$30,"A",$E$11:$E$30,"*")</f>
        <v>0</v>
      </c>
      <c r="AM48" s="395">
        <f>COUNTIFS($B$11:$B$30,AL$46,$C$11:$C$30,"B",$E$11:$E$30,"*")</f>
        <v>0</v>
      </c>
      <c r="AN48" s="359"/>
    </row>
    <row r="49" spans="1:40" ht="18" customHeight="1">
      <c r="A49" s="359"/>
      <c r="B49" s="396" t="s">
        <v>573</v>
      </c>
      <c r="C49" s="395">
        <f>COUNTIFS($B$11:$B$30,C$46,$C$11:$C$30,"C",$E$11:$E$30,"*")</f>
        <v>0</v>
      </c>
      <c r="D49" s="395">
        <f>COUNTIFS($B$11:$B$30,C$46,$C$11:$C$30,"D",$E$11:$E$30,"*")</f>
        <v>0</v>
      </c>
      <c r="E49" s="395">
        <f>COUNTIFS($B$11:$B$30,E$46,$C$11:$C$30,"C",$E$11:$E$30,"*")</f>
        <v>1</v>
      </c>
      <c r="F49" s="1425">
        <f>COUNTIFS($B$11:$B$30,E$46,$C$11:$C$30,"D",$E$11:$E$30,"*")</f>
        <v>1</v>
      </c>
      <c r="G49" s="1426"/>
      <c r="H49" s="1427"/>
      <c r="I49" s="1425">
        <f>COUNTIFS($B$11:$B$30,I$46,$C$11:$C$30,"C",$E$11:$E$30,"*")</f>
        <v>0</v>
      </c>
      <c r="J49" s="1426"/>
      <c r="K49" s="1427"/>
      <c r="L49" s="1425">
        <f>COUNTIFS($B$11:$B$30,I$46,$C$11:$C$30,"D",$E$11:$E$30,"*")</f>
        <v>0</v>
      </c>
      <c r="M49" s="1426"/>
      <c r="N49" s="1427"/>
      <c r="O49" s="1425">
        <f>COUNTIFS($B$11:$B$30,O$46,$C$11:$C$30,"C",$E$11:$E$30,"*")</f>
        <v>0</v>
      </c>
      <c r="P49" s="1426"/>
      <c r="Q49" s="1427"/>
      <c r="R49" s="1425">
        <f>COUNTIFS($B$11:$B$30,O$46,$C$11:$C$30,"D",$E$11:$E$30,"*")</f>
        <v>0</v>
      </c>
      <c r="S49" s="1426"/>
      <c r="T49" s="1427"/>
      <c r="U49" s="1425">
        <f>COUNTIFS($B$11:$B$30,U$46,$C$11:$C$30,"C",$E$11:$E$30,"*")</f>
        <v>0</v>
      </c>
      <c r="V49" s="1426"/>
      <c r="W49" s="1427"/>
      <c r="X49" s="1425">
        <f>COUNTIFS($B$11:$B$30,U$46,$C$11:$C$30,"D",$E$11:$E$30,"*")</f>
        <v>0</v>
      </c>
      <c r="Y49" s="1426"/>
      <c r="Z49" s="1427"/>
      <c r="AA49" s="1425">
        <f>COUNTIFS($B$11:$B$30,AA$46,$C$11:$C$30,"C",$E$11:$E$30,"*")</f>
        <v>0</v>
      </c>
      <c r="AB49" s="1426"/>
      <c r="AC49" s="1427"/>
      <c r="AD49" s="1425">
        <f>COUNTIFS($B$11:$B$30,AA$46,$C$11:$C$30,"D",$E$11:$E$30,"*")</f>
        <v>0</v>
      </c>
      <c r="AE49" s="1426"/>
      <c r="AF49" s="1427"/>
      <c r="AG49" s="1425">
        <f>COUNTIFS($B$11:$B$30,AG$46,$C$11:$C$30,"C",$E$11:$E$30,"*")</f>
        <v>0</v>
      </c>
      <c r="AH49" s="1426"/>
      <c r="AI49" s="1427"/>
      <c r="AJ49" s="1425">
        <f>COUNTIFS($B$11:$B$30,AG$46,$C$11:$C$30,"D",$E$11:$E$30,"*")</f>
        <v>0</v>
      </c>
      <c r="AK49" s="1427"/>
      <c r="AL49" s="395">
        <f>COUNTIFS($B$11:$B$30,AL$46,$C$11:$C$30,"C",$E$11:$E$30,"*")</f>
        <v>0</v>
      </c>
      <c r="AM49" s="395">
        <f>COUNTIFS($B$11:$B$30,AL$46,$C$11:$C$30,"D",$E$11:$E$30,"*")</f>
        <v>0</v>
      </c>
      <c r="AN49" s="359"/>
    </row>
    <row r="50" spans="1:40" ht="24.95" customHeight="1">
      <c r="A50" s="359"/>
      <c r="B50" s="396" t="s">
        <v>574</v>
      </c>
      <c r="C50" s="1420">
        <f>IF($AK$3="４週",SUMIFS($AK$11:$AK$30,$B$11:$B$30,C46)/4/$AH$5,IF($AK$3="歴月",SUMIFS($AK$11:$AK$30,$B$11:$B$30,C46)/$AL$5,"記載する期間を選択してください"))</f>
        <v>0</v>
      </c>
      <c r="D50" s="1423"/>
      <c r="E50" s="1420">
        <f>IF($AK$3="４週",SUMIFS($AK$11:$AK$30,$B$11:$B$30,E46)/4/$AH$5,IF($AK$3="歴月",SUMIFS($AK$11:$AK$30,$B$11:$B$30,E46)/$AL$5,"記載する期間を選択してください"))</f>
        <v>0</v>
      </c>
      <c r="F50" s="1421"/>
      <c r="G50" s="1421"/>
      <c r="H50" s="1423"/>
      <c r="I50" s="1420">
        <f>IF($AK$3="４週",SUMIFS($AK$11:$AK$30,$B$11:$B$30,I46)/4/$AH$5,IF($AK$3="歴月",SUMIFS($AK$11:$AK$30,$B$11:$B$30,I46)/$AL$5,"記載する期間を選択してください"))</f>
        <v>0</v>
      </c>
      <c r="J50" s="1421"/>
      <c r="K50" s="1421"/>
      <c r="L50" s="1421"/>
      <c r="M50" s="1421"/>
      <c r="N50" s="1423"/>
      <c r="O50" s="1420">
        <f>IF($AK$3="４週",SUMIFS($AK$11:$AK$30,$B$11:$B$30,O46)/4/$AH$5,IF($AK$3="歴月",SUMIFS($AK$11:$AK$30,$B$11:$B$30,O46)/$AL$5,"記載する期間を選択してください"))</f>
        <v>0</v>
      </c>
      <c r="P50" s="1421"/>
      <c r="Q50" s="1421"/>
      <c r="R50" s="1421"/>
      <c r="S50" s="1421"/>
      <c r="T50" s="1423"/>
      <c r="U50" s="1420">
        <f>IF($AK$3="４週",SUMIFS($AK$11:$AK$30,$B$11:$B$30,U46)/4/$AH$5,IF($AK$3="歴月",SUMIFS($AK$11:$AK$30,$B$11:$B$30,U46)/$AL$5,"記載する期間を選択してください"))</f>
        <v>0</v>
      </c>
      <c r="V50" s="1421"/>
      <c r="W50" s="1421"/>
      <c r="X50" s="1421"/>
      <c r="Y50" s="1421"/>
      <c r="Z50" s="1423"/>
      <c r="AA50" s="1420">
        <f>IF($AK$3="４週",SUMIFS($AK$11:$AK$30,$B$11:$B$30,AA46)/4/$AH$5,IF($AK$3="歴月",SUMIFS($AK$11:$AK$30,$B$11:$B$30,AA46)/$AL$5,"記載する期間を選択してください"))</f>
        <v>0</v>
      </c>
      <c r="AB50" s="1421"/>
      <c r="AC50" s="1421"/>
      <c r="AD50" s="1421"/>
      <c r="AE50" s="1421"/>
      <c r="AF50" s="1423"/>
      <c r="AG50" s="1420">
        <f>IF($AK$3="４週",SUMIFS($AK$11:$AK$30,$B$11:$B$30,AG46)/4/$AH$5,IF($AK$3="歴月",SUMIFS($AK$11:$AK$30,$B$11:$B$30,AG46)/$AL$5,"記載する期間を選択してください"))</f>
        <v>0</v>
      </c>
      <c r="AH50" s="1421"/>
      <c r="AI50" s="1421"/>
      <c r="AJ50" s="1421"/>
      <c r="AK50" s="1423"/>
      <c r="AL50" s="1420">
        <f>IF($AK$3="４週",SUMIFS($AK$11:$AK$30,$B$11:$B$30,AL46)/4/$AH$5,IF($AK$3="歴月",SUMIFS($AK$11:$AK$30,$B$11:$B$30,AL46)/$AL$5,"記載する期間を選択してください"))</f>
        <v>0</v>
      </c>
      <c r="AM50" s="1423"/>
      <c r="AN50" s="359"/>
    </row>
    <row r="51" spans="1:40" ht="5.0999999999999996" customHeight="1">
      <c r="A51" s="359"/>
      <c r="B51" s="238"/>
      <c r="C51" s="382">
        <v>2</v>
      </c>
      <c r="D51" s="382"/>
      <c r="E51" s="382">
        <v>3</v>
      </c>
      <c r="F51" s="382"/>
      <c r="G51" s="382"/>
      <c r="H51" s="382"/>
      <c r="I51" s="382">
        <v>4</v>
      </c>
      <c r="J51" s="382"/>
      <c r="K51" s="382"/>
      <c r="L51" s="382"/>
      <c r="M51" s="382"/>
      <c r="N51" s="382"/>
      <c r="O51" s="382">
        <v>5</v>
      </c>
      <c r="P51" s="382"/>
      <c r="Q51" s="382"/>
      <c r="R51" s="382"/>
      <c r="S51" s="382"/>
      <c r="T51" s="382"/>
      <c r="U51" s="382">
        <v>6</v>
      </c>
      <c r="V51" s="382"/>
      <c r="W51" s="382"/>
      <c r="X51" s="382"/>
      <c r="Y51" s="382"/>
      <c r="Z51" s="382"/>
      <c r="AA51" s="382">
        <v>7</v>
      </c>
      <c r="AB51" s="382"/>
      <c r="AC51" s="382"/>
      <c r="AD51" s="382"/>
      <c r="AE51" s="382"/>
      <c r="AF51" s="382"/>
      <c r="AG51" s="382">
        <v>8</v>
      </c>
      <c r="AH51" s="382"/>
      <c r="AI51" s="382"/>
      <c r="AJ51" s="382"/>
      <c r="AK51" s="382"/>
      <c r="AL51" s="382">
        <v>9</v>
      </c>
      <c r="AM51" s="383"/>
      <c r="AN51" s="359"/>
    </row>
    <row r="52" spans="1:40" ht="15" customHeight="1">
      <c r="A52" s="377" t="s">
        <v>575</v>
      </c>
      <c r="B52" s="384"/>
      <c r="C52" s="385"/>
      <c r="D52" s="385"/>
      <c r="E52" s="385"/>
      <c r="F52" s="386"/>
      <c r="G52" s="385"/>
      <c r="H52" s="382"/>
      <c r="I52" s="382"/>
      <c r="J52" s="382"/>
      <c r="K52" s="382"/>
      <c r="L52" s="382"/>
      <c r="M52" s="382"/>
      <c r="N52" s="382"/>
      <c r="O52" s="382"/>
      <c r="P52" s="382"/>
      <c r="Q52" s="382"/>
      <c r="R52" s="382">
        <v>6</v>
      </c>
      <c r="S52" s="382"/>
      <c r="T52" s="382"/>
      <c r="U52" s="382"/>
      <c r="V52" s="382"/>
      <c r="W52" s="382"/>
      <c r="X52" s="382">
        <v>7</v>
      </c>
      <c r="Y52" s="382"/>
      <c r="Z52" s="382"/>
      <c r="AA52" s="382"/>
      <c r="AB52" s="382"/>
      <c r="AC52" s="382"/>
      <c r="AD52" s="382">
        <v>8</v>
      </c>
      <c r="AE52" s="382"/>
      <c r="AF52" s="382"/>
      <c r="AG52" s="387"/>
      <c r="AH52" s="387"/>
      <c r="AI52" s="387"/>
      <c r="AJ52" s="387">
        <v>9</v>
      </c>
      <c r="AK52" s="388"/>
      <c r="AL52" s="388"/>
      <c r="AM52" s="359"/>
    </row>
    <row r="53" spans="1:40" s="377" customFormat="1" ht="15" customHeight="1">
      <c r="A53" s="377" t="s">
        <v>576</v>
      </c>
      <c r="B53" s="380"/>
      <c r="C53" s="380"/>
      <c r="D53" s="380"/>
      <c r="E53" s="380"/>
      <c r="F53" s="380"/>
      <c r="G53" s="380"/>
      <c r="H53" s="356"/>
      <c r="I53" s="356"/>
      <c r="J53" s="356"/>
      <c r="K53" s="356"/>
      <c r="L53" s="356"/>
      <c r="M53" s="356"/>
      <c r="N53" s="356"/>
      <c r="O53" s="356"/>
      <c r="P53" s="356"/>
      <c r="Q53" s="356"/>
      <c r="R53" s="356"/>
      <c r="S53" s="356"/>
      <c r="T53" s="356"/>
      <c r="U53" s="356"/>
      <c r="V53" s="356"/>
      <c r="W53" s="356"/>
      <c r="X53" s="356"/>
      <c r="Y53" s="356"/>
      <c r="Z53" s="356"/>
      <c r="AA53" s="356"/>
      <c r="AB53" s="356"/>
      <c r="AC53" s="356"/>
      <c r="AD53" s="356"/>
      <c r="AE53" s="356"/>
      <c r="AF53" s="356"/>
      <c r="AG53" s="356"/>
      <c r="AH53" s="356"/>
      <c r="AI53" s="356"/>
      <c r="AJ53" s="356"/>
      <c r="AK53" s="356"/>
      <c r="AL53" s="356"/>
      <c r="AM53" s="356"/>
    </row>
    <row r="54" spans="1:40" s="377" customFormat="1" ht="15" customHeight="1">
      <c r="A54" s="377" t="s">
        <v>577</v>
      </c>
      <c r="B54" s="380"/>
      <c r="C54" s="380"/>
      <c r="D54" s="380"/>
      <c r="E54" s="380"/>
      <c r="F54" s="380"/>
      <c r="G54" s="380"/>
      <c r="H54" s="356"/>
      <c r="I54" s="356"/>
      <c r="J54" s="356"/>
      <c r="K54" s="356"/>
      <c r="L54" s="356"/>
      <c r="M54" s="356"/>
      <c r="N54" s="356"/>
      <c r="O54" s="356"/>
      <c r="P54" s="356"/>
      <c r="Q54" s="356"/>
      <c r="R54" s="356"/>
      <c r="S54" s="356"/>
      <c r="T54" s="356"/>
      <c r="U54" s="356"/>
      <c r="V54" s="356"/>
      <c r="W54" s="356"/>
      <c r="X54" s="356"/>
      <c r="Y54" s="356"/>
      <c r="Z54" s="356"/>
      <c r="AA54" s="356"/>
      <c r="AB54" s="356"/>
      <c r="AC54" s="356"/>
      <c r="AD54" s="356"/>
      <c r="AE54" s="356"/>
      <c r="AF54" s="356"/>
      <c r="AG54" s="356"/>
      <c r="AH54" s="356"/>
      <c r="AI54" s="356"/>
      <c r="AJ54" s="356"/>
      <c r="AK54" s="356"/>
      <c r="AL54" s="356"/>
      <c r="AM54" s="356"/>
    </row>
    <row r="55" spans="1:40" s="377" customFormat="1" ht="15" customHeight="1">
      <c r="A55" s="377" t="s">
        <v>578</v>
      </c>
      <c r="B55" s="380"/>
      <c r="C55" s="380"/>
      <c r="D55" s="380"/>
      <c r="E55" s="380"/>
      <c r="F55" s="380"/>
      <c r="G55" s="380"/>
      <c r="H55" s="356"/>
      <c r="I55" s="356"/>
      <c r="J55" s="356"/>
      <c r="K55" s="356"/>
      <c r="L55" s="356"/>
      <c r="M55" s="356"/>
      <c r="N55" s="356"/>
      <c r="O55" s="356"/>
      <c r="P55" s="356"/>
      <c r="Q55" s="356"/>
      <c r="R55" s="356"/>
      <c r="S55" s="356"/>
      <c r="T55" s="356"/>
      <c r="U55" s="356"/>
      <c r="V55" s="356"/>
      <c r="W55" s="356"/>
      <c r="X55" s="356"/>
      <c r="Y55" s="356"/>
      <c r="Z55" s="356"/>
      <c r="AA55" s="356"/>
      <c r="AB55" s="356"/>
      <c r="AC55" s="356"/>
      <c r="AD55" s="356"/>
      <c r="AE55" s="356"/>
      <c r="AF55" s="356"/>
      <c r="AG55" s="356"/>
      <c r="AH55" s="356"/>
      <c r="AI55" s="356"/>
      <c r="AJ55" s="356"/>
      <c r="AK55" s="356"/>
      <c r="AL55" s="356"/>
      <c r="AM55" s="356"/>
    </row>
    <row r="56" spans="1:40" s="377" customFormat="1" ht="15" customHeight="1">
      <c r="A56" s="377" t="s">
        <v>579</v>
      </c>
      <c r="B56" s="380"/>
      <c r="C56" s="380"/>
      <c r="D56" s="380"/>
      <c r="E56" s="380"/>
      <c r="F56" s="380"/>
      <c r="G56" s="380"/>
      <c r="H56" s="356"/>
      <c r="I56" s="356"/>
      <c r="J56" s="356"/>
      <c r="K56" s="356"/>
      <c r="L56" s="356"/>
      <c r="M56" s="356"/>
      <c r="N56" s="356"/>
      <c r="O56" s="356"/>
      <c r="P56" s="356"/>
      <c r="Q56" s="356"/>
      <c r="R56" s="356"/>
      <c r="S56" s="356"/>
      <c r="T56" s="356"/>
      <c r="U56" s="356"/>
      <c r="V56" s="356"/>
      <c r="W56" s="356"/>
      <c r="X56" s="356"/>
      <c r="Y56" s="356"/>
      <c r="Z56" s="356"/>
      <c r="AA56" s="356"/>
      <c r="AB56" s="356"/>
      <c r="AC56" s="356"/>
      <c r="AD56" s="356"/>
      <c r="AE56" s="356"/>
      <c r="AF56" s="356"/>
      <c r="AG56" s="356"/>
      <c r="AH56" s="356"/>
      <c r="AI56" s="356"/>
      <c r="AJ56" s="356"/>
      <c r="AK56" s="356"/>
      <c r="AL56" s="356"/>
      <c r="AM56" s="356"/>
    </row>
    <row r="57" spans="1:40" ht="15" customHeight="1">
      <c r="A57" s="377" t="s">
        <v>580</v>
      </c>
      <c r="B57" s="389"/>
      <c r="C57" s="377"/>
      <c r="D57" s="377"/>
      <c r="E57" s="377"/>
      <c r="F57" s="377"/>
      <c r="G57" s="377"/>
    </row>
    <row r="58" spans="1:40" ht="15" customHeight="1">
      <c r="A58" s="377" t="s">
        <v>581</v>
      </c>
      <c r="B58" s="389"/>
      <c r="C58" s="377"/>
      <c r="D58" s="377"/>
      <c r="E58" s="377"/>
      <c r="F58" s="377"/>
      <c r="G58" s="377"/>
    </row>
    <row r="59" spans="1:40" ht="15" customHeight="1">
      <c r="A59" s="377"/>
      <c r="B59" s="393" t="s">
        <v>582</v>
      </c>
      <c r="C59" s="1395" t="s">
        <v>583</v>
      </c>
      <c r="D59" s="1395"/>
      <c r="E59" s="1395"/>
      <c r="F59" s="377"/>
      <c r="G59" s="377"/>
    </row>
    <row r="60" spans="1:40" ht="15" customHeight="1">
      <c r="A60" s="377"/>
      <c r="B60" s="390" t="s">
        <v>545</v>
      </c>
      <c r="C60" s="1410" t="s">
        <v>584</v>
      </c>
      <c r="D60" s="1410"/>
      <c r="E60" s="1410"/>
      <c r="F60" s="377"/>
      <c r="G60" s="377"/>
    </row>
    <row r="61" spans="1:40" ht="15" customHeight="1">
      <c r="A61" s="377"/>
      <c r="B61" s="390" t="s">
        <v>548</v>
      </c>
      <c r="C61" s="1410" t="s">
        <v>585</v>
      </c>
      <c r="D61" s="1410"/>
      <c r="E61" s="1410"/>
      <c r="F61" s="377"/>
      <c r="G61" s="377"/>
    </row>
    <row r="62" spans="1:40" ht="15" customHeight="1">
      <c r="A62" s="377"/>
      <c r="B62" s="390" t="s">
        <v>549</v>
      </c>
      <c r="C62" s="1410" t="s">
        <v>586</v>
      </c>
      <c r="D62" s="1410"/>
      <c r="E62" s="1410"/>
      <c r="F62" s="377"/>
      <c r="G62" s="377"/>
    </row>
    <row r="63" spans="1:40" ht="15" customHeight="1">
      <c r="A63" s="377"/>
      <c r="B63" s="390" t="s">
        <v>547</v>
      </c>
      <c r="C63" s="1410" t="s">
        <v>587</v>
      </c>
      <c r="D63" s="1410"/>
      <c r="E63" s="1410"/>
      <c r="F63" s="377"/>
      <c r="G63" s="377"/>
    </row>
    <row r="64" spans="1:40" ht="15" customHeight="1">
      <c r="A64" s="377"/>
      <c r="B64" s="377" t="s">
        <v>588</v>
      </c>
      <c r="C64" s="377"/>
      <c r="D64" s="377"/>
      <c r="E64" s="377"/>
      <c r="F64" s="377"/>
      <c r="G64" s="377"/>
    </row>
    <row r="65" spans="1:7" ht="15" customHeight="1">
      <c r="A65" s="377"/>
      <c r="B65" s="377" t="s">
        <v>589</v>
      </c>
      <c r="C65" s="377"/>
      <c r="D65" s="377"/>
      <c r="E65" s="377"/>
      <c r="F65" s="377"/>
      <c r="G65" s="377"/>
    </row>
    <row r="66" spans="1:7" ht="15" customHeight="1">
      <c r="A66" s="377"/>
      <c r="B66" s="377" t="s">
        <v>590</v>
      </c>
      <c r="C66" s="377"/>
      <c r="D66" s="377"/>
      <c r="E66" s="377"/>
      <c r="F66" s="377"/>
      <c r="G66" s="377"/>
    </row>
    <row r="67" spans="1:7" ht="15" customHeight="1">
      <c r="A67" s="377" t="s">
        <v>591</v>
      </c>
      <c r="B67" s="389"/>
      <c r="C67" s="377"/>
      <c r="D67" s="377"/>
      <c r="E67" s="377"/>
      <c r="F67" s="377"/>
      <c r="G67" s="377"/>
    </row>
    <row r="68" spans="1:7" ht="15" customHeight="1">
      <c r="A68" s="377" t="s">
        <v>592</v>
      </c>
      <c r="B68" s="389"/>
      <c r="C68" s="377"/>
      <c r="D68" s="377"/>
      <c r="E68" s="377"/>
      <c r="F68" s="377"/>
      <c r="G68" s="377"/>
    </row>
    <row r="69" spans="1:7" ht="15" customHeight="1">
      <c r="A69" s="377" t="s">
        <v>593</v>
      </c>
      <c r="B69" s="389"/>
      <c r="C69" s="377"/>
      <c r="D69" s="377"/>
      <c r="E69" s="377"/>
      <c r="F69" s="377"/>
      <c r="G69" s="377"/>
    </row>
    <row r="70" spans="1:7" ht="15" customHeight="1">
      <c r="A70" s="377" t="s">
        <v>594</v>
      </c>
      <c r="B70" s="389"/>
      <c r="C70" s="377"/>
      <c r="D70" s="377"/>
      <c r="E70" s="377"/>
      <c r="F70" s="377"/>
      <c r="G70" s="377"/>
    </row>
    <row r="71" spans="1:7" ht="15" customHeight="1">
      <c r="A71" s="377" t="s">
        <v>595</v>
      </c>
      <c r="B71" s="389"/>
      <c r="C71" s="377"/>
      <c r="D71" s="377"/>
      <c r="E71" s="377"/>
      <c r="F71" s="377"/>
      <c r="G71" s="377"/>
    </row>
    <row r="72" spans="1:7" ht="15" customHeight="1">
      <c r="A72" s="377" t="s">
        <v>596</v>
      </c>
      <c r="B72" s="389"/>
      <c r="C72" s="377"/>
      <c r="D72" s="377"/>
      <c r="E72" s="377"/>
      <c r="F72" s="377"/>
      <c r="G72" s="377"/>
    </row>
    <row r="73" spans="1:7" ht="15" customHeight="1">
      <c r="A73" s="377" t="s">
        <v>597</v>
      </c>
      <c r="B73" s="389"/>
      <c r="C73" s="377"/>
      <c r="D73" s="377"/>
      <c r="E73" s="377"/>
      <c r="F73" s="377"/>
      <c r="G73" s="377"/>
    </row>
    <row r="74" spans="1:7" ht="15" customHeight="1">
      <c r="A74" s="377" t="s">
        <v>598</v>
      </c>
      <c r="B74" s="389"/>
      <c r="C74" s="377"/>
      <c r="D74" s="377"/>
      <c r="E74" s="377"/>
      <c r="F74" s="377"/>
      <c r="G74" s="377"/>
    </row>
    <row r="75" spans="1:7" ht="15" customHeight="1">
      <c r="A75" s="377" t="s">
        <v>599</v>
      </c>
      <c r="B75" s="389"/>
      <c r="C75" s="377"/>
      <c r="D75" s="377"/>
      <c r="E75" s="377"/>
      <c r="F75" s="377"/>
      <c r="G75" s="377"/>
    </row>
    <row r="76" spans="1:7" ht="15" customHeight="1">
      <c r="A76" s="377" t="s">
        <v>600</v>
      </c>
      <c r="B76" s="389"/>
      <c r="C76" s="377"/>
      <c r="D76" s="377"/>
      <c r="E76" s="377"/>
      <c r="F76" s="377"/>
      <c r="G76" s="377"/>
    </row>
    <row r="77" spans="1:7" ht="15" customHeight="1">
      <c r="A77" s="377" t="s">
        <v>601</v>
      </c>
      <c r="B77" s="389"/>
      <c r="C77" s="377"/>
      <c r="D77" s="377"/>
      <c r="E77" s="377"/>
      <c r="F77" s="377"/>
      <c r="G77" s="377"/>
    </row>
    <row r="78" spans="1:7" ht="15" customHeight="1">
      <c r="A78" s="377" t="s">
        <v>602</v>
      </c>
      <c r="B78" s="389"/>
      <c r="C78" s="377"/>
      <c r="D78" s="377"/>
      <c r="E78" s="377"/>
      <c r="F78" s="377"/>
      <c r="G78" s="377"/>
    </row>
    <row r="79" spans="1:7" ht="15" customHeight="1">
      <c r="A79" s="377" t="s">
        <v>603</v>
      </c>
      <c r="B79" s="389"/>
      <c r="C79" s="377"/>
      <c r="D79" s="377"/>
      <c r="E79" s="377"/>
      <c r="F79" s="377"/>
      <c r="G79" s="377"/>
    </row>
  </sheetData>
  <mergeCells count="143">
    <mergeCell ref="C62:E62"/>
    <mergeCell ref="C63:E63"/>
    <mergeCell ref="AA50:AF50"/>
    <mergeCell ref="AG50:AK50"/>
    <mergeCell ref="AL50:AM50"/>
    <mergeCell ref="C59:E59"/>
    <mergeCell ref="C60:E60"/>
    <mergeCell ref="C61:E61"/>
    <mergeCell ref="X49:Z49"/>
    <mergeCell ref="AA49:AC49"/>
    <mergeCell ref="AD49:AF49"/>
    <mergeCell ref="AG49:AI49"/>
    <mergeCell ref="AJ49:AK49"/>
    <mergeCell ref="C50:D50"/>
    <mergeCell ref="E50:H50"/>
    <mergeCell ref="I50:N50"/>
    <mergeCell ref="O50:T50"/>
    <mergeCell ref="U50:Z50"/>
    <mergeCell ref="AA48:AC48"/>
    <mergeCell ref="AD48:AF48"/>
    <mergeCell ref="AG48:AI48"/>
    <mergeCell ref="AJ48:AK48"/>
    <mergeCell ref="F49:H49"/>
    <mergeCell ref="I49:K49"/>
    <mergeCell ref="L49:N49"/>
    <mergeCell ref="O49:Q49"/>
    <mergeCell ref="R49:T49"/>
    <mergeCell ref="U49:W49"/>
    <mergeCell ref="AD47:AF47"/>
    <mergeCell ref="AG47:AI47"/>
    <mergeCell ref="AJ47:AK47"/>
    <mergeCell ref="F48:H48"/>
    <mergeCell ref="I48:K48"/>
    <mergeCell ref="L48:N48"/>
    <mergeCell ref="O48:Q48"/>
    <mergeCell ref="R48:T48"/>
    <mergeCell ref="U48:W48"/>
    <mergeCell ref="X48:Z48"/>
    <mergeCell ref="AG46:AK46"/>
    <mergeCell ref="AL46:AM46"/>
    <mergeCell ref="F47:H47"/>
    <mergeCell ref="I47:K47"/>
    <mergeCell ref="L47:N47"/>
    <mergeCell ref="O47:Q47"/>
    <mergeCell ref="R47:T47"/>
    <mergeCell ref="U47:W47"/>
    <mergeCell ref="X47:Z47"/>
    <mergeCell ref="AA47:AC47"/>
    <mergeCell ref="C46:D46"/>
    <mergeCell ref="E46:H46"/>
    <mergeCell ref="I46:N46"/>
    <mergeCell ref="O46:T46"/>
    <mergeCell ref="U46:Z46"/>
    <mergeCell ref="AA46:AF46"/>
    <mergeCell ref="A42:B42"/>
    <mergeCell ref="C42:D42"/>
    <mergeCell ref="E42:H42"/>
    <mergeCell ref="A43:B43"/>
    <mergeCell ref="C43:D43"/>
    <mergeCell ref="E43:H43"/>
    <mergeCell ref="U39:W39"/>
    <mergeCell ref="X39:Z39"/>
    <mergeCell ref="AA39:AC39"/>
    <mergeCell ref="AD39:AF39"/>
    <mergeCell ref="AG39:AI39"/>
    <mergeCell ref="AJ39:AK39"/>
    <mergeCell ref="AD38:AF38"/>
    <mergeCell ref="AG38:AI38"/>
    <mergeCell ref="AJ38:AK38"/>
    <mergeCell ref="AL38:AL39"/>
    <mergeCell ref="A39:C39"/>
    <mergeCell ref="F39:H39"/>
    <mergeCell ref="I39:K39"/>
    <mergeCell ref="L39:N39"/>
    <mergeCell ref="O39:Q39"/>
    <mergeCell ref="R39:T39"/>
    <mergeCell ref="AJ37:AK37"/>
    <mergeCell ref="A38:C38"/>
    <mergeCell ref="F38:H38"/>
    <mergeCell ref="I38:K38"/>
    <mergeCell ref="L38:N38"/>
    <mergeCell ref="O38:Q38"/>
    <mergeCell ref="R38:T38"/>
    <mergeCell ref="U38:W38"/>
    <mergeCell ref="X38:Z38"/>
    <mergeCell ref="AA38:AC38"/>
    <mergeCell ref="R37:T37"/>
    <mergeCell ref="U37:W37"/>
    <mergeCell ref="X37:Z37"/>
    <mergeCell ref="AA37:AC37"/>
    <mergeCell ref="AD37:AF37"/>
    <mergeCell ref="AG37:AI37"/>
    <mergeCell ref="AM29:AN29"/>
    <mergeCell ref="AM30:AN30"/>
    <mergeCell ref="A31:E31"/>
    <mergeCell ref="AM31:AN32"/>
    <mergeCell ref="A32:E32"/>
    <mergeCell ref="A37:C37"/>
    <mergeCell ref="F37:H37"/>
    <mergeCell ref="I37:K37"/>
    <mergeCell ref="L37:N37"/>
    <mergeCell ref="O37:Q37"/>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11:AN11"/>
    <mergeCell ref="AM12:AN12"/>
    <mergeCell ref="AM13:AN13"/>
    <mergeCell ref="AM14:AN14"/>
    <mergeCell ref="AM15:AN15"/>
    <mergeCell ref="AM16:AN16"/>
    <mergeCell ref="AL7:AL10"/>
    <mergeCell ref="AM7:AN10"/>
    <mergeCell ref="F8:L8"/>
    <mergeCell ref="M8:S8"/>
    <mergeCell ref="T8:Z8"/>
    <mergeCell ref="AA8:AG8"/>
    <mergeCell ref="AH8:AJ8"/>
    <mergeCell ref="AK3:AN3"/>
    <mergeCell ref="AK4:AN4"/>
    <mergeCell ref="AH5:AJ5"/>
    <mergeCell ref="A7:A10"/>
    <mergeCell ref="B7:B10"/>
    <mergeCell ref="C7:C10"/>
    <mergeCell ref="D7:D10"/>
    <mergeCell ref="E7:E10"/>
    <mergeCell ref="F7:AJ7"/>
    <mergeCell ref="AK7:AK10"/>
    <mergeCell ref="AK1:AN1"/>
    <mergeCell ref="M2:P2"/>
    <mergeCell ref="Q2:R2"/>
    <mergeCell ref="S2:T2"/>
    <mergeCell ref="U2:V2"/>
    <mergeCell ref="AK2:AN2"/>
  </mergeCells>
  <phoneticPr fontId="2"/>
  <dataValidations count="6">
    <dataValidation type="list" allowBlank="1" showInputMessage="1" showErrorMessage="1" sqref="B11:B30" xr:uid="{D51614DE-949D-44BB-A0A3-EE231739958F}">
      <formula1>INDIRECT($AK$1)</formula1>
    </dataValidation>
    <dataValidation type="list" allowBlank="1" showInputMessage="1" showErrorMessage="1" sqref="AK3:AN3" xr:uid="{C4E4A0B4-AC73-4A22-B8B3-8BAC90DA2CC8}">
      <formula1>"４週,歴月"</formula1>
    </dataValidation>
    <dataValidation type="list" allowBlank="1" showInputMessage="1" showErrorMessage="1" sqref="AK4:AN4" xr:uid="{3800814B-39C5-43DE-B952-9F507794FF57}">
      <formula1>"予定,実績"</formula1>
    </dataValidation>
    <dataValidation type="whole" operator="greaterThanOrEqual" allowBlank="1" showInputMessage="1" showErrorMessage="1" sqref="I38:I39 D38:F39 AG38:AG39 AD38:AD39 AA38:AA39 X38:X39 U38:U39 R38:R39 O38:O39 L38:L39" xr:uid="{2F8AC52B-D5CA-4F1C-9691-8E315C6F47F8}">
      <formula1>0</formula1>
    </dataValidation>
    <dataValidation operator="greaterThanOrEqual" allowBlank="1" showInputMessage="1" showErrorMessage="1" sqref="I44 AJ38:AJ39 AL38 L40 L44 I40" xr:uid="{BC7C4A87-C31D-4B55-B28F-5BA43A34705C}"/>
    <dataValidation type="list" allowBlank="1" showInputMessage="1" showErrorMessage="1" sqref="C11:C30" xr:uid="{9FCB115C-DF79-40B8-90E1-ADBFF73CD57F}">
      <formula1>"A,B,C,D"</formula1>
    </dataValidation>
  </dataValidations>
  <printOptions horizontalCentered="1" verticalCentered="1"/>
  <pageMargins left="0.19685039370078741" right="0.19685039370078741" top="0.39370078740157483" bottom="0.19685039370078741" header="0.19685039370078741" footer="0.39370078740157483"/>
  <pageSetup paperSize="9" scale="77" fitToWidth="0" fitToHeight="0" orientation="landscape" r:id="rId1"/>
  <headerFooter alignWithMargins="0">
    <oddHeader>&amp;L&amp;"ＭＳ ゴシック,標準"&amp;10（参考様式）</oddHeader>
  </headerFooter>
  <rowBreaks count="1" manualBreakCount="1">
    <brk id="35" max="39" man="1"/>
  </row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FF26C-A958-4930-8312-CD0FE9FCDD88}">
  <dimension ref="A1:AQ81"/>
  <sheetViews>
    <sheetView showGridLines="0" zoomScaleNormal="100" zoomScaleSheetLayoutView="100" workbookViewId="0">
      <selection activeCell="AO3" sqref="AO3"/>
    </sheetView>
  </sheetViews>
  <sheetFormatPr defaultColWidth="8.25" defaultRowHeight="21" customHeight="1"/>
  <cols>
    <col min="1" max="1" width="2.625" style="238" customWidth="1"/>
    <col min="2" max="2" width="14.75" style="239" customWidth="1"/>
    <col min="3" max="3" width="6.625" style="238" customWidth="1"/>
    <col min="4" max="5" width="7.625" style="238" customWidth="1"/>
    <col min="6" max="36" width="2.625" style="238" customWidth="1"/>
    <col min="37" max="37" width="6.625" style="238" customWidth="1"/>
    <col min="38" max="38" width="7.5" style="238" customWidth="1"/>
    <col min="39" max="39" width="7.625" style="238" customWidth="1"/>
    <col min="40" max="40" width="5.625" style="238" customWidth="1"/>
    <col min="41" max="16384" width="8.25" style="238"/>
  </cols>
  <sheetData>
    <row r="1" spans="1:40" ht="20.100000000000001" customHeight="1">
      <c r="A1" s="357" t="s">
        <v>523</v>
      </c>
      <c r="C1" s="358"/>
      <c r="D1" s="358"/>
      <c r="E1" s="358"/>
      <c r="F1" s="358"/>
      <c r="G1" s="358"/>
      <c r="H1" s="358"/>
      <c r="I1" s="358"/>
      <c r="J1" s="358"/>
      <c r="K1" s="358"/>
      <c r="L1" s="358"/>
      <c r="M1" s="358"/>
      <c r="N1" s="358"/>
      <c r="O1" s="358"/>
      <c r="P1" s="358"/>
      <c r="Q1" s="358"/>
      <c r="R1" s="358"/>
      <c r="S1" s="358"/>
      <c r="T1" s="358"/>
      <c r="U1" s="358"/>
      <c r="V1" s="358"/>
      <c r="W1" s="358"/>
      <c r="X1" s="356"/>
      <c r="Y1" s="356"/>
      <c r="Z1" s="359"/>
      <c r="AA1" s="359"/>
      <c r="AB1" s="359"/>
      <c r="AC1" s="359"/>
      <c r="AD1" s="360"/>
      <c r="AE1" s="360"/>
      <c r="AF1" s="360"/>
      <c r="AG1" s="360"/>
      <c r="AH1" s="360"/>
      <c r="AI1" s="361" t="s">
        <v>524</v>
      </c>
      <c r="AJ1" s="361"/>
      <c r="AK1" s="1388" t="s">
        <v>607</v>
      </c>
      <c r="AL1" s="1388"/>
      <c r="AM1" s="1388"/>
      <c r="AN1" s="1388"/>
    </row>
    <row r="2" spans="1:40" ht="18" customHeight="1">
      <c r="A2" s="359"/>
      <c r="B2" s="362"/>
      <c r="C2" s="362"/>
      <c r="D2" s="362"/>
      <c r="E2" s="362"/>
      <c r="F2" s="362"/>
      <c r="G2" s="362"/>
      <c r="H2" s="362"/>
      <c r="I2" s="362"/>
      <c r="J2" s="362"/>
      <c r="K2" s="362"/>
      <c r="L2" s="362"/>
      <c r="M2" s="1389">
        <v>2024</v>
      </c>
      <c r="N2" s="1389"/>
      <c r="O2" s="1389"/>
      <c r="P2" s="1389"/>
      <c r="Q2" s="1390" t="s">
        <v>525</v>
      </c>
      <c r="R2" s="1390"/>
      <c r="S2" s="1389">
        <v>5</v>
      </c>
      <c r="T2" s="1389"/>
      <c r="U2" s="1390" t="s">
        <v>526</v>
      </c>
      <c r="V2" s="1390"/>
      <c r="W2" s="362"/>
      <c r="X2" s="362"/>
      <c r="Y2" s="362"/>
      <c r="Z2" s="359"/>
      <c r="AA2" s="359"/>
      <c r="AC2" s="361"/>
      <c r="AD2" s="362"/>
      <c r="AE2" s="362"/>
      <c r="AF2" s="362"/>
      <c r="AG2" s="362"/>
      <c r="AH2" s="362"/>
      <c r="AI2" s="361" t="s">
        <v>527</v>
      </c>
      <c r="AJ2" s="361"/>
      <c r="AK2" s="1391"/>
      <c r="AL2" s="1391"/>
      <c r="AM2" s="1391"/>
      <c r="AN2" s="1391"/>
    </row>
    <row r="3" spans="1:40" ht="18" customHeight="1">
      <c r="A3" s="363"/>
      <c r="B3" s="363"/>
      <c r="C3" s="363"/>
      <c r="D3" s="363"/>
      <c r="E3" s="363"/>
      <c r="F3" s="363"/>
      <c r="G3" s="363"/>
      <c r="H3" s="363"/>
      <c r="I3" s="363"/>
      <c r="J3" s="363"/>
      <c r="K3" s="363"/>
      <c r="L3" s="363"/>
      <c r="M3" s="363"/>
      <c r="N3" s="363"/>
      <c r="O3" s="363"/>
      <c r="P3" s="363"/>
      <c r="Q3" s="363"/>
      <c r="R3" s="363"/>
      <c r="S3" s="363"/>
      <c r="T3" s="363"/>
      <c r="U3" s="363"/>
      <c r="V3" s="363"/>
      <c r="W3" s="363"/>
      <c r="Y3" s="364"/>
      <c r="Z3" s="364"/>
      <c r="AA3" s="364"/>
      <c r="AB3" s="359"/>
      <c r="AC3" s="364"/>
      <c r="AD3" s="364"/>
      <c r="AE3" s="364"/>
      <c r="AF3" s="364"/>
      <c r="AG3" s="364"/>
      <c r="AH3" s="364"/>
      <c r="AI3" s="365" t="s">
        <v>528</v>
      </c>
      <c r="AJ3" s="361"/>
      <c r="AK3" s="1392"/>
      <c r="AL3" s="1392"/>
      <c r="AM3" s="1392"/>
      <c r="AN3" s="1392"/>
    </row>
    <row r="4" spans="1:40" ht="18" customHeight="1">
      <c r="A4" s="363"/>
      <c r="B4" s="363"/>
      <c r="C4" s="363"/>
      <c r="D4" s="363"/>
      <c r="E4" s="363"/>
      <c r="F4" s="363"/>
      <c r="G4" s="363"/>
      <c r="H4" s="363"/>
      <c r="I4" s="363"/>
      <c r="J4" s="363"/>
      <c r="K4" s="363"/>
      <c r="L4" s="363"/>
      <c r="M4" s="363"/>
      <c r="N4" s="363"/>
      <c r="O4" s="363"/>
      <c r="P4" s="363"/>
      <c r="Q4" s="363"/>
      <c r="R4" s="363"/>
      <c r="S4" s="363"/>
      <c r="T4" s="363"/>
      <c r="U4" s="363"/>
      <c r="V4" s="363"/>
      <c r="W4" s="363"/>
      <c r="Y4" s="364"/>
      <c r="Z4" s="364"/>
      <c r="AA4" s="364"/>
      <c r="AB4" s="359"/>
      <c r="AC4" s="364"/>
      <c r="AD4" s="364"/>
      <c r="AE4" s="364"/>
      <c r="AF4" s="364"/>
      <c r="AG4" s="364"/>
      <c r="AH4" s="364"/>
      <c r="AI4" s="365" t="s">
        <v>530</v>
      </c>
      <c r="AJ4" s="361"/>
      <c r="AK4" s="1392"/>
      <c r="AL4" s="1392"/>
      <c r="AM4" s="1392"/>
      <c r="AN4" s="1392"/>
    </row>
    <row r="5" spans="1:40" ht="18" customHeight="1">
      <c r="A5" s="363"/>
      <c r="B5" s="363"/>
      <c r="C5" s="363"/>
      <c r="D5" s="363"/>
      <c r="E5" s="363"/>
      <c r="F5" s="363"/>
      <c r="G5" s="363"/>
      <c r="H5" s="363"/>
      <c r="I5" s="363"/>
      <c r="J5" s="363"/>
      <c r="K5" s="363"/>
      <c r="L5" s="363"/>
      <c r="M5" s="363"/>
      <c r="N5" s="363"/>
      <c r="O5" s="363"/>
      <c r="P5" s="363"/>
      <c r="Q5" s="363"/>
      <c r="R5" s="363"/>
      <c r="S5" s="363"/>
      <c r="U5" s="363"/>
      <c r="V5" s="363"/>
      <c r="W5" s="363"/>
      <c r="Y5" s="364"/>
      <c r="Z5" s="364"/>
      <c r="AA5" s="364"/>
      <c r="AB5" s="359"/>
      <c r="AC5" s="364"/>
      <c r="AD5" s="364"/>
      <c r="AE5" s="364"/>
      <c r="AF5" s="364"/>
      <c r="AG5" s="365" t="s">
        <v>531</v>
      </c>
      <c r="AH5" s="1393"/>
      <c r="AI5" s="1393"/>
      <c r="AJ5" s="1393"/>
      <c r="AK5" s="364" t="s">
        <v>532</v>
      </c>
      <c r="AL5" s="403"/>
      <c r="AM5" s="364" t="s">
        <v>533</v>
      </c>
      <c r="AN5" s="359"/>
    </row>
    <row r="6" spans="1:40" ht="9.9499999999999993" customHeight="1">
      <c r="A6" s="359"/>
      <c r="B6" s="366"/>
      <c r="C6" s="366"/>
      <c r="D6" s="366"/>
      <c r="E6" s="366"/>
      <c r="F6" s="366"/>
      <c r="G6" s="366"/>
      <c r="H6" s="366"/>
      <c r="I6" s="366"/>
      <c r="J6" s="366"/>
      <c r="K6" s="366"/>
      <c r="L6" s="366"/>
      <c r="M6" s="366"/>
      <c r="N6" s="366"/>
      <c r="O6" s="366"/>
      <c r="P6" s="366"/>
      <c r="Q6" s="366"/>
      <c r="R6" s="366"/>
      <c r="S6" s="366"/>
      <c r="T6" s="366"/>
      <c r="U6" s="366"/>
      <c r="V6" s="366"/>
      <c r="W6" s="366"/>
      <c r="X6" s="362"/>
      <c r="Y6" s="362"/>
      <c r="Z6" s="362"/>
      <c r="AA6" s="362"/>
      <c r="AB6" s="362"/>
      <c r="AC6" s="362"/>
      <c r="AD6" s="362"/>
      <c r="AE6" s="362"/>
      <c r="AF6" s="362"/>
      <c r="AG6" s="362"/>
      <c r="AH6" s="362"/>
      <c r="AI6" s="362"/>
      <c r="AJ6" s="362"/>
      <c r="AK6" s="362"/>
      <c r="AL6" s="362"/>
      <c r="AM6" s="359"/>
      <c r="AN6" s="359"/>
    </row>
    <row r="7" spans="1:40" ht="15" customHeight="1">
      <c r="A7" s="1394" t="s">
        <v>534</v>
      </c>
      <c r="B7" s="1395" t="s">
        <v>535</v>
      </c>
      <c r="C7" s="1396" t="s">
        <v>536</v>
      </c>
      <c r="D7" s="1395" t="s">
        <v>537</v>
      </c>
      <c r="E7" s="1399" t="s">
        <v>538</v>
      </c>
      <c r="F7" s="1400" t="s">
        <v>539</v>
      </c>
      <c r="G7" s="1400"/>
      <c r="H7" s="1400"/>
      <c r="I7" s="1400"/>
      <c r="J7" s="1400"/>
      <c r="K7" s="1400"/>
      <c r="L7" s="1400"/>
      <c r="M7" s="1400"/>
      <c r="N7" s="1400"/>
      <c r="O7" s="1400"/>
      <c r="P7" s="1400"/>
      <c r="Q7" s="1400"/>
      <c r="R7" s="1400"/>
      <c r="S7" s="1400"/>
      <c r="T7" s="1400"/>
      <c r="U7" s="1400"/>
      <c r="V7" s="1400"/>
      <c r="W7" s="1400"/>
      <c r="X7" s="1400"/>
      <c r="Y7" s="1400"/>
      <c r="Z7" s="1400"/>
      <c r="AA7" s="1400"/>
      <c r="AB7" s="1400"/>
      <c r="AC7" s="1400"/>
      <c r="AD7" s="1400"/>
      <c r="AE7" s="1400"/>
      <c r="AF7" s="1400"/>
      <c r="AG7" s="1400"/>
      <c r="AH7" s="1400"/>
      <c r="AI7" s="1400"/>
      <c r="AJ7" s="1400"/>
      <c r="AK7" s="1401" t="s">
        <v>540</v>
      </c>
      <c r="AL7" s="1403" t="s">
        <v>541</v>
      </c>
      <c r="AM7" s="1404" t="s">
        <v>542</v>
      </c>
      <c r="AN7" s="1404"/>
    </row>
    <row r="8" spans="1:40" ht="15" customHeight="1">
      <c r="A8" s="1394"/>
      <c r="B8" s="1395"/>
      <c r="C8" s="1397"/>
      <c r="D8" s="1395"/>
      <c r="E8" s="1399"/>
      <c r="F8" s="1395" t="s">
        <v>348</v>
      </c>
      <c r="G8" s="1395"/>
      <c r="H8" s="1395"/>
      <c r="I8" s="1395"/>
      <c r="J8" s="1395"/>
      <c r="K8" s="1395"/>
      <c r="L8" s="1395"/>
      <c r="M8" s="1395" t="s">
        <v>349</v>
      </c>
      <c r="N8" s="1395"/>
      <c r="O8" s="1395"/>
      <c r="P8" s="1395"/>
      <c r="Q8" s="1395"/>
      <c r="R8" s="1395"/>
      <c r="S8" s="1395"/>
      <c r="T8" s="1395" t="s">
        <v>350</v>
      </c>
      <c r="U8" s="1395"/>
      <c r="V8" s="1395"/>
      <c r="W8" s="1395"/>
      <c r="X8" s="1395"/>
      <c r="Y8" s="1395"/>
      <c r="Z8" s="1395"/>
      <c r="AA8" s="1395" t="s">
        <v>351</v>
      </c>
      <c r="AB8" s="1395"/>
      <c r="AC8" s="1395"/>
      <c r="AD8" s="1395"/>
      <c r="AE8" s="1395"/>
      <c r="AF8" s="1395"/>
      <c r="AG8" s="1395"/>
      <c r="AH8" s="1395" t="s">
        <v>543</v>
      </c>
      <c r="AI8" s="1395"/>
      <c r="AJ8" s="1395"/>
      <c r="AK8" s="1401"/>
      <c r="AL8" s="1403"/>
      <c r="AM8" s="1404"/>
      <c r="AN8" s="1404"/>
    </row>
    <row r="9" spans="1:40" ht="15" customHeight="1">
      <c r="A9" s="1394"/>
      <c r="B9" s="1395"/>
      <c r="C9" s="1397"/>
      <c r="D9" s="1395"/>
      <c r="E9" s="1399"/>
      <c r="F9" s="367">
        <f>DATE($M$2,$S$2,1)</f>
        <v>45413</v>
      </c>
      <c r="G9" s="367">
        <f>DATE($M$2,$S$2,2)</f>
        <v>45414</v>
      </c>
      <c r="H9" s="367">
        <f>DATE($M$2,$S$2,3)</f>
        <v>45415</v>
      </c>
      <c r="I9" s="367">
        <f>DATE($M$2,$S$2,4)</f>
        <v>45416</v>
      </c>
      <c r="J9" s="367">
        <f>DATE($M$2,$S$2,5)</f>
        <v>45417</v>
      </c>
      <c r="K9" s="367">
        <f>DATE($M$2,$S$2,6)</f>
        <v>45418</v>
      </c>
      <c r="L9" s="367">
        <f>DATE($M$2,$S$2,7)</f>
        <v>45419</v>
      </c>
      <c r="M9" s="367">
        <f>DATE($M$2,$S$2,8)</f>
        <v>45420</v>
      </c>
      <c r="N9" s="367">
        <f>DATE($M$2,$S$2,9)</f>
        <v>45421</v>
      </c>
      <c r="O9" s="367">
        <f>DATE($M$2,$S$2,10)</f>
        <v>45422</v>
      </c>
      <c r="P9" s="367">
        <f>DATE($M$2,$S$2,11)</f>
        <v>45423</v>
      </c>
      <c r="Q9" s="367">
        <f>DATE($M$2,$S$2,12)</f>
        <v>45424</v>
      </c>
      <c r="R9" s="367">
        <f>DATE($M$2,$S$2,13)</f>
        <v>45425</v>
      </c>
      <c r="S9" s="367">
        <f>DATE($M$2,$S$2,14)</f>
        <v>45426</v>
      </c>
      <c r="T9" s="367">
        <f>DATE($M$2,$S$2,15)</f>
        <v>45427</v>
      </c>
      <c r="U9" s="367">
        <f>DATE($M$2,$S$2,16)</f>
        <v>45428</v>
      </c>
      <c r="V9" s="367">
        <f>DATE($M$2,$S$2,17)</f>
        <v>45429</v>
      </c>
      <c r="W9" s="367">
        <f>DATE($M$2,$S$2,18)</f>
        <v>45430</v>
      </c>
      <c r="X9" s="367">
        <f>DATE($M$2,$S$2,19)</f>
        <v>45431</v>
      </c>
      <c r="Y9" s="367">
        <f>DATE($M$2,$S$2,20)</f>
        <v>45432</v>
      </c>
      <c r="Z9" s="367">
        <f>DATE($M$2,$S$2,21)</f>
        <v>45433</v>
      </c>
      <c r="AA9" s="367">
        <f>DATE($M$2,$S$2,22)</f>
        <v>45434</v>
      </c>
      <c r="AB9" s="367">
        <f>DATE($M$2,$S$2,23)</f>
        <v>45435</v>
      </c>
      <c r="AC9" s="367">
        <f>DATE($M$2,$S$2,24)</f>
        <v>45436</v>
      </c>
      <c r="AD9" s="367">
        <f>DATE($M$2,$S$2,25)</f>
        <v>45437</v>
      </c>
      <c r="AE9" s="367">
        <f>DATE($M$2,$S$2,26)</f>
        <v>45438</v>
      </c>
      <c r="AF9" s="367">
        <f>DATE($M$2,$S$2,27)</f>
        <v>45439</v>
      </c>
      <c r="AG9" s="367">
        <f>DATE($M$2,$S$2,28)</f>
        <v>45440</v>
      </c>
      <c r="AH9" s="367">
        <f>IF(DAY(EOMONTH(F9,0))&lt;29,"",DATE($M$2,$S$2,29))</f>
        <v>45441</v>
      </c>
      <c r="AI9" s="367">
        <f>IF(DAY(EOMONTH(F9,0))&lt;30,"",DATE($M$2,$S$2,30))</f>
        <v>45442</v>
      </c>
      <c r="AJ9" s="367">
        <f>IF(DAY(EOMONTH(F9,0))&lt;31,"",DATE($M$2,$S$2,31))</f>
        <v>45443</v>
      </c>
      <c r="AK9" s="1401"/>
      <c r="AL9" s="1403"/>
      <c r="AM9" s="1404"/>
      <c r="AN9" s="1404"/>
    </row>
    <row r="10" spans="1:40" ht="15" customHeight="1">
      <c r="A10" s="1394"/>
      <c r="B10" s="1395"/>
      <c r="C10" s="1398"/>
      <c r="D10" s="1395"/>
      <c r="E10" s="1399"/>
      <c r="F10" s="368">
        <f>DATE($M$2,$S$2,1)</f>
        <v>45413</v>
      </c>
      <c r="G10" s="368">
        <f>DATE($M$2,$S$2,2)</f>
        <v>45414</v>
      </c>
      <c r="H10" s="368">
        <f>DATE($M$2,$S$2,3)</f>
        <v>45415</v>
      </c>
      <c r="I10" s="368">
        <f>DATE($M$2,$S$2,4)</f>
        <v>45416</v>
      </c>
      <c r="J10" s="368">
        <f>DATE($M$2,$S$2,5)</f>
        <v>45417</v>
      </c>
      <c r="K10" s="368">
        <f>DATE($M$2,$S$2,6)</f>
        <v>45418</v>
      </c>
      <c r="L10" s="368">
        <f>DATE($M$2,$S$2,7)</f>
        <v>45419</v>
      </c>
      <c r="M10" s="368">
        <f>DATE($M$2,$S$2,8)</f>
        <v>45420</v>
      </c>
      <c r="N10" s="368">
        <f>DATE($M$2,$S$2,9)</f>
        <v>45421</v>
      </c>
      <c r="O10" s="368">
        <f>DATE($M$2,$S$2,10)</f>
        <v>45422</v>
      </c>
      <c r="P10" s="368">
        <f>DATE($M$2,$S$2,11)</f>
        <v>45423</v>
      </c>
      <c r="Q10" s="368">
        <f>DATE($M$2,$S$2,12)</f>
        <v>45424</v>
      </c>
      <c r="R10" s="368">
        <f>DATE($M$2,$S$2,13)</f>
        <v>45425</v>
      </c>
      <c r="S10" s="368">
        <f>DATE($M$2,$S$2,14)</f>
        <v>45426</v>
      </c>
      <c r="T10" s="368">
        <f>DATE($M$2,$S$2,15)</f>
        <v>45427</v>
      </c>
      <c r="U10" s="368">
        <f>DATE($M$2,$S$2,16)</f>
        <v>45428</v>
      </c>
      <c r="V10" s="368">
        <f>DATE($M$2,$S$2,17)</f>
        <v>45429</v>
      </c>
      <c r="W10" s="368">
        <f>DATE($M$2,$S$2,18)</f>
        <v>45430</v>
      </c>
      <c r="X10" s="368">
        <f>DATE($M$2,$S$2,19)</f>
        <v>45431</v>
      </c>
      <c r="Y10" s="368">
        <f>DATE($M$2,$S$2,20)</f>
        <v>45432</v>
      </c>
      <c r="Z10" s="368">
        <f>DATE($M$2,$S$2,21)</f>
        <v>45433</v>
      </c>
      <c r="AA10" s="368">
        <f>DATE($M$2,$S$2,22)</f>
        <v>45434</v>
      </c>
      <c r="AB10" s="368">
        <f>DATE($M$2,$S$2,23)</f>
        <v>45435</v>
      </c>
      <c r="AC10" s="368">
        <f>DATE($M$2,$S$2,24)</f>
        <v>45436</v>
      </c>
      <c r="AD10" s="368">
        <f>DATE($M$2,$S$2,25)</f>
        <v>45437</v>
      </c>
      <c r="AE10" s="368">
        <f>DATE($M$2,$S$2,26)</f>
        <v>45438</v>
      </c>
      <c r="AF10" s="368">
        <f>DATE($M$2,$S$2,27)</f>
        <v>45439</v>
      </c>
      <c r="AG10" s="368">
        <f>DATE($M$2,$S$2,28)</f>
        <v>45440</v>
      </c>
      <c r="AH10" s="368">
        <f>IF(DAY(EOMONTH(F10,0))&lt;29,"",DATE($M$2,$S$2,29))</f>
        <v>45441</v>
      </c>
      <c r="AI10" s="368">
        <f>IF(DAY(EOMONTH(F10,0))&lt;30,"",DATE($M$2,$S$2,30))</f>
        <v>45442</v>
      </c>
      <c r="AJ10" s="368">
        <f>IF(DAY(EOMONTH(F10,0))&lt;31,"",DATE($M$2,$S$2,31))</f>
        <v>45443</v>
      </c>
      <c r="AK10" s="1401"/>
      <c r="AL10" s="1403"/>
      <c r="AM10" s="1404"/>
      <c r="AN10" s="1404"/>
    </row>
    <row r="11" spans="1:40" ht="18" customHeight="1">
      <c r="A11" s="402">
        <v>1</v>
      </c>
      <c r="B11" s="369" t="s">
        <v>566</v>
      </c>
      <c r="C11" s="370" t="s">
        <v>545</v>
      </c>
      <c r="D11" s="371"/>
      <c r="E11" s="372" t="s">
        <v>545</v>
      </c>
      <c r="F11" s="398"/>
      <c r="G11" s="398"/>
      <c r="H11" s="398"/>
      <c r="I11" s="398"/>
      <c r="J11" s="398"/>
      <c r="K11" s="398"/>
      <c r="L11" s="398"/>
      <c r="M11" s="398"/>
      <c r="N11" s="398"/>
      <c r="O11" s="398"/>
      <c r="P11" s="398"/>
      <c r="Q11" s="398"/>
      <c r="R11" s="398"/>
      <c r="S11" s="398"/>
      <c r="T11" s="398"/>
      <c r="U11" s="398"/>
      <c r="V11" s="398"/>
      <c r="W11" s="398"/>
      <c r="X11" s="398"/>
      <c r="Y11" s="398"/>
      <c r="Z11" s="398"/>
      <c r="AA11" s="398"/>
      <c r="AB11" s="398"/>
      <c r="AC11" s="398"/>
      <c r="AD11" s="398"/>
      <c r="AE11" s="398"/>
      <c r="AF11" s="398"/>
      <c r="AG11" s="398"/>
      <c r="AH11" s="398"/>
      <c r="AI11" s="398"/>
      <c r="AJ11" s="398"/>
      <c r="AK11" s="373">
        <f>+SUM(F11:AJ11)</f>
        <v>0</v>
      </c>
      <c r="AL11" s="374">
        <f>IF($AK$3="４週",AK11/4,AK11/(DAY(EOMONTH($F$9,0))/7))</f>
        <v>0</v>
      </c>
      <c r="AM11" s="1402"/>
      <c r="AN11" s="1402"/>
    </row>
    <row r="12" spans="1:40" ht="18" customHeight="1">
      <c r="A12" s="402">
        <v>2</v>
      </c>
      <c r="B12" s="369" t="s">
        <v>566</v>
      </c>
      <c r="C12" s="370" t="s">
        <v>548</v>
      </c>
      <c r="D12" s="371"/>
      <c r="E12" s="372" t="s">
        <v>548</v>
      </c>
      <c r="F12" s="398"/>
      <c r="G12" s="398"/>
      <c r="H12" s="398"/>
      <c r="I12" s="398"/>
      <c r="J12" s="398"/>
      <c r="K12" s="398"/>
      <c r="L12" s="398"/>
      <c r="M12" s="398"/>
      <c r="N12" s="398"/>
      <c r="O12" s="398"/>
      <c r="P12" s="398"/>
      <c r="Q12" s="398"/>
      <c r="R12" s="398"/>
      <c r="S12" s="398"/>
      <c r="T12" s="398"/>
      <c r="U12" s="398"/>
      <c r="V12" s="398"/>
      <c r="W12" s="398"/>
      <c r="X12" s="398"/>
      <c r="Y12" s="398"/>
      <c r="Z12" s="398"/>
      <c r="AA12" s="398"/>
      <c r="AB12" s="398"/>
      <c r="AC12" s="398"/>
      <c r="AD12" s="398"/>
      <c r="AE12" s="398"/>
      <c r="AF12" s="398"/>
      <c r="AG12" s="398"/>
      <c r="AH12" s="398"/>
      <c r="AI12" s="398"/>
      <c r="AJ12" s="398"/>
      <c r="AK12" s="373">
        <f t="shared" ref="AK12:AK31" si="0">+SUM(F12:AJ12)</f>
        <v>0</v>
      </c>
      <c r="AL12" s="374">
        <f t="shared" ref="AL12:AL30" si="1">IF($AK$3="４週",AK12/4,AK12/(DAY(EOMONTH($F$9,0))/7))</f>
        <v>0</v>
      </c>
      <c r="AM12" s="1402"/>
      <c r="AN12" s="1402"/>
    </row>
    <row r="13" spans="1:40" ht="18" customHeight="1">
      <c r="A13" s="402">
        <v>3</v>
      </c>
      <c r="B13" s="369" t="s">
        <v>566</v>
      </c>
      <c r="C13" s="370" t="s">
        <v>549</v>
      </c>
      <c r="D13" s="371"/>
      <c r="E13" s="372" t="s">
        <v>549</v>
      </c>
      <c r="F13" s="398"/>
      <c r="G13" s="398"/>
      <c r="H13" s="398"/>
      <c r="I13" s="398"/>
      <c r="J13" s="398"/>
      <c r="K13" s="398"/>
      <c r="L13" s="398"/>
      <c r="M13" s="398"/>
      <c r="N13" s="398"/>
      <c r="O13" s="398"/>
      <c r="P13" s="398"/>
      <c r="Q13" s="398"/>
      <c r="R13" s="398"/>
      <c r="S13" s="398"/>
      <c r="T13" s="398"/>
      <c r="U13" s="398"/>
      <c r="V13" s="398"/>
      <c r="W13" s="398"/>
      <c r="X13" s="398"/>
      <c r="Y13" s="398"/>
      <c r="Z13" s="398"/>
      <c r="AA13" s="398"/>
      <c r="AB13" s="398"/>
      <c r="AC13" s="398"/>
      <c r="AD13" s="398"/>
      <c r="AE13" s="398"/>
      <c r="AF13" s="398"/>
      <c r="AG13" s="398"/>
      <c r="AH13" s="398"/>
      <c r="AI13" s="398"/>
      <c r="AJ13" s="398"/>
      <c r="AK13" s="373">
        <f t="shared" si="0"/>
        <v>0</v>
      </c>
      <c r="AL13" s="374">
        <f t="shared" si="1"/>
        <v>0</v>
      </c>
      <c r="AM13" s="1402"/>
      <c r="AN13" s="1402"/>
    </row>
    <row r="14" spans="1:40" ht="18" customHeight="1">
      <c r="A14" s="402">
        <v>4</v>
      </c>
      <c r="B14" s="369" t="s">
        <v>566</v>
      </c>
      <c r="C14" s="370" t="s">
        <v>547</v>
      </c>
      <c r="D14" s="371"/>
      <c r="E14" s="372" t="s">
        <v>547</v>
      </c>
      <c r="F14" s="398"/>
      <c r="G14" s="398"/>
      <c r="H14" s="398"/>
      <c r="I14" s="398"/>
      <c r="J14" s="398"/>
      <c r="K14" s="398"/>
      <c r="L14" s="398"/>
      <c r="M14" s="398"/>
      <c r="N14" s="398"/>
      <c r="O14" s="398"/>
      <c r="P14" s="398"/>
      <c r="Q14" s="398"/>
      <c r="R14" s="398"/>
      <c r="S14" s="398"/>
      <c r="T14" s="398"/>
      <c r="U14" s="398"/>
      <c r="V14" s="398"/>
      <c r="W14" s="398"/>
      <c r="X14" s="398"/>
      <c r="Y14" s="398"/>
      <c r="Z14" s="398"/>
      <c r="AA14" s="398"/>
      <c r="AB14" s="398"/>
      <c r="AC14" s="398"/>
      <c r="AD14" s="398"/>
      <c r="AE14" s="398"/>
      <c r="AF14" s="398"/>
      <c r="AG14" s="398"/>
      <c r="AH14" s="398"/>
      <c r="AI14" s="398"/>
      <c r="AJ14" s="398"/>
      <c r="AK14" s="373">
        <f t="shared" si="0"/>
        <v>0</v>
      </c>
      <c r="AL14" s="374">
        <f t="shared" si="1"/>
        <v>0</v>
      </c>
      <c r="AM14" s="1402"/>
      <c r="AN14" s="1402"/>
    </row>
    <row r="15" spans="1:40" ht="18" customHeight="1">
      <c r="A15" s="402">
        <v>5</v>
      </c>
      <c r="B15" s="369"/>
      <c r="C15" s="370"/>
      <c r="D15" s="371"/>
      <c r="E15" s="372"/>
      <c r="F15" s="398"/>
      <c r="G15" s="398"/>
      <c r="H15" s="398"/>
      <c r="I15" s="398"/>
      <c r="J15" s="398"/>
      <c r="K15" s="398"/>
      <c r="L15" s="398"/>
      <c r="M15" s="398"/>
      <c r="N15" s="398"/>
      <c r="O15" s="398"/>
      <c r="P15" s="398"/>
      <c r="Q15" s="398"/>
      <c r="R15" s="398"/>
      <c r="S15" s="398"/>
      <c r="T15" s="398"/>
      <c r="U15" s="398"/>
      <c r="V15" s="398"/>
      <c r="W15" s="398"/>
      <c r="X15" s="398"/>
      <c r="Y15" s="398"/>
      <c r="Z15" s="398"/>
      <c r="AA15" s="398"/>
      <c r="AB15" s="398"/>
      <c r="AC15" s="398"/>
      <c r="AD15" s="398"/>
      <c r="AE15" s="398"/>
      <c r="AF15" s="398"/>
      <c r="AG15" s="398"/>
      <c r="AH15" s="398"/>
      <c r="AI15" s="398"/>
      <c r="AJ15" s="398"/>
      <c r="AK15" s="373">
        <f t="shared" si="0"/>
        <v>0</v>
      </c>
      <c r="AL15" s="374">
        <f t="shared" si="1"/>
        <v>0</v>
      </c>
      <c r="AM15" s="1402"/>
      <c r="AN15" s="1402"/>
    </row>
    <row r="16" spans="1:40" ht="18" customHeight="1">
      <c r="A16" s="402">
        <v>6</v>
      </c>
      <c r="B16" s="369"/>
      <c r="C16" s="370"/>
      <c r="D16" s="371"/>
      <c r="E16" s="372"/>
      <c r="F16" s="398"/>
      <c r="G16" s="398"/>
      <c r="H16" s="398"/>
      <c r="I16" s="398"/>
      <c r="J16" s="398"/>
      <c r="K16" s="398"/>
      <c r="L16" s="398"/>
      <c r="M16" s="398"/>
      <c r="N16" s="398"/>
      <c r="O16" s="398"/>
      <c r="P16" s="398"/>
      <c r="Q16" s="398"/>
      <c r="R16" s="398"/>
      <c r="S16" s="398"/>
      <c r="T16" s="398"/>
      <c r="U16" s="398"/>
      <c r="V16" s="398"/>
      <c r="W16" s="398"/>
      <c r="X16" s="398"/>
      <c r="Y16" s="398"/>
      <c r="Z16" s="398"/>
      <c r="AA16" s="398"/>
      <c r="AB16" s="398"/>
      <c r="AC16" s="398"/>
      <c r="AD16" s="398"/>
      <c r="AE16" s="398"/>
      <c r="AF16" s="398"/>
      <c r="AG16" s="398"/>
      <c r="AH16" s="398"/>
      <c r="AI16" s="398"/>
      <c r="AJ16" s="398"/>
      <c r="AK16" s="373">
        <f t="shared" si="0"/>
        <v>0</v>
      </c>
      <c r="AL16" s="374">
        <f t="shared" si="1"/>
        <v>0</v>
      </c>
      <c r="AM16" s="1402"/>
      <c r="AN16" s="1402"/>
    </row>
    <row r="17" spans="1:40" ht="18" customHeight="1">
      <c r="A17" s="402">
        <v>7</v>
      </c>
      <c r="B17" s="369"/>
      <c r="C17" s="370"/>
      <c r="D17" s="371"/>
      <c r="E17" s="372"/>
      <c r="F17" s="398"/>
      <c r="G17" s="398"/>
      <c r="H17" s="398"/>
      <c r="I17" s="398"/>
      <c r="J17" s="398"/>
      <c r="K17" s="398"/>
      <c r="L17" s="398"/>
      <c r="M17" s="398"/>
      <c r="N17" s="398"/>
      <c r="O17" s="398"/>
      <c r="P17" s="398"/>
      <c r="Q17" s="398"/>
      <c r="R17" s="398"/>
      <c r="S17" s="398"/>
      <c r="T17" s="398"/>
      <c r="U17" s="398"/>
      <c r="V17" s="398"/>
      <c r="W17" s="398"/>
      <c r="X17" s="398"/>
      <c r="Y17" s="398"/>
      <c r="Z17" s="398"/>
      <c r="AA17" s="398"/>
      <c r="AB17" s="398"/>
      <c r="AC17" s="398"/>
      <c r="AD17" s="398"/>
      <c r="AE17" s="398"/>
      <c r="AF17" s="398"/>
      <c r="AG17" s="398"/>
      <c r="AH17" s="398"/>
      <c r="AI17" s="398"/>
      <c r="AJ17" s="398"/>
      <c r="AK17" s="373">
        <f t="shared" si="0"/>
        <v>0</v>
      </c>
      <c r="AL17" s="374">
        <f t="shared" si="1"/>
        <v>0</v>
      </c>
      <c r="AM17" s="1402"/>
      <c r="AN17" s="1402"/>
    </row>
    <row r="18" spans="1:40" ht="18" customHeight="1">
      <c r="A18" s="402">
        <v>8</v>
      </c>
      <c r="B18" s="369"/>
      <c r="C18" s="370"/>
      <c r="D18" s="371"/>
      <c r="E18" s="372"/>
      <c r="F18" s="398"/>
      <c r="G18" s="398"/>
      <c r="H18" s="398"/>
      <c r="I18" s="398"/>
      <c r="J18" s="398"/>
      <c r="K18" s="398"/>
      <c r="L18" s="398"/>
      <c r="M18" s="398"/>
      <c r="N18" s="398"/>
      <c r="O18" s="398"/>
      <c r="P18" s="398"/>
      <c r="Q18" s="398"/>
      <c r="R18" s="398"/>
      <c r="S18" s="398"/>
      <c r="T18" s="398"/>
      <c r="U18" s="398"/>
      <c r="V18" s="398"/>
      <c r="W18" s="398"/>
      <c r="X18" s="398"/>
      <c r="Y18" s="398"/>
      <c r="Z18" s="398"/>
      <c r="AA18" s="398"/>
      <c r="AB18" s="398"/>
      <c r="AC18" s="398"/>
      <c r="AD18" s="398"/>
      <c r="AE18" s="398"/>
      <c r="AF18" s="398"/>
      <c r="AG18" s="398"/>
      <c r="AH18" s="398"/>
      <c r="AI18" s="398"/>
      <c r="AJ18" s="398"/>
      <c r="AK18" s="373">
        <f t="shared" si="0"/>
        <v>0</v>
      </c>
      <c r="AL18" s="374">
        <f t="shared" si="1"/>
        <v>0</v>
      </c>
      <c r="AM18" s="1402"/>
      <c r="AN18" s="1402"/>
    </row>
    <row r="19" spans="1:40" ht="18" customHeight="1">
      <c r="A19" s="402">
        <v>9</v>
      </c>
      <c r="B19" s="369"/>
      <c r="C19" s="370"/>
      <c r="D19" s="371"/>
      <c r="E19" s="372"/>
      <c r="F19" s="398"/>
      <c r="G19" s="398"/>
      <c r="H19" s="398"/>
      <c r="I19" s="398"/>
      <c r="J19" s="398"/>
      <c r="K19" s="398"/>
      <c r="L19" s="398"/>
      <c r="M19" s="398"/>
      <c r="N19" s="398"/>
      <c r="O19" s="398"/>
      <c r="P19" s="398"/>
      <c r="Q19" s="398"/>
      <c r="R19" s="398"/>
      <c r="S19" s="398"/>
      <c r="T19" s="398"/>
      <c r="U19" s="398"/>
      <c r="V19" s="398"/>
      <c r="W19" s="398"/>
      <c r="X19" s="398"/>
      <c r="Y19" s="398"/>
      <c r="Z19" s="398"/>
      <c r="AA19" s="398"/>
      <c r="AB19" s="398"/>
      <c r="AC19" s="398"/>
      <c r="AD19" s="398"/>
      <c r="AE19" s="398"/>
      <c r="AF19" s="398"/>
      <c r="AG19" s="398"/>
      <c r="AH19" s="398"/>
      <c r="AI19" s="398"/>
      <c r="AJ19" s="398"/>
      <c r="AK19" s="373">
        <f t="shared" si="0"/>
        <v>0</v>
      </c>
      <c r="AL19" s="374">
        <f t="shared" si="1"/>
        <v>0</v>
      </c>
      <c r="AM19" s="1402"/>
      <c r="AN19" s="1402"/>
    </row>
    <row r="20" spans="1:40" ht="18" customHeight="1">
      <c r="A20" s="402">
        <v>10</v>
      </c>
      <c r="B20" s="369"/>
      <c r="C20" s="370"/>
      <c r="D20" s="371"/>
      <c r="E20" s="372"/>
      <c r="F20" s="398"/>
      <c r="G20" s="398"/>
      <c r="H20" s="398"/>
      <c r="I20" s="398"/>
      <c r="J20" s="398"/>
      <c r="K20" s="398"/>
      <c r="L20" s="398"/>
      <c r="M20" s="398"/>
      <c r="N20" s="398"/>
      <c r="O20" s="398"/>
      <c r="P20" s="398"/>
      <c r="Q20" s="398"/>
      <c r="R20" s="398"/>
      <c r="S20" s="398"/>
      <c r="T20" s="398"/>
      <c r="U20" s="398"/>
      <c r="V20" s="398"/>
      <c r="W20" s="398"/>
      <c r="X20" s="398"/>
      <c r="Y20" s="398"/>
      <c r="Z20" s="398"/>
      <c r="AA20" s="398"/>
      <c r="AB20" s="398"/>
      <c r="AC20" s="398"/>
      <c r="AD20" s="398"/>
      <c r="AE20" s="398"/>
      <c r="AF20" s="398"/>
      <c r="AG20" s="398"/>
      <c r="AH20" s="398"/>
      <c r="AI20" s="398"/>
      <c r="AJ20" s="398"/>
      <c r="AK20" s="373">
        <f t="shared" si="0"/>
        <v>0</v>
      </c>
      <c r="AL20" s="374">
        <f t="shared" si="1"/>
        <v>0</v>
      </c>
      <c r="AM20" s="1402"/>
      <c r="AN20" s="1402"/>
    </row>
    <row r="21" spans="1:40" ht="18" customHeight="1">
      <c r="A21" s="402">
        <v>11</v>
      </c>
      <c r="B21" s="369"/>
      <c r="C21" s="370"/>
      <c r="D21" s="371"/>
      <c r="E21" s="372"/>
      <c r="F21" s="398"/>
      <c r="G21" s="398"/>
      <c r="H21" s="398"/>
      <c r="I21" s="398"/>
      <c r="J21" s="398"/>
      <c r="K21" s="398"/>
      <c r="L21" s="398"/>
      <c r="M21" s="398"/>
      <c r="N21" s="398"/>
      <c r="O21" s="398"/>
      <c r="P21" s="398"/>
      <c r="Q21" s="398"/>
      <c r="R21" s="398"/>
      <c r="S21" s="398"/>
      <c r="T21" s="398"/>
      <c r="U21" s="398"/>
      <c r="V21" s="398"/>
      <c r="W21" s="398"/>
      <c r="X21" s="398"/>
      <c r="Y21" s="398"/>
      <c r="Z21" s="398"/>
      <c r="AA21" s="398"/>
      <c r="AB21" s="398"/>
      <c r="AC21" s="398"/>
      <c r="AD21" s="398"/>
      <c r="AE21" s="398"/>
      <c r="AF21" s="398"/>
      <c r="AG21" s="398"/>
      <c r="AH21" s="398"/>
      <c r="AI21" s="398"/>
      <c r="AJ21" s="398"/>
      <c r="AK21" s="373">
        <f t="shared" si="0"/>
        <v>0</v>
      </c>
      <c r="AL21" s="374">
        <f t="shared" si="1"/>
        <v>0</v>
      </c>
      <c r="AM21" s="1402"/>
      <c r="AN21" s="1402"/>
    </row>
    <row r="22" spans="1:40" ht="18" customHeight="1">
      <c r="A22" s="402">
        <v>12</v>
      </c>
      <c r="B22" s="369"/>
      <c r="C22" s="370"/>
      <c r="D22" s="371"/>
      <c r="E22" s="372"/>
      <c r="F22" s="398"/>
      <c r="G22" s="398"/>
      <c r="H22" s="398"/>
      <c r="I22" s="398"/>
      <c r="J22" s="398"/>
      <c r="K22" s="398"/>
      <c r="L22" s="398"/>
      <c r="M22" s="398"/>
      <c r="N22" s="398"/>
      <c r="O22" s="398"/>
      <c r="P22" s="398"/>
      <c r="Q22" s="398"/>
      <c r="R22" s="398"/>
      <c r="S22" s="398"/>
      <c r="T22" s="398"/>
      <c r="U22" s="398"/>
      <c r="V22" s="398"/>
      <c r="W22" s="398"/>
      <c r="X22" s="398"/>
      <c r="Y22" s="398"/>
      <c r="Z22" s="398"/>
      <c r="AA22" s="398"/>
      <c r="AB22" s="398"/>
      <c r="AC22" s="398"/>
      <c r="AD22" s="398"/>
      <c r="AE22" s="398"/>
      <c r="AF22" s="398"/>
      <c r="AG22" s="398"/>
      <c r="AH22" s="398"/>
      <c r="AI22" s="398"/>
      <c r="AJ22" s="398"/>
      <c r="AK22" s="373">
        <f t="shared" si="0"/>
        <v>0</v>
      </c>
      <c r="AL22" s="374">
        <f t="shared" si="1"/>
        <v>0</v>
      </c>
      <c r="AM22" s="1402"/>
      <c r="AN22" s="1402"/>
    </row>
    <row r="23" spans="1:40" ht="18" customHeight="1">
      <c r="A23" s="402">
        <v>13</v>
      </c>
      <c r="B23" s="369"/>
      <c r="C23" s="370"/>
      <c r="D23" s="371"/>
      <c r="E23" s="372"/>
      <c r="F23" s="398"/>
      <c r="G23" s="398"/>
      <c r="H23" s="398"/>
      <c r="I23" s="398"/>
      <c r="J23" s="398"/>
      <c r="K23" s="398"/>
      <c r="L23" s="398"/>
      <c r="M23" s="398"/>
      <c r="N23" s="398"/>
      <c r="O23" s="398"/>
      <c r="P23" s="398"/>
      <c r="Q23" s="398"/>
      <c r="R23" s="398"/>
      <c r="S23" s="398"/>
      <c r="T23" s="398"/>
      <c r="U23" s="398"/>
      <c r="V23" s="398"/>
      <c r="W23" s="398"/>
      <c r="X23" s="398"/>
      <c r="Y23" s="398"/>
      <c r="Z23" s="398"/>
      <c r="AA23" s="398"/>
      <c r="AB23" s="398"/>
      <c r="AC23" s="398"/>
      <c r="AD23" s="398"/>
      <c r="AE23" s="398"/>
      <c r="AF23" s="398"/>
      <c r="AG23" s="398"/>
      <c r="AH23" s="398"/>
      <c r="AI23" s="398"/>
      <c r="AJ23" s="398"/>
      <c r="AK23" s="373">
        <f t="shared" si="0"/>
        <v>0</v>
      </c>
      <c r="AL23" s="374">
        <f t="shared" si="1"/>
        <v>0</v>
      </c>
      <c r="AM23" s="1402"/>
      <c r="AN23" s="1402"/>
    </row>
    <row r="24" spans="1:40" ht="18" customHeight="1">
      <c r="A24" s="402">
        <v>14</v>
      </c>
      <c r="B24" s="369"/>
      <c r="C24" s="370"/>
      <c r="D24" s="371"/>
      <c r="E24" s="372"/>
      <c r="F24" s="398"/>
      <c r="G24" s="398"/>
      <c r="H24" s="398"/>
      <c r="I24" s="398"/>
      <c r="J24" s="398"/>
      <c r="K24" s="398"/>
      <c r="L24" s="398"/>
      <c r="M24" s="398"/>
      <c r="N24" s="398"/>
      <c r="O24" s="398"/>
      <c r="P24" s="398"/>
      <c r="Q24" s="398"/>
      <c r="R24" s="398"/>
      <c r="S24" s="398"/>
      <c r="T24" s="398"/>
      <c r="U24" s="398"/>
      <c r="V24" s="398"/>
      <c r="W24" s="398"/>
      <c r="X24" s="398"/>
      <c r="Y24" s="398"/>
      <c r="Z24" s="398"/>
      <c r="AA24" s="398"/>
      <c r="AB24" s="398"/>
      <c r="AC24" s="398"/>
      <c r="AD24" s="398"/>
      <c r="AE24" s="398"/>
      <c r="AF24" s="398"/>
      <c r="AG24" s="398"/>
      <c r="AH24" s="398"/>
      <c r="AI24" s="398"/>
      <c r="AJ24" s="398"/>
      <c r="AK24" s="373">
        <f t="shared" si="0"/>
        <v>0</v>
      </c>
      <c r="AL24" s="374">
        <f t="shared" si="1"/>
        <v>0</v>
      </c>
      <c r="AM24" s="1402"/>
      <c r="AN24" s="1402"/>
    </row>
    <row r="25" spans="1:40" ht="18" customHeight="1">
      <c r="A25" s="402">
        <v>15</v>
      </c>
      <c r="B25" s="369"/>
      <c r="C25" s="370"/>
      <c r="D25" s="371"/>
      <c r="E25" s="372"/>
      <c r="F25" s="398"/>
      <c r="G25" s="398"/>
      <c r="H25" s="398"/>
      <c r="I25" s="398"/>
      <c r="J25" s="398"/>
      <c r="K25" s="398"/>
      <c r="L25" s="398"/>
      <c r="M25" s="398"/>
      <c r="N25" s="398"/>
      <c r="O25" s="398"/>
      <c r="P25" s="398"/>
      <c r="Q25" s="398"/>
      <c r="R25" s="398"/>
      <c r="S25" s="398"/>
      <c r="T25" s="398"/>
      <c r="U25" s="398"/>
      <c r="V25" s="398"/>
      <c r="W25" s="398"/>
      <c r="X25" s="398"/>
      <c r="Y25" s="398"/>
      <c r="Z25" s="398"/>
      <c r="AA25" s="398"/>
      <c r="AB25" s="398"/>
      <c r="AC25" s="398"/>
      <c r="AD25" s="398"/>
      <c r="AE25" s="398"/>
      <c r="AF25" s="398"/>
      <c r="AG25" s="398"/>
      <c r="AH25" s="398"/>
      <c r="AI25" s="398"/>
      <c r="AJ25" s="398"/>
      <c r="AK25" s="373">
        <f t="shared" si="0"/>
        <v>0</v>
      </c>
      <c r="AL25" s="374">
        <f t="shared" si="1"/>
        <v>0</v>
      </c>
      <c r="AM25" s="1402"/>
      <c r="AN25" s="1402"/>
    </row>
    <row r="26" spans="1:40" ht="18" customHeight="1">
      <c r="A26" s="402">
        <v>16</v>
      </c>
      <c r="B26" s="369"/>
      <c r="C26" s="370"/>
      <c r="D26" s="371"/>
      <c r="E26" s="372"/>
      <c r="F26" s="398"/>
      <c r="G26" s="398"/>
      <c r="H26" s="398"/>
      <c r="I26" s="398"/>
      <c r="J26" s="398"/>
      <c r="K26" s="398"/>
      <c r="L26" s="398"/>
      <c r="M26" s="398"/>
      <c r="N26" s="398"/>
      <c r="O26" s="398"/>
      <c r="P26" s="398"/>
      <c r="Q26" s="398"/>
      <c r="R26" s="398"/>
      <c r="S26" s="398"/>
      <c r="T26" s="398"/>
      <c r="U26" s="398"/>
      <c r="V26" s="398"/>
      <c r="W26" s="398"/>
      <c r="X26" s="398"/>
      <c r="Y26" s="398"/>
      <c r="Z26" s="398"/>
      <c r="AA26" s="398"/>
      <c r="AB26" s="398"/>
      <c r="AC26" s="398"/>
      <c r="AD26" s="398"/>
      <c r="AE26" s="398"/>
      <c r="AF26" s="398"/>
      <c r="AG26" s="398"/>
      <c r="AH26" s="398"/>
      <c r="AI26" s="398"/>
      <c r="AJ26" s="398"/>
      <c r="AK26" s="373">
        <f t="shared" si="0"/>
        <v>0</v>
      </c>
      <c r="AL26" s="374">
        <f t="shared" si="1"/>
        <v>0</v>
      </c>
      <c r="AM26" s="1402"/>
      <c r="AN26" s="1402"/>
    </row>
    <row r="27" spans="1:40" ht="18" customHeight="1">
      <c r="A27" s="402">
        <v>17</v>
      </c>
      <c r="B27" s="369"/>
      <c r="C27" s="370"/>
      <c r="D27" s="371"/>
      <c r="E27" s="372"/>
      <c r="F27" s="398"/>
      <c r="G27" s="398"/>
      <c r="H27" s="398"/>
      <c r="I27" s="398"/>
      <c r="J27" s="398"/>
      <c r="K27" s="398"/>
      <c r="L27" s="398"/>
      <c r="M27" s="398"/>
      <c r="N27" s="398"/>
      <c r="O27" s="398"/>
      <c r="P27" s="398"/>
      <c r="Q27" s="398"/>
      <c r="R27" s="398"/>
      <c r="S27" s="398"/>
      <c r="T27" s="398"/>
      <c r="U27" s="398"/>
      <c r="V27" s="398"/>
      <c r="W27" s="398"/>
      <c r="X27" s="398"/>
      <c r="Y27" s="398"/>
      <c r="Z27" s="398"/>
      <c r="AA27" s="398"/>
      <c r="AB27" s="398"/>
      <c r="AC27" s="398"/>
      <c r="AD27" s="398"/>
      <c r="AE27" s="398"/>
      <c r="AF27" s="398"/>
      <c r="AG27" s="398"/>
      <c r="AH27" s="398"/>
      <c r="AI27" s="398"/>
      <c r="AJ27" s="398"/>
      <c r="AK27" s="373">
        <f t="shared" si="0"/>
        <v>0</v>
      </c>
      <c r="AL27" s="374">
        <f t="shared" si="1"/>
        <v>0</v>
      </c>
      <c r="AM27" s="1402"/>
      <c r="AN27" s="1402"/>
    </row>
    <row r="28" spans="1:40" ht="18" customHeight="1">
      <c r="A28" s="402">
        <v>18</v>
      </c>
      <c r="B28" s="369"/>
      <c r="C28" s="370"/>
      <c r="D28" s="371"/>
      <c r="E28" s="372"/>
      <c r="F28" s="398"/>
      <c r="G28" s="398"/>
      <c r="H28" s="398"/>
      <c r="I28" s="398"/>
      <c r="J28" s="398"/>
      <c r="K28" s="398"/>
      <c r="L28" s="398"/>
      <c r="M28" s="398"/>
      <c r="N28" s="398"/>
      <c r="O28" s="398"/>
      <c r="P28" s="398"/>
      <c r="Q28" s="398"/>
      <c r="R28" s="398"/>
      <c r="S28" s="398"/>
      <c r="T28" s="398"/>
      <c r="U28" s="398"/>
      <c r="V28" s="398"/>
      <c r="W28" s="398"/>
      <c r="X28" s="398"/>
      <c r="Y28" s="398"/>
      <c r="Z28" s="398"/>
      <c r="AA28" s="398"/>
      <c r="AB28" s="398"/>
      <c r="AC28" s="398"/>
      <c r="AD28" s="398"/>
      <c r="AE28" s="398"/>
      <c r="AF28" s="398"/>
      <c r="AG28" s="398"/>
      <c r="AH28" s="398"/>
      <c r="AI28" s="398"/>
      <c r="AJ28" s="398"/>
      <c r="AK28" s="373">
        <f t="shared" si="0"/>
        <v>0</v>
      </c>
      <c r="AL28" s="374">
        <f t="shared" si="1"/>
        <v>0</v>
      </c>
      <c r="AM28" s="1402"/>
      <c r="AN28" s="1402"/>
    </row>
    <row r="29" spans="1:40" ht="18" customHeight="1">
      <c r="A29" s="402">
        <v>19</v>
      </c>
      <c r="B29" s="369"/>
      <c r="C29" s="370"/>
      <c r="D29" s="371"/>
      <c r="E29" s="372"/>
      <c r="F29" s="398"/>
      <c r="G29" s="398"/>
      <c r="H29" s="398"/>
      <c r="I29" s="398"/>
      <c r="J29" s="398"/>
      <c r="K29" s="398"/>
      <c r="L29" s="398"/>
      <c r="M29" s="398"/>
      <c r="N29" s="398"/>
      <c r="O29" s="398"/>
      <c r="P29" s="398"/>
      <c r="Q29" s="398"/>
      <c r="R29" s="398"/>
      <c r="S29" s="398"/>
      <c r="T29" s="398"/>
      <c r="U29" s="398"/>
      <c r="V29" s="398"/>
      <c r="W29" s="398"/>
      <c r="X29" s="398"/>
      <c r="Y29" s="398"/>
      <c r="Z29" s="398"/>
      <c r="AA29" s="398"/>
      <c r="AB29" s="398"/>
      <c r="AC29" s="398"/>
      <c r="AD29" s="398"/>
      <c r="AE29" s="398"/>
      <c r="AF29" s="398"/>
      <c r="AG29" s="398"/>
      <c r="AH29" s="398"/>
      <c r="AI29" s="398"/>
      <c r="AJ29" s="398"/>
      <c r="AK29" s="373">
        <f t="shared" si="0"/>
        <v>0</v>
      </c>
      <c r="AL29" s="374">
        <f t="shared" si="1"/>
        <v>0</v>
      </c>
      <c r="AM29" s="1402"/>
      <c r="AN29" s="1402"/>
    </row>
    <row r="30" spans="1:40" ht="18" customHeight="1">
      <c r="A30" s="402">
        <v>20</v>
      </c>
      <c r="B30" s="369"/>
      <c r="C30" s="370"/>
      <c r="D30" s="371"/>
      <c r="E30" s="372"/>
      <c r="F30" s="398"/>
      <c r="G30" s="398"/>
      <c r="H30" s="398"/>
      <c r="I30" s="398"/>
      <c r="J30" s="398"/>
      <c r="K30" s="398"/>
      <c r="L30" s="398"/>
      <c r="M30" s="398"/>
      <c r="N30" s="398"/>
      <c r="O30" s="398"/>
      <c r="P30" s="398"/>
      <c r="Q30" s="398"/>
      <c r="R30" s="398"/>
      <c r="S30" s="398"/>
      <c r="T30" s="398"/>
      <c r="U30" s="398"/>
      <c r="V30" s="398"/>
      <c r="W30" s="398"/>
      <c r="X30" s="398"/>
      <c r="Y30" s="398"/>
      <c r="Z30" s="398"/>
      <c r="AA30" s="398"/>
      <c r="AB30" s="398"/>
      <c r="AC30" s="398"/>
      <c r="AD30" s="398"/>
      <c r="AE30" s="398"/>
      <c r="AF30" s="398"/>
      <c r="AG30" s="398"/>
      <c r="AH30" s="398"/>
      <c r="AI30" s="398"/>
      <c r="AJ30" s="398"/>
      <c r="AK30" s="373">
        <f t="shared" si="0"/>
        <v>0</v>
      </c>
      <c r="AL30" s="374">
        <f t="shared" si="1"/>
        <v>0</v>
      </c>
      <c r="AM30" s="1402"/>
      <c r="AN30" s="1402"/>
    </row>
    <row r="31" spans="1:40" ht="18" customHeight="1">
      <c r="A31" s="1399" t="s">
        <v>205</v>
      </c>
      <c r="B31" s="1405"/>
      <c r="C31" s="1405"/>
      <c r="D31" s="1405"/>
      <c r="E31" s="1405"/>
      <c r="F31" s="397">
        <f>+SUM(F11:F30)</f>
        <v>0</v>
      </c>
      <c r="G31" s="397">
        <f t="shared" ref="G31:AJ31" si="2">+SUM(G11:G30)</f>
        <v>0</v>
      </c>
      <c r="H31" s="397">
        <f t="shared" si="2"/>
        <v>0</v>
      </c>
      <c r="I31" s="397">
        <f t="shared" si="2"/>
        <v>0</v>
      </c>
      <c r="J31" s="397">
        <f t="shared" si="2"/>
        <v>0</v>
      </c>
      <c r="K31" s="397">
        <f t="shared" si="2"/>
        <v>0</v>
      </c>
      <c r="L31" s="397">
        <f t="shared" si="2"/>
        <v>0</v>
      </c>
      <c r="M31" s="397">
        <f t="shared" si="2"/>
        <v>0</v>
      </c>
      <c r="N31" s="397">
        <f t="shared" si="2"/>
        <v>0</v>
      </c>
      <c r="O31" s="397">
        <f t="shared" si="2"/>
        <v>0</v>
      </c>
      <c r="P31" s="397">
        <f t="shared" si="2"/>
        <v>0</v>
      </c>
      <c r="Q31" s="397">
        <f t="shared" si="2"/>
        <v>0</v>
      </c>
      <c r="R31" s="397">
        <f t="shared" si="2"/>
        <v>0</v>
      </c>
      <c r="S31" s="397">
        <f t="shared" si="2"/>
        <v>0</v>
      </c>
      <c r="T31" s="397">
        <f t="shared" si="2"/>
        <v>0</v>
      </c>
      <c r="U31" s="397">
        <f t="shared" si="2"/>
        <v>0</v>
      </c>
      <c r="V31" s="397">
        <f t="shared" si="2"/>
        <v>0</v>
      </c>
      <c r="W31" s="397">
        <f t="shared" si="2"/>
        <v>0</v>
      </c>
      <c r="X31" s="397">
        <f t="shared" si="2"/>
        <v>0</v>
      </c>
      <c r="Y31" s="397">
        <f t="shared" si="2"/>
        <v>0</v>
      </c>
      <c r="Z31" s="397">
        <f t="shared" si="2"/>
        <v>0</v>
      </c>
      <c r="AA31" s="397">
        <f t="shared" si="2"/>
        <v>0</v>
      </c>
      <c r="AB31" s="397">
        <f t="shared" si="2"/>
        <v>0</v>
      </c>
      <c r="AC31" s="397">
        <f t="shared" si="2"/>
        <v>0</v>
      </c>
      <c r="AD31" s="397">
        <f t="shared" si="2"/>
        <v>0</v>
      </c>
      <c r="AE31" s="397">
        <f t="shared" si="2"/>
        <v>0</v>
      </c>
      <c r="AF31" s="397">
        <f t="shared" si="2"/>
        <v>0</v>
      </c>
      <c r="AG31" s="397">
        <f t="shared" si="2"/>
        <v>0</v>
      </c>
      <c r="AH31" s="397">
        <f t="shared" si="2"/>
        <v>0</v>
      </c>
      <c r="AI31" s="397">
        <f t="shared" si="2"/>
        <v>0</v>
      </c>
      <c r="AJ31" s="397">
        <f t="shared" si="2"/>
        <v>0</v>
      </c>
      <c r="AK31" s="373">
        <f t="shared" si="0"/>
        <v>0</v>
      </c>
      <c r="AL31" s="374">
        <f>IF($AK$3="４週",AK31/4,AK31/(DAY(EOMONTH($F$9,0))/7))</f>
        <v>0</v>
      </c>
      <c r="AM31" s="1394"/>
      <c r="AN31" s="1394"/>
    </row>
    <row r="32" spans="1:40" ht="18" customHeight="1">
      <c r="A32" s="1405" t="s">
        <v>352</v>
      </c>
      <c r="B32" s="1405"/>
      <c r="C32" s="1405"/>
      <c r="D32" s="1405"/>
      <c r="E32" s="1406"/>
      <c r="F32" s="375"/>
      <c r="G32" s="375"/>
      <c r="H32" s="375"/>
      <c r="I32" s="375"/>
      <c r="J32" s="375"/>
      <c r="K32" s="375"/>
      <c r="L32" s="375"/>
      <c r="M32" s="375"/>
      <c r="N32" s="375"/>
      <c r="O32" s="375"/>
      <c r="P32" s="375"/>
      <c r="Q32" s="375"/>
      <c r="R32" s="375"/>
      <c r="S32" s="375"/>
      <c r="T32" s="375"/>
      <c r="U32" s="375"/>
      <c r="V32" s="375"/>
      <c r="W32" s="375"/>
      <c r="X32" s="375"/>
      <c r="Y32" s="375"/>
      <c r="Z32" s="375"/>
      <c r="AA32" s="375"/>
      <c r="AB32" s="375"/>
      <c r="AC32" s="375"/>
      <c r="AD32" s="375"/>
      <c r="AE32" s="375"/>
      <c r="AF32" s="375"/>
      <c r="AG32" s="375"/>
      <c r="AH32" s="375"/>
      <c r="AI32" s="375"/>
      <c r="AJ32" s="375"/>
      <c r="AK32" s="397"/>
      <c r="AL32" s="376"/>
      <c r="AM32" s="1394"/>
      <c r="AN32" s="1394"/>
    </row>
    <row r="33" spans="1:43" ht="15" customHeight="1">
      <c r="A33" s="366"/>
      <c r="B33" s="366"/>
      <c r="C33" s="366"/>
      <c r="D33" s="366"/>
      <c r="E33" s="366"/>
      <c r="F33" s="377"/>
      <c r="G33" s="377"/>
      <c r="H33" s="377"/>
      <c r="I33" s="377"/>
      <c r="J33" s="377"/>
      <c r="K33" s="377"/>
      <c r="L33" s="377"/>
      <c r="M33" s="377"/>
      <c r="N33" s="377"/>
      <c r="O33" s="377"/>
      <c r="P33" s="377"/>
      <c r="Q33" s="377"/>
      <c r="R33" s="377"/>
      <c r="S33" s="377"/>
      <c r="T33" s="377"/>
      <c r="U33" s="377"/>
      <c r="V33" s="377"/>
      <c r="W33" s="377"/>
      <c r="X33" s="377"/>
      <c r="Y33" s="377"/>
      <c r="Z33" s="377"/>
      <c r="AA33" s="377"/>
      <c r="AB33" s="377"/>
      <c r="AC33" s="377"/>
      <c r="AD33" s="377"/>
      <c r="AE33" s="377"/>
      <c r="AF33" s="377"/>
      <c r="AG33" s="377"/>
      <c r="AH33" s="377"/>
      <c r="AI33" s="377"/>
      <c r="AJ33" s="377"/>
      <c r="AK33" s="366"/>
      <c r="AL33" s="366"/>
      <c r="AM33" s="359"/>
    </row>
    <row r="34" spans="1:43" ht="15" customHeight="1">
      <c r="A34" s="366"/>
      <c r="B34" s="366"/>
      <c r="C34" s="366"/>
      <c r="D34" s="366"/>
      <c r="E34" s="366"/>
      <c r="F34" s="377"/>
      <c r="G34" s="377"/>
      <c r="H34" s="377"/>
      <c r="I34" s="377"/>
      <c r="J34" s="377"/>
      <c r="K34" s="377"/>
      <c r="L34" s="377"/>
      <c r="M34" s="377"/>
      <c r="N34" s="377"/>
      <c r="O34" s="377"/>
      <c r="P34" s="377"/>
      <c r="Q34" s="377"/>
      <c r="R34" s="377"/>
      <c r="S34" s="377"/>
      <c r="T34" s="377"/>
      <c r="U34" s="377"/>
      <c r="V34" s="377"/>
      <c r="W34" s="377"/>
      <c r="X34" s="377"/>
      <c r="Y34" s="377"/>
      <c r="Z34" s="377"/>
      <c r="AA34" s="377"/>
      <c r="AB34" s="377"/>
      <c r="AC34" s="377"/>
      <c r="AD34" s="377"/>
      <c r="AE34" s="377"/>
      <c r="AF34" s="377"/>
      <c r="AG34" s="377"/>
      <c r="AH34" s="377"/>
      <c r="AI34" s="377"/>
      <c r="AJ34" s="377"/>
      <c r="AK34" s="366"/>
      <c r="AL34" s="366"/>
      <c r="AM34" s="359"/>
    </row>
    <row r="35" spans="1:43" ht="15" customHeight="1">
      <c r="A35" s="366"/>
      <c r="B35" s="366"/>
      <c r="C35" s="366"/>
      <c r="D35" s="366"/>
      <c r="E35" s="366"/>
      <c r="F35" s="377"/>
      <c r="G35" s="377"/>
      <c r="H35" s="377"/>
      <c r="I35" s="377"/>
      <c r="J35" s="377"/>
      <c r="K35" s="377"/>
      <c r="L35" s="377"/>
      <c r="M35" s="377"/>
      <c r="N35" s="377"/>
      <c r="O35" s="377"/>
      <c r="P35" s="377"/>
      <c r="Q35" s="377"/>
      <c r="R35" s="377"/>
      <c r="S35" s="377"/>
      <c r="T35" s="377"/>
      <c r="U35" s="377"/>
      <c r="V35" s="377"/>
      <c r="W35" s="377"/>
      <c r="X35" s="377"/>
      <c r="Y35" s="377"/>
      <c r="Z35" s="377"/>
      <c r="AA35" s="377"/>
      <c r="AB35" s="377"/>
      <c r="AC35" s="377"/>
      <c r="AD35" s="377"/>
      <c r="AE35" s="377"/>
      <c r="AF35" s="377"/>
      <c r="AG35" s="377"/>
      <c r="AH35" s="377"/>
      <c r="AI35" s="377"/>
      <c r="AJ35" s="377"/>
      <c r="AK35" s="366"/>
      <c r="AL35" s="366"/>
      <c r="AM35" s="359"/>
    </row>
    <row r="36" spans="1:43" ht="21" customHeight="1">
      <c r="A36" s="356" t="s">
        <v>550</v>
      </c>
      <c r="B36" s="366"/>
      <c r="C36" s="366"/>
      <c r="D36" s="366"/>
      <c r="E36" s="366"/>
      <c r="F36" s="366"/>
      <c r="G36" s="377"/>
      <c r="H36" s="377"/>
      <c r="I36" s="377"/>
      <c r="J36" s="377"/>
      <c r="K36" s="377"/>
      <c r="L36" s="377"/>
      <c r="M36" s="377"/>
      <c r="N36" s="377"/>
      <c r="O36" s="377"/>
      <c r="AM36" s="366"/>
      <c r="AN36" s="359"/>
    </row>
    <row r="37" spans="1:43" ht="24.95" customHeight="1">
      <c r="A37" s="1395"/>
      <c r="B37" s="1395"/>
      <c r="C37" s="1395"/>
      <c r="D37" s="401">
        <v>4</v>
      </c>
      <c r="E37" s="401">
        <v>5</v>
      </c>
      <c r="F37" s="1407">
        <v>6</v>
      </c>
      <c r="G37" s="1407"/>
      <c r="H37" s="1407"/>
      <c r="I37" s="1407">
        <v>7</v>
      </c>
      <c r="J37" s="1407"/>
      <c r="K37" s="1407"/>
      <c r="L37" s="1407">
        <v>8</v>
      </c>
      <c r="M37" s="1407"/>
      <c r="N37" s="1407"/>
      <c r="O37" s="1407">
        <v>9</v>
      </c>
      <c r="P37" s="1407"/>
      <c r="Q37" s="1407"/>
      <c r="R37" s="1407">
        <v>10</v>
      </c>
      <c r="S37" s="1407"/>
      <c r="T37" s="1407"/>
      <c r="U37" s="1407">
        <v>11</v>
      </c>
      <c r="V37" s="1407"/>
      <c r="W37" s="1407"/>
      <c r="X37" s="1407">
        <v>12</v>
      </c>
      <c r="Y37" s="1407"/>
      <c r="Z37" s="1407"/>
      <c r="AA37" s="1407">
        <v>1</v>
      </c>
      <c r="AB37" s="1407"/>
      <c r="AC37" s="1407"/>
      <c r="AD37" s="1407">
        <v>2</v>
      </c>
      <c r="AE37" s="1407"/>
      <c r="AF37" s="1407"/>
      <c r="AG37" s="1407">
        <v>3</v>
      </c>
      <c r="AH37" s="1407"/>
      <c r="AI37" s="1407"/>
      <c r="AJ37" s="1395" t="s">
        <v>551</v>
      </c>
      <c r="AK37" s="1395"/>
      <c r="AL37" s="396" t="s">
        <v>552</v>
      </c>
      <c r="AM37" s="378"/>
      <c r="AN37" s="378"/>
      <c r="AO37" s="378"/>
      <c r="AP37" s="378"/>
      <c r="AQ37" s="378"/>
    </row>
    <row r="38" spans="1:43" ht="24.95" customHeight="1">
      <c r="A38" s="1408" t="s">
        <v>605</v>
      </c>
      <c r="B38" s="1408"/>
      <c r="C38" s="1408"/>
      <c r="D38" s="397">
        <f>SUM(D39:D40)</f>
        <v>1540</v>
      </c>
      <c r="E38" s="397">
        <f>SUM(E39:E40)</f>
        <v>1441</v>
      </c>
      <c r="F38" s="1409">
        <f>SUM(F39:H40)</f>
        <v>1540</v>
      </c>
      <c r="G38" s="1409"/>
      <c r="H38" s="1409"/>
      <c r="I38" s="1409">
        <f>SUM(I39:K40)</f>
        <v>1617</v>
      </c>
      <c r="J38" s="1409"/>
      <c r="K38" s="1409"/>
      <c r="L38" s="1409">
        <f>SUM(L39:N40)</f>
        <v>1617</v>
      </c>
      <c r="M38" s="1409"/>
      <c r="N38" s="1409"/>
      <c r="O38" s="1409">
        <f>SUM(O39:Q40)</f>
        <v>1463</v>
      </c>
      <c r="P38" s="1409"/>
      <c r="Q38" s="1409"/>
      <c r="R38" s="1409">
        <f>SUM(R39:T40)</f>
        <v>1540</v>
      </c>
      <c r="S38" s="1409"/>
      <c r="T38" s="1409"/>
      <c r="U38" s="1409">
        <f>SUM(U39:W40)</f>
        <v>1540</v>
      </c>
      <c r="V38" s="1409"/>
      <c r="W38" s="1409"/>
      <c r="X38" s="1409">
        <f>SUM(X39:Z40)</f>
        <v>1463</v>
      </c>
      <c r="Y38" s="1409"/>
      <c r="Z38" s="1409"/>
      <c r="AA38" s="1409">
        <f>SUM(AA39:AC40)</f>
        <v>1463</v>
      </c>
      <c r="AB38" s="1409"/>
      <c r="AC38" s="1409"/>
      <c r="AD38" s="1409">
        <f>SUM(AD39:AF40)</f>
        <v>1463</v>
      </c>
      <c r="AE38" s="1409"/>
      <c r="AF38" s="1409"/>
      <c r="AG38" s="1409">
        <f>SUM(AG39:AI40)</f>
        <v>1540</v>
      </c>
      <c r="AH38" s="1409"/>
      <c r="AI38" s="1409"/>
      <c r="AJ38" s="1410">
        <f>SUM(D38:AI38)</f>
        <v>18227</v>
      </c>
      <c r="AK38" s="1410"/>
      <c r="AL38" s="391">
        <f>ROUNDUP(AJ38/AJ41,1)</f>
        <v>77</v>
      </c>
      <c r="AM38" s="378"/>
      <c r="AN38" s="378"/>
      <c r="AO38" s="378"/>
      <c r="AP38" s="378"/>
      <c r="AQ38" s="378"/>
    </row>
    <row r="39" spans="1:43" ht="24.95" customHeight="1">
      <c r="A39" s="1428" t="s">
        <v>608</v>
      </c>
      <c r="B39" s="1428"/>
      <c r="C39" s="1428"/>
      <c r="D39" s="398">
        <v>1400</v>
      </c>
      <c r="E39" s="398">
        <v>1310</v>
      </c>
      <c r="F39" s="1417">
        <v>1400</v>
      </c>
      <c r="G39" s="1417"/>
      <c r="H39" s="1417"/>
      <c r="I39" s="1417">
        <v>1470</v>
      </c>
      <c r="J39" s="1417"/>
      <c r="K39" s="1417"/>
      <c r="L39" s="1417">
        <v>1470</v>
      </c>
      <c r="M39" s="1417"/>
      <c r="N39" s="1417"/>
      <c r="O39" s="1417">
        <v>1330</v>
      </c>
      <c r="P39" s="1417"/>
      <c r="Q39" s="1417"/>
      <c r="R39" s="1417">
        <v>1400</v>
      </c>
      <c r="S39" s="1417"/>
      <c r="T39" s="1417"/>
      <c r="U39" s="1417">
        <v>1400</v>
      </c>
      <c r="V39" s="1417"/>
      <c r="W39" s="1417"/>
      <c r="X39" s="1417">
        <v>1330</v>
      </c>
      <c r="Y39" s="1417"/>
      <c r="Z39" s="1417"/>
      <c r="AA39" s="1417">
        <v>1330</v>
      </c>
      <c r="AB39" s="1417"/>
      <c r="AC39" s="1417"/>
      <c r="AD39" s="1417">
        <v>1330</v>
      </c>
      <c r="AE39" s="1417"/>
      <c r="AF39" s="1417"/>
      <c r="AG39" s="1417">
        <v>1400</v>
      </c>
      <c r="AH39" s="1417"/>
      <c r="AI39" s="1417"/>
      <c r="AJ39" s="1410">
        <f>SUM(D39:AI39)</f>
        <v>16570</v>
      </c>
      <c r="AK39" s="1410"/>
      <c r="AL39" s="391">
        <f>ROUNDUP(AJ39/AJ41,1)</f>
        <v>70</v>
      </c>
      <c r="AM39" s="378"/>
      <c r="AN39" s="378"/>
      <c r="AO39" s="378"/>
      <c r="AP39" s="378"/>
      <c r="AQ39" s="378"/>
    </row>
    <row r="40" spans="1:43" ht="24.95" customHeight="1">
      <c r="A40" s="1428" t="s">
        <v>609</v>
      </c>
      <c r="B40" s="1428"/>
      <c r="C40" s="1428"/>
      <c r="D40" s="398">
        <v>140</v>
      </c>
      <c r="E40" s="398">
        <v>131</v>
      </c>
      <c r="F40" s="1417">
        <v>140</v>
      </c>
      <c r="G40" s="1417"/>
      <c r="H40" s="1417"/>
      <c r="I40" s="1417">
        <v>147</v>
      </c>
      <c r="J40" s="1417"/>
      <c r="K40" s="1417"/>
      <c r="L40" s="1417">
        <v>147</v>
      </c>
      <c r="M40" s="1417"/>
      <c r="N40" s="1417"/>
      <c r="O40" s="1417">
        <v>133</v>
      </c>
      <c r="P40" s="1417"/>
      <c r="Q40" s="1417"/>
      <c r="R40" s="1417">
        <v>140</v>
      </c>
      <c r="S40" s="1417"/>
      <c r="T40" s="1417"/>
      <c r="U40" s="1417">
        <v>140</v>
      </c>
      <c r="V40" s="1417"/>
      <c r="W40" s="1417"/>
      <c r="X40" s="1417">
        <v>133</v>
      </c>
      <c r="Y40" s="1417"/>
      <c r="Z40" s="1417"/>
      <c r="AA40" s="1417">
        <v>133</v>
      </c>
      <c r="AB40" s="1417"/>
      <c r="AC40" s="1417"/>
      <c r="AD40" s="1417">
        <v>133</v>
      </c>
      <c r="AE40" s="1417"/>
      <c r="AF40" s="1417"/>
      <c r="AG40" s="1417">
        <v>140</v>
      </c>
      <c r="AH40" s="1417"/>
      <c r="AI40" s="1417"/>
      <c r="AJ40" s="1410">
        <f>SUM(D40:AI40)</f>
        <v>1657</v>
      </c>
      <c r="AK40" s="1410"/>
      <c r="AL40" s="391">
        <f>ROUNDUP(AJ40/AJ41,1)</f>
        <v>7</v>
      </c>
      <c r="AM40" s="378"/>
      <c r="AN40" s="378"/>
      <c r="AO40" s="378"/>
      <c r="AP40" s="378"/>
      <c r="AQ40" s="378"/>
    </row>
    <row r="41" spans="1:43" ht="24.95" customHeight="1">
      <c r="A41" s="1408" t="s">
        <v>562</v>
      </c>
      <c r="B41" s="1408"/>
      <c r="C41" s="1408"/>
      <c r="D41" s="398">
        <v>20</v>
      </c>
      <c r="E41" s="398">
        <v>19</v>
      </c>
      <c r="F41" s="1417">
        <v>20</v>
      </c>
      <c r="G41" s="1417"/>
      <c r="H41" s="1417"/>
      <c r="I41" s="1417">
        <v>21</v>
      </c>
      <c r="J41" s="1417"/>
      <c r="K41" s="1417"/>
      <c r="L41" s="1417">
        <v>21</v>
      </c>
      <c r="M41" s="1417"/>
      <c r="N41" s="1417"/>
      <c r="O41" s="1417">
        <v>19</v>
      </c>
      <c r="P41" s="1417"/>
      <c r="Q41" s="1417"/>
      <c r="R41" s="1417">
        <v>20</v>
      </c>
      <c r="S41" s="1417"/>
      <c r="T41" s="1417"/>
      <c r="U41" s="1417">
        <v>20</v>
      </c>
      <c r="V41" s="1417"/>
      <c r="W41" s="1417"/>
      <c r="X41" s="1417">
        <v>19</v>
      </c>
      <c r="Y41" s="1417"/>
      <c r="Z41" s="1417"/>
      <c r="AA41" s="1417">
        <v>19</v>
      </c>
      <c r="AB41" s="1417"/>
      <c r="AC41" s="1417"/>
      <c r="AD41" s="1417">
        <v>19</v>
      </c>
      <c r="AE41" s="1417"/>
      <c r="AF41" s="1417"/>
      <c r="AG41" s="1417">
        <v>20</v>
      </c>
      <c r="AH41" s="1417"/>
      <c r="AI41" s="1417"/>
      <c r="AJ41" s="1410">
        <f>+SUM(D41:AI41)</f>
        <v>237</v>
      </c>
      <c r="AK41" s="1410"/>
      <c r="AL41" s="392"/>
      <c r="AM41" s="378"/>
      <c r="AN41" s="378"/>
      <c r="AO41" s="378"/>
      <c r="AP41" s="378"/>
      <c r="AQ41" s="378"/>
    </row>
    <row r="42" spans="1:43" ht="5.0999999999999996" customHeight="1">
      <c r="A42" s="380"/>
      <c r="B42" s="380"/>
      <c r="C42" s="380"/>
      <c r="D42" s="378"/>
      <c r="E42" s="378"/>
      <c r="F42" s="378"/>
      <c r="G42" s="378"/>
      <c r="H42" s="378"/>
      <c r="I42" s="377"/>
      <c r="J42" s="377"/>
      <c r="K42" s="377"/>
      <c r="L42" s="377"/>
      <c r="M42" s="377"/>
      <c r="N42" s="377"/>
      <c r="O42" s="377"/>
      <c r="P42" s="377"/>
      <c r="Q42" s="377"/>
      <c r="R42" s="377"/>
      <c r="S42" s="377"/>
      <c r="T42" s="377"/>
      <c r="U42" s="377"/>
      <c r="V42" s="377"/>
      <c r="W42" s="377"/>
      <c r="X42" s="377"/>
      <c r="Y42" s="377"/>
      <c r="Z42" s="377"/>
      <c r="AA42" s="377"/>
      <c r="AB42" s="377"/>
      <c r="AC42" s="377"/>
      <c r="AD42" s="377"/>
      <c r="AE42" s="377"/>
      <c r="AF42" s="377"/>
      <c r="AG42" s="377"/>
      <c r="AH42" s="377"/>
      <c r="AI42" s="377"/>
      <c r="AJ42" s="381"/>
      <c r="AK42" s="377"/>
      <c r="AL42" s="366"/>
      <c r="AM42" s="366"/>
      <c r="AN42" s="359"/>
    </row>
    <row r="43" spans="1:43" ht="18" customHeight="1">
      <c r="A43" s="356" t="s">
        <v>564</v>
      </c>
      <c r="B43" s="377"/>
      <c r="D43" s="377"/>
      <c r="E43" s="377"/>
      <c r="F43" s="377"/>
      <c r="G43" s="377"/>
      <c r="H43" s="377"/>
      <c r="I43" s="378"/>
      <c r="J43" s="378"/>
      <c r="K43" s="378"/>
      <c r="L43" s="378"/>
      <c r="M43" s="378"/>
      <c r="N43" s="378"/>
      <c r="O43" s="377"/>
      <c r="P43" s="377"/>
      <c r="Q43" s="377"/>
      <c r="R43" s="377"/>
      <c r="S43" s="377"/>
      <c r="T43" s="377"/>
      <c r="U43" s="377"/>
      <c r="V43" s="377"/>
      <c r="W43" s="366"/>
      <c r="X43" s="377"/>
      <c r="Y43" s="377"/>
      <c r="Z43" s="377"/>
      <c r="AA43" s="377"/>
      <c r="AB43" s="377"/>
      <c r="AC43" s="377"/>
      <c r="AD43" s="377"/>
      <c r="AE43" s="377"/>
      <c r="AF43" s="377"/>
      <c r="AG43" s="377"/>
      <c r="AH43" s="377"/>
      <c r="AI43" s="377"/>
      <c r="AJ43" s="381"/>
      <c r="AK43" s="377"/>
      <c r="AL43" s="366"/>
      <c r="AM43" s="366"/>
      <c r="AN43" s="359"/>
    </row>
    <row r="44" spans="1:43" ht="18" customHeight="1">
      <c r="A44" s="1395" t="s">
        <v>565</v>
      </c>
      <c r="B44" s="1395"/>
      <c r="C44" s="1395" t="s">
        <v>566</v>
      </c>
      <c r="D44" s="1395"/>
      <c r="E44" s="1403" t="s">
        <v>610</v>
      </c>
      <c r="F44" s="1403"/>
      <c r="G44" s="1403"/>
      <c r="H44" s="1403"/>
      <c r="I44" s="378"/>
      <c r="J44" s="378"/>
      <c r="K44" s="378"/>
      <c r="L44" s="378"/>
      <c r="M44" s="378"/>
      <c r="N44" s="378"/>
      <c r="O44" s="378"/>
      <c r="P44" s="378"/>
      <c r="Q44" s="378"/>
      <c r="R44" s="378"/>
      <c r="S44" s="378"/>
      <c r="T44" s="378"/>
      <c r="U44" s="378"/>
      <c r="W44" s="366"/>
      <c r="X44" s="377"/>
      <c r="Y44" s="377"/>
      <c r="Z44" s="377"/>
      <c r="AA44" s="377"/>
      <c r="AB44" s="377"/>
      <c r="AC44" s="377"/>
      <c r="AD44" s="377"/>
      <c r="AE44" s="377"/>
      <c r="AF44" s="377"/>
      <c r="AG44" s="377"/>
      <c r="AH44" s="377"/>
      <c r="AI44" s="377"/>
      <c r="AJ44" s="381"/>
      <c r="AK44" s="377"/>
      <c r="AL44" s="366"/>
      <c r="AM44" s="366"/>
      <c r="AN44" s="359"/>
    </row>
    <row r="45" spans="1:43" ht="18" customHeight="1">
      <c r="A45" s="1403" t="s">
        <v>568</v>
      </c>
      <c r="B45" s="1403"/>
      <c r="C45" s="1409">
        <f>ROUNDDOWN(IF(AL38&lt;=60,1,1+ROUNDUP((AL38-60)/40,0)),1)</f>
        <v>2</v>
      </c>
      <c r="D45" s="1409"/>
      <c r="E45" s="1409">
        <f>ROUNDDOWN(AL39/6+AL40/10,1)</f>
        <v>12.3</v>
      </c>
      <c r="F45" s="1409"/>
      <c r="G45" s="1409"/>
      <c r="H45" s="1409"/>
      <c r="I45" s="378"/>
      <c r="J45" s="378"/>
      <c r="K45" s="378"/>
      <c r="L45" s="378"/>
      <c r="M45" s="378"/>
      <c r="N45" s="378"/>
      <c r="O45" s="378"/>
      <c r="P45" s="378"/>
      <c r="Q45" s="378"/>
      <c r="R45" s="378"/>
      <c r="S45" s="378"/>
      <c r="T45" s="378"/>
      <c r="U45" s="378"/>
      <c r="W45" s="366"/>
      <c r="X45" s="377"/>
      <c r="Y45" s="377"/>
      <c r="Z45" s="377"/>
      <c r="AA45" s="377"/>
      <c r="AB45" s="377"/>
      <c r="AC45" s="377"/>
      <c r="AD45" s="377"/>
      <c r="AE45" s="377"/>
      <c r="AF45" s="377"/>
      <c r="AG45" s="377"/>
      <c r="AH45" s="377"/>
      <c r="AI45" s="377"/>
      <c r="AJ45" s="381"/>
      <c r="AK45" s="377"/>
      <c r="AL45" s="366"/>
      <c r="AM45" s="366"/>
      <c r="AN45" s="359"/>
    </row>
    <row r="46" spans="1:43" ht="5.0999999999999996" customHeight="1">
      <c r="A46" s="380"/>
      <c r="B46" s="380"/>
      <c r="C46" s="380"/>
      <c r="D46" s="380"/>
      <c r="E46" s="380"/>
      <c r="F46" s="380"/>
      <c r="G46" s="380"/>
      <c r="H46" s="380"/>
      <c r="I46" s="380"/>
      <c r="J46" s="377"/>
      <c r="K46" s="377"/>
      <c r="L46" s="377"/>
      <c r="M46" s="381"/>
      <c r="N46" s="377"/>
      <c r="O46" s="377"/>
      <c r="P46" s="377"/>
      <c r="Q46" s="378"/>
      <c r="W46" s="366"/>
      <c r="X46" s="377"/>
      <c r="Y46" s="377"/>
      <c r="Z46" s="377"/>
      <c r="AA46" s="377"/>
      <c r="AB46" s="377"/>
      <c r="AC46" s="377"/>
      <c r="AD46" s="377"/>
      <c r="AE46" s="377"/>
      <c r="AF46" s="377"/>
      <c r="AG46" s="377"/>
      <c r="AH46" s="377"/>
      <c r="AI46" s="377"/>
      <c r="AJ46" s="381"/>
      <c r="AK46" s="377"/>
      <c r="AL46" s="366"/>
      <c r="AM46" s="366"/>
      <c r="AN46" s="359"/>
    </row>
    <row r="47" spans="1:43" ht="21" customHeight="1">
      <c r="A47" s="356" t="s">
        <v>569</v>
      </c>
      <c r="B47" s="238"/>
      <c r="C47" s="362"/>
      <c r="D47" s="362"/>
      <c r="E47" s="362"/>
      <c r="F47" s="362"/>
      <c r="G47" s="359"/>
      <c r="H47" s="359"/>
      <c r="I47" s="359"/>
      <c r="J47" s="359"/>
      <c r="K47" s="359"/>
      <c r="L47" s="359"/>
      <c r="M47" s="359"/>
      <c r="N47" s="359"/>
      <c r="O47" s="359"/>
      <c r="P47" s="359"/>
      <c r="Q47" s="359"/>
      <c r="R47" s="359"/>
      <c r="S47" s="359"/>
      <c r="T47" s="359"/>
      <c r="U47" s="359"/>
      <c r="V47" s="359"/>
      <c r="W47" s="359"/>
      <c r="X47" s="359"/>
      <c r="Y47" s="359"/>
      <c r="Z47" s="359"/>
      <c r="AA47" s="359"/>
      <c r="AB47" s="359"/>
      <c r="AC47" s="359"/>
      <c r="AD47" s="359"/>
      <c r="AE47" s="359"/>
      <c r="AF47" s="359"/>
      <c r="AG47" s="359"/>
      <c r="AH47" s="359"/>
      <c r="AI47" s="359"/>
      <c r="AJ47" s="359"/>
      <c r="AK47" s="359"/>
      <c r="AL47" s="362"/>
      <c r="AM47" s="362"/>
      <c r="AN47" s="359"/>
    </row>
    <row r="48" spans="1:43" ht="24.95" customHeight="1">
      <c r="A48" s="359"/>
      <c r="B48" s="366"/>
      <c r="C48" s="1420" t="str">
        <f>IF(VLOOKUP($AK$1,選択肢!$A$1:$J$31,C53,FALSE)=0,"-",VLOOKUP($AK$1,選択肢!$A$1:$J$31,C53,FALSE))</f>
        <v>管理者</v>
      </c>
      <c r="D48" s="1421"/>
      <c r="E48" s="1422" t="str">
        <f>IF(VLOOKUP($AK$1,選択肢!$A$1:$J$31,E53,FALSE)=0,"-",VLOOKUP($AK$1,選択肢!$A$1:$J$31,E53,FALSE))</f>
        <v>サービス管理責任者</v>
      </c>
      <c r="F48" s="1422"/>
      <c r="G48" s="1422"/>
      <c r="H48" s="1422"/>
      <c r="I48" s="1420" t="str">
        <f>IF(VLOOKUP($AK$1,選択肢!$A$1:$J$31,I53,FALSE)=0,"-",VLOOKUP($AK$1,選択肢!$A$1:$J$31,I53,FALSE))</f>
        <v>地域移行支援員</v>
      </c>
      <c r="J48" s="1421"/>
      <c r="K48" s="1421"/>
      <c r="L48" s="1421"/>
      <c r="M48" s="1421"/>
      <c r="N48" s="1423"/>
      <c r="O48" s="1420" t="str">
        <f>IF(VLOOKUP($AK$1,選択肢!$A$1:$J$31,O53,FALSE)=0,"-",VLOOKUP($AK$1,選択肢!$A$1:$J$31,O53,FALSE))</f>
        <v>生活支援員</v>
      </c>
      <c r="P48" s="1421"/>
      <c r="Q48" s="1421"/>
      <c r="R48" s="1421"/>
      <c r="S48" s="1421"/>
      <c r="T48" s="1423"/>
      <c r="U48" s="1420" t="str">
        <f>IF(VLOOKUP($AK$1,選択肢!$A$1:$J$31,U53,FALSE)=0,"-",VLOOKUP($AK$1,選択肢!$A$1:$J$31,U53,FALSE))</f>
        <v>その他職員</v>
      </c>
      <c r="V48" s="1421"/>
      <c r="W48" s="1421"/>
      <c r="X48" s="1421"/>
      <c r="Y48" s="1421"/>
      <c r="Z48" s="1423"/>
      <c r="AA48" s="1420" t="str">
        <f>IF(VLOOKUP($AK$1,選択肢!$A$1:$J$31,AA53,FALSE)=0,"-",VLOOKUP($AK$1,選択肢!$A$1:$J$31,AA53,FALSE))</f>
        <v>-</v>
      </c>
      <c r="AB48" s="1421"/>
      <c r="AC48" s="1421"/>
      <c r="AD48" s="1421"/>
      <c r="AE48" s="1421"/>
      <c r="AF48" s="1423"/>
      <c r="AG48" s="1422" t="str">
        <f>IF(VLOOKUP($AK$1,選択肢!$A$1:$J$31,AG53,FALSE)=0,"-",VLOOKUP($AK$1,選択肢!$A$1:$J$31,AG53,FALSE))</f>
        <v>-</v>
      </c>
      <c r="AH48" s="1422"/>
      <c r="AI48" s="1422"/>
      <c r="AJ48" s="1422"/>
      <c r="AK48" s="1422"/>
      <c r="AL48" s="1422" t="str">
        <f>IF(VLOOKUP($AK$1,選択肢!$A$1:$J$31,AL53,FALSE)=0,"-",VLOOKUP($AK$1,選択肢!$A$1:$J$31,AL53,FALSE))</f>
        <v>-</v>
      </c>
      <c r="AM48" s="1422"/>
      <c r="AN48" s="359"/>
    </row>
    <row r="49" spans="1:40" ht="18" customHeight="1">
      <c r="A49" s="359"/>
      <c r="B49" s="366"/>
      <c r="C49" s="394" t="s">
        <v>570</v>
      </c>
      <c r="D49" s="394" t="s">
        <v>571</v>
      </c>
      <c r="E49" s="395" t="s">
        <v>570</v>
      </c>
      <c r="F49" s="1424" t="s">
        <v>571</v>
      </c>
      <c r="G49" s="1424"/>
      <c r="H49" s="1424"/>
      <c r="I49" s="1425" t="s">
        <v>570</v>
      </c>
      <c r="J49" s="1426"/>
      <c r="K49" s="1427"/>
      <c r="L49" s="1425" t="s">
        <v>571</v>
      </c>
      <c r="M49" s="1426"/>
      <c r="N49" s="1427"/>
      <c r="O49" s="1425" t="s">
        <v>570</v>
      </c>
      <c r="P49" s="1426"/>
      <c r="Q49" s="1427"/>
      <c r="R49" s="1425" t="s">
        <v>571</v>
      </c>
      <c r="S49" s="1426"/>
      <c r="T49" s="1427"/>
      <c r="U49" s="1425" t="s">
        <v>570</v>
      </c>
      <c r="V49" s="1426"/>
      <c r="W49" s="1427"/>
      <c r="X49" s="1425" t="s">
        <v>571</v>
      </c>
      <c r="Y49" s="1426"/>
      <c r="Z49" s="1427"/>
      <c r="AA49" s="1425" t="s">
        <v>570</v>
      </c>
      <c r="AB49" s="1426"/>
      <c r="AC49" s="1427"/>
      <c r="AD49" s="1425" t="s">
        <v>571</v>
      </c>
      <c r="AE49" s="1426"/>
      <c r="AF49" s="1427"/>
      <c r="AG49" s="1425" t="s">
        <v>570</v>
      </c>
      <c r="AH49" s="1426"/>
      <c r="AI49" s="1427"/>
      <c r="AJ49" s="1425" t="s">
        <v>571</v>
      </c>
      <c r="AK49" s="1427"/>
      <c r="AL49" s="395" t="s">
        <v>116</v>
      </c>
      <c r="AM49" s="395" t="s">
        <v>430</v>
      </c>
      <c r="AN49" s="359"/>
    </row>
    <row r="50" spans="1:40" ht="18" customHeight="1">
      <c r="A50" s="359"/>
      <c r="B50" s="393" t="s">
        <v>572</v>
      </c>
      <c r="C50" s="395">
        <f>COUNTIFS($B$11:$B$30,C$48,$C$11:$C$30,"A",$E$11:$E$30,"*")</f>
        <v>0</v>
      </c>
      <c r="D50" s="395">
        <f>COUNTIFS($B$11:$B$30,C$48,$C$11:$C$30,"B",$E$11:$E$30,"*")</f>
        <v>0</v>
      </c>
      <c r="E50" s="395">
        <f>COUNTIFS($B$11:$B$30,E$48,$C$11:$C$30,"A",$E$11:$E$30,"*")</f>
        <v>1</v>
      </c>
      <c r="F50" s="1425">
        <f>COUNTIFS($B$11:$B$30,E$48,$C$11:$C$30,"B",$E$11:$E$30,"*")</f>
        <v>1</v>
      </c>
      <c r="G50" s="1426"/>
      <c r="H50" s="1427"/>
      <c r="I50" s="1425">
        <f>COUNTIFS($B$11:$B$30,I$48,$C$11:$C$30,"A",$E$11:$E$30,"*")</f>
        <v>0</v>
      </c>
      <c r="J50" s="1426"/>
      <c r="K50" s="1427"/>
      <c r="L50" s="1425">
        <f>COUNTIFS($B$11:$B$30,I$48,$C$11:$C$30,"B",$E$11:$E$30,"*")</f>
        <v>0</v>
      </c>
      <c r="M50" s="1426"/>
      <c r="N50" s="1427"/>
      <c r="O50" s="1425">
        <f>COUNTIFS($B$11:$B$30,O$48,$C$11:$C$30,"A",$E$11:$E$30,"*")</f>
        <v>0</v>
      </c>
      <c r="P50" s="1426"/>
      <c r="Q50" s="1427"/>
      <c r="R50" s="1425">
        <f>COUNTIFS($B$11:$B$30,O$48,$C$11:$C$30,"B",$E$11:$E$30,"*")</f>
        <v>0</v>
      </c>
      <c r="S50" s="1426"/>
      <c r="T50" s="1427"/>
      <c r="U50" s="1425">
        <f>COUNTIFS($B$11:$B$30,U$48,$C$11:$C$30,"A",$E$11:$E$30,"*")</f>
        <v>0</v>
      </c>
      <c r="V50" s="1426"/>
      <c r="W50" s="1427"/>
      <c r="X50" s="1425">
        <f>COUNTIFS($B$11:$B$30,U$48,$C$11:$C$30,"B",$E$11:$E$30,"*")</f>
        <v>0</v>
      </c>
      <c r="Y50" s="1426"/>
      <c r="Z50" s="1427"/>
      <c r="AA50" s="1425">
        <f>COUNTIFS($B$11:$B$30,AA$48,$C$11:$C$30,"A",$E$11:$E$30,"*")</f>
        <v>0</v>
      </c>
      <c r="AB50" s="1426"/>
      <c r="AC50" s="1427"/>
      <c r="AD50" s="1425">
        <f>COUNTIFS($B$11:$B$30,AA$48,$C$11:$C$30,"B",$E$11:$E$30,"*")</f>
        <v>0</v>
      </c>
      <c r="AE50" s="1426"/>
      <c r="AF50" s="1427"/>
      <c r="AG50" s="1425">
        <f>COUNTIFS($B$11:$B$30,AG$48,$C$11:$C$30,"A",$E$11:$E$30,"*")</f>
        <v>0</v>
      </c>
      <c r="AH50" s="1426"/>
      <c r="AI50" s="1427"/>
      <c r="AJ50" s="1425">
        <f>COUNTIFS($B$11:$B$30,AG$48,$C$11:$C$30,"B",$E$11:$E$30,"*")</f>
        <v>0</v>
      </c>
      <c r="AK50" s="1427"/>
      <c r="AL50" s="395">
        <f>COUNTIFS($B$11:$B$30,AL$48,$C$11:$C$30,"A",$E$11:$E$30,"*")</f>
        <v>0</v>
      </c>
      <c r="AM50" s="395">
        <f>COUNTIFS($B$11:$B$30,AL$48,$C$11:$C$30,"B",$E$11:$E$30,"*")</f>
        <v>0</v>
      </c>
      <c r="AN50" s="359"/>
    </row>
    <row r="51" spans="1:40" ht="18" customHeight="1">
      <c r="A51" s="359"/>
      <c r="B51" s="396" t="s">
        <v>573</v>
      </c>
      <c r="C51" s="395">
        <f>COUNTIFS($B$11:$B$30,C$48,$C$11:$C$30,"C",$E$11:$E$30,"*")</f>
        <v>0</v>
      </c>
      <c r="D51" s="395">
        <f>COUNTIFS($B$11:$B$30,C$48,$C$11:$C$30,"D",$E$11:$E$30,"*")</f>
        <v>0</v>
      </c>
      <c r="E51" s="395">
        <f>COUNTIFS($B$11:$B$30,E$48,$C$11:$C$30,"C",$E$11:$E$30,"*")</f>
        <v>1</v>
      </c>
      <c r="F51" s="1425">
        <f>COUNTIFS($B$11:$B$30,E$48,$C$11:$C$30,"D",$E$11:$E$30,"*")</f>
        <v>1</v>
      </c>
      <c r="G51" s="1426"/>
      <c r="H51" s="1427"/>
      <c r="I51" s="1425">
        <f>COUNTIFS($B$11:$B$30,I$48,$C$11:$C$30,"C",$E$11:$E$30,"*")</f>
        <v>0</v>
      </c>
      <c r="J51" s="1426"/>
      <c r="K51" s="1427"/>
      <c r="L51" s="1425">
        <f>COUNTIFS($B$11:$B$30,I$48,$C$11:$C$30,"D",$E$11:$E$30,"*")</f>
        <v>0</v>
      </c>
      <c r="M51" s="1426"/>
      <c r="N51" s="1427"/>
      <c r="O51" s="1425">
        <f>COUNTIFS($B$11:$B$30,O$48,$C$11:$C$30,"C",$E$11:$E$30,"*")</f>
        <v>0</v>
      </c>
      <c r="P51" s="1426"/>
      <c r="Q51" s="1427"/>
      <c r="R51" s="1425">
        <f>COUNTIFS($B$11:$B$30,O$48,$C$11:$C$30,"D",$E$11:$E$30,"*")</f>
        <v>0</v>
      </c>
      <c r="S51" s="1426"/>
      <c r="T51" s="1427"/>
      <c r="U51" s="1425">
        <f>COUNTIFS($B$11:$B$30,U$48,$C$11:$C$30,"C",$E$11:$E$30,"*")</f>
        <v>0</v>
      </c>
      <c r="V51" s="1426"/>
      <c r="W51" s="1427"/>
      <c r="X51" s="1425">
        <f>COUNTIFS($B$11:$B$30,U$48,$C$11:$C$30,"D",$E$11:$E$30,"*")</f>
        <v>0</v>
      </c>
      <c r="Y51" s="1426"/>
      <c r="Z51" s="1427"/>
      <c r="AA51" s="1425">
        <f>COUNTIFS($B$11:$B$30,AA$48,$C$11:$C$30,"C",$E$11:$E$30,"*")</f>
        <v>0</v>
      </c>
      <c r="AB51" s="1426"/>
      <c r="AC51" s="1427"/>
      <c r="AD51" s="1425">
        <f>COUNTIFS($B$11:$B$30,AA$48,$C$11:$C$30,"D",$E$11:$E$30,"*")</f>
        <v>0</v>
      </c>
      <c r="AE51" s="1426"/>
      <c r="AF51" s="1427"/>
      <c r="AG51" s="1425">
        <f>COUNTIFS($B$11:$B$30,AG$48,$C$11:$C$30,"C",$E$11:$E$30,"*")</f>
        <v>0</v>
      </c>
      <c r="AH51" s="1426"/>
      <c r="AI51" s="1427"/>
      <c r="AJ51" s="1425">
        <f>COUNTIFS($B$11:$B$30,AG$48,$C$11:$C$30,"D",$E$11:$E$30,"*")</f>
        <v>0</v>
      </c>
      <c r="AK51" s="1427"/>
      <c r="AL51" s="395">
        <f>COUNTIFS($B$11:$B$30,AL$48,$C$11:$C$30,"C",$E$11:$E$30,"*")</f>
        <v>0</v>
      </c>
      <c r="AM51" s="395">
        <f>COUNTIFS($B$11:$B$30,AL$48,$C$11:$C$30,"D",$E$11:$E$30,"*")</f>
        <v>0</v>
      </c>
      <c r="AN51" s="359"/>
    </row>
    <row r="52" spans="1:40" ht="24.95" customHeight="1">
      <c r="A52" s="359"/>
      <c r="B52" s="396" t="s">
        <v>574</v>
      </c>
      <c r="C52" s="1420" t="str">
        <f>IF($AK$3="４週",SUMIFS($AK$11:$AK$30,$B$11:$B$30,C48)/4/$AH$5,IF($AK$3="歴月",SUMIFS($AK$11:$AK$30,$B$11:$B$30,C48)/$AL$5,"記載する期間を選択してください"))</f>
        <v>記載する期間を選択してください</v>
      </c>
      <c r="D52" s="1423"/>
      <c r="E52" s="1420" t="str">
        <f>IF($AK$3="４週",SUMIFS($AK$11:$AK$30,$B$11:$B$30,E48)/4/$AH$5,IF($AK$3="歴月",SUMIFS($AK$11:$AK$30,$B$11:$B$30,E48)/$AL$5,"記載する期間を選択してください"))</f>
        <v>記載する期間を選択してください</v>
      </c>
      <c r="F52" s="1421"/>
      <c r="G52" s="1421"/>
      <c r="H52" s="1423"/>
      <c r="I52" s="1420" t="str">
        <f>IF($AK$3="４週",SUMIFS($AK$11:$AK$30,$B$11:$B$30,I48)/4/$AH$5,IF($AK$3="歴月",SUMIFS($AK$11:$AK$30,$B$11:$B$30,I48)/$AL$5,"記載する期間を選択してください"))</f>
        <v>記載する期間を選択してください</v>
      </c>
      <c r="J52" s="1421"/>
      <c r="K52" s="1421"/>
      <c r="L52" s="1421"/>
      <c r="M52" s="1421"/>
      <c r="N52" s="1423"/>
      <c r="O52" s="1420" t="str">
        <f>IF($AK$3="４週",SUMIFS($AK$11:$AK$30,$B$11:$B$30,O48)/4/$AH$5,IF($AK$3="歴月",SUMIFS($AK$11:$AK$30,$B$11:$B$30,O48)/$AL$5,"記載する期間を選択してください"))</f>
        <v>記載する期間を選択してください</v>
      </c>
      <c r="P52" s="1421"/>
      <c r="Q52" s="1421"/>
      <c r="R52" s="1421"/>
      <c r="S52" s="1421"/>
      <c r="T52" s="1423"/>
      <c r="U52" s="1420" t="str">
        <f>IF($AK$3="４週",SUMIFS($AK$11:$AK$30,$B$11:$B$30,U48)/4/$AH$5,IF($AK$3="歴月",SUMIFS($AK$11:$AK$30,$B$11:$B$30,U48)/$AL$5,"記載する期間を選択してください"))</f>
        <v>記載する期間を選択してください</v>
      </c>
      <c r="V52" s="1421"/>
      <c r="W52" s="1421"/>
      <c r="X52" s="1421"/>
      <c r="Y52" s="1421"/>
      <c r="Z52" s="1423"/>
      <c r="AA52" s="1420" t="str">
        <f>IF($AK$3="４週",SUMIFS($AK$11:$AK$30,$B$11:$B$30,AA48)/4/$AH$5,IF($AK$3="歴月",SUMIFS($AK$11:$AK$30,$B$11:$B$30,AA48)/$AL$5,"記載する期間を選択してください"))</f>
        <v>記載する期間を選択してください</v>
      </c>
      <c r="AB52" s="1421"/>
      <c r="AC52" s="1421"/>
      <c r="AD52" s="1421"/>
      <c r="AE52" s="1421"/>
      <c r="AF52" s="1423"/>
      <c r="AG52" s="1420" t="str">
        <f>IF($AK$3="４週",SUMIFS($AK$11:$AK$30,$B$11:$B$30,AG48)/4/$AH$5,IF($AK$3="歴月",SUMIFS($AK$11:$AK$30,$B$11:$B$30,AG48)/$AL$5,"記載する期間を選択してください"))</f>
        <v>記載する期間を選択してください</v>
      </c>
      <c r="AH52" s="1421"/>
      <c r="AI52" s="1421"/>
      <c r="AJ52" s="1421"/>
      <c r="AK52" s="1423"/>
      <c r="AL52" s="1420" t="str">
        <f>IF($AK$3="４週",SUMIFS($AK$11:$AK$30,$B$11:$B$30,AL48)/4/$AH$5,IF($AK$3="歴月",SUMIFS($AK$11:$AK$30,$B$11:$B$30,AL48)/$AL$5,"記載する期間を選択してください"))</f>
        <v>記載する期間を選択してください</v>
      </c>
      <c r="AM52" s="1423"/>
      <c r="AN52" s="359"/>
    </row>
    <row r="53" spans="1:40" ht="5.0999999999999996" customHeight="1">
      <c r="A53" s="359"/>
      <c r="B53" s="238"/>
      <c r="C53" s="382">
        <v>2</v>
      </c>
      <c r="D53" s="382"/>
      <c r="E53" s="382">
        <v>3</v>
      </c>
      <c r="F53" s="382"/>
      <c r="G53" s="382"/>
      <c r="H53" s="382"/>
      <c r="I53" s="382">
        <v>4</v>
      </c>
      <c r="J53" s="382"/>
      <c r="K53" s="382"/>
      <c r="L53" s="382"/>
      <c r="M53" s="382"/>
      <c r="N53" s="382"/>
      <c r="O53" s="382">
        <v>5</v>
      </c>
      <c r="P53" s="382"/>
      <c r="Q53" s="382"/>
      <c r="R53" s="382"/>
      <c r="S53" s="382"/>
      <c r="T53" s="382"/>
      <c r="U53" s="382">
        <v>6</v>
      </c>
      <c r="V53" s="382"/>
      <c r="W53" s="382"/>
      <c r="X53" s="382"/>
      <c r="Y53" s="382"/>
      <c r="Z53" s="382"/>
      <c r="AA53" s="382">
        <v>7</v>
      </c>
      <c r="AB53" s="382"/>
      <c r="AC53" s="382"/>
      <c r="AD53" s="382"/>
      <c r="AE53" s="382"/>
      <c r="AF53" s="382"/>
      <c r="AG53" s="382">
        <v>8</v>
      </c>
      <c r="AH53" s="382"/>
      <c r="AI53" s="382"/>
      <c r="AJ53" s="382"/>
      <c r="AK53" s="382"/>
      <c r="AL53" s="382">
        <v>9</v>
      </c>
      <c r="AM53" s="383"/>
      <c r="AN53" s="359"/>
    </row>
    <row r="54" spans="1:40" ht="15" customHeight="1">
      <c r="A54" s="377" t="s">
        <v>575</v>
      </c>
      <c r="B54" s="384"/>
      <c r="C54" s="385"/>
      <c r="D54" s="385"/>
      <c r="E54" s="385"/>
      <c r="F54" s="386"/>
      <c r="G54" s="385"/>
      <c r="H54" s="382"/>
      <c r="I54" s="382"/>
      <c r="J54" s="382"/>
      <c r="K54" s="382"/>
      <c r="L54" s="382"/>
      <c r="M54" s="382"/>
      <c r="N54" s="382"/>
      <c r="O54" s="382"/>
      <c r="P54" s="382"/>
      <c r="Q54" s="382"/>
      <c r="R54" s="382">
        <v>6</v>
      </c>
      <c r="S54" s="382"/>
      <c r="T54" s="382"/>
      <c r="U54" s="382"/>
      <c r="V54" s="382"/>
      <c r="W54" s="382"/>
      <c r="X54" s="382">
        <v>7</v>
      </c>
      <c r="Y54" s="382"/>
      <c r="Z54" s="382"/>
      <c r="AA54" s="382"/>
      <c r="AB54" s="382"/>
      <c r="AC54" s="382"/>
      <c r="AD54" s="382">
        <v>8</v>
      </c>
      <c r="AE54" s="382"/>
      <c r="AF54" s="382"/>
      <c r="AG54" s="387"/>
      <c r="AH54" s="387"/>
      <c r="AI54" s="387"/>
      <c r="AJ54" s="387">
        <v>9</v>
      </c>
      <c r="AK54" s="388"/>
      <c r="AL54" s="388"/>
      <c r="AM54" s="359"/>
    </row>
    <row r="55" spans="1:40" s="377" customFormat="1" ht="15" customHeight="1">
      <c r="A55" s="377" t="s">
        <v>576</v>
      </c>
      <c r="B55" s="380"/>
      <c r="C55" s="380"/>
      <c r="D55" s="380"/>
      <c r="E55" s="380"/>
      <c r="F55" s="380"/>
      <c r="G55" s="380"/>
      <c r="H55" s="356"/>
      <c r="I55" s="356"/>
      <c r="J55" s="356"/>
      <c r="K55" s="356"/>
      <c r="L55" s="356"/>
      <c r="M55" s="356"/>
      <c r="N55" s="356"/>
      <c r="O55" s="356"/>
      <c r="P55" s="356"/>
      <c r="Q55" s="356"/>
      <c r="R55" s="356"/>
      <c r="S55" s="356"/>
      <c r="T55" s="356"/>
      <c r="U55" s="356"/>
      <c r="V55" s="356"/>
      <c r="W55" s="356"/>
      <c r="X55" s="356"/>
      <c r="Y55" s="356"/>
      <c r="Z55" s="356"/>
      <c r="AA55" s="356"/>
      <c r="AB55" s="356"/>
      <c r="AC55" s="356"/>
      <c r="AD55" s="356"/>
      <c r="AE55" s="356"/>
      <c r="AF55" s="356"/>
      <c r="AG55" s="356"/>
      <c r="AH55" s="356"/>
      <c r="AI55" s="356"/>
      <c r="AJ55" s="356"/>
      <c r="AK55" s="356"/>
      <c r="AL55" s="356"/>
      <c r="AM55" s="356"/>
    </row>
    <row r="56" spans="1:40" s="377" customFormat="1" ht="15" customHeight="1">
      <c r="A56" s="377" t="s">
        <v>577</v>
      </c>
      <c r="B56" s="380"/>
      <c r="C56" s="380"/>
      <c r="D56" s="380"/>
      <c r="E56" s="380"/>
      <c r="F56" s="380"/>
      <c r="G56" s="380"/>
      <c r="H56" s="356"/>
      <c r="I56" s="356"/>
      <c r="J56" s="356"/>
      <c r="K56" s="356"/>
      <c r="L56" s="356"/>
      <c r="M56" s="356"/>
      <c r="N56" s="356"/>
      <c r="O56" s="356"/>
      <c r="P56" s="356"/>
      <c r="Q56" s="356"/>
      <c r="R56" s="356"/>
      <c r="S56" s="356"/>
      <c r="T56" s="356"/>
      <c r="U56" s="356"/>
      <c r="V56" s="356"/>
      <c r="W56" s="356"/>
      <c r="X56" s="356"/>
      <c r="Y56" s="356"/>
      <c r="Z56" s="356"/>
      <c r="AA56" s="356"/>
      <c r="AB56" s="356"/>
      <c r="AC56" s="356"/>
      <c r="AD56" s="356"/>
      <c r="AE56" s="356"/>
      <c r="AF56" s="356"/>
      <c r="AG56" s="356"/>
      <c r="AH56" s="356"/>
      <c r="AI56" s="356"/>
      <c r="AJ56" s="356"/>
      <c r="AK56" s="356"/>
      <c r="AL56" s="356"/>
      <c r="AM56" s="356"/>
    </row>
    <row r="57" spans="1:40" s="377" customFormat="1" ht="15" customHeight="1">
      <c r="A57" s="377" t="s">
        <v>578</v>
      </c>
      <c r="B57" s="380"/>
      <c r="C57" s="380"/>
      <c r="D57" s="380"/>
      <c r="E57" s="380"/>
      <c r="F57" s="380"/>
      <c r="G57" s="380"/>
      <c r="H57" s="356"/>
      <c r="I57" s="356"/>
      <c r="J57" s="356"/>
      <c r="K57" s="356"/>
      <c r="L57" s="356"/>
      <c r="M57" s="356"/>
      <c r="N57" s="356"/>
      <c r="O57" s="356"/>
      <c r="P57" s="356"/>
      <c r="Q57" s="356"/>
      <c r="R57" s="356"/>
      <c r="S57" s="356"/>
      <c r="T57" s="356"/>
      <c r="U57" s="356"/>
      <c r="V57" s="356"/>
      <c r="W57" s="356"/>
      <c r="X57" s="356"/>
      <c r="Y57" s="356"/>
      <c r="Z57" s="356"/>
      <c r="AA57" s="356"/>
      <c r="AB57" s="356"/>
      <c r="AC57" s="356"/>
      <c r="AD57" s="356"/>
      <c r="AE57" s="356"/>
      <c r="AF57" s="356"/>
      <c r="AG57" s="356"/>
      <c r="AH57" s="356"/>
      <c r="AI57" s="356"/>
      <c r="AJ57" s="356"/>
      <c r="AK57" s="356"/>
      <c r="AL57" s="356"/>
      <c r="AM57" s="356"/>
    </row>
    <row r="58" spans="1:40" s="377" customFormat="1" ht="15" customHeight="1">
      <c r="A58" s="377" t="s">
        <v>579</v>
      </c>
      <c r="B58" s="380"/>
      <c r="C58" s="380"/>
      <c r="D58" s="380"/>
      <c r="E58" s="380"/>
      <c r="F58" s="380"/>
      <c r="G58" s="380"/>
      <c r="H58" s="356"/>
      <c r="I58" s="356"/>
      <c r="J58" s="356"/>
      <c r="K58" s="356"/>
      <c r="L58" s="356"/>
      <c r="M58" s="356"/>
      <c r="N58" s="356"/>
      <c r="O58" s="356"/>
      <c r="P58" s="356"/>
      <c r="Q58" s="356"/>
      <c r="R58" s="356"/>
      <c r="S58" s="356"/>
      <c r="T58" s="356"/>
      <c r="U58" s="356"/>
      <c r="V58" s="356"/>
      <c r="W58" s="356"/>
      <c r="X58" s="356"/>
      <c r="Y58" s="356"/>
      <c r="Z58" s="356"/>
      <c r="AA58" s="356"/>
      <c r="AB58" s="356"/>
      <c r="AC58" s="356"/>
      <c r="AD58" s="356"/>
      <c r="AE58" s="356"/>
      <c r="AF58" s="356"/>
      <c r="AG58" s="356"/>
      <c r="AH58" s="356"/>
      <c r="AI58" s="356"/>
      <c r="AJ58" s="356"/>
      <c r="AK58" s="356"/>
      <c r="AL58" s="356"/>
      <c r="AM58" s="356"/>
    </row>
    <row r="59" spans="1:40" ht="15" customHeight="1">
      <c r="A59" s="377" t="s">
        <v>580</v>
      </c>
      <c r="B59" s="389"/>
      <c r="C59" s="377"/>
      <c r="D59" s="377"/>
      <c r="E59" s="377"/>
      <c r="F59" s="377"/>
      <c r="G59" s="377"/>
    </row>
    <row r="60" spans="1:40" ht="15" customHeight="1">
      <c r="A60" s="377" t="s">
        <v>581</v>
      </c>
      <c r="B60" s="389"/>
      <c r="C60" s="377"/>
      <c r="D60" s="377"/>
      <c r="E60" s="377"/>
      <c r="F60" s="377"/>
      <c r="G60" s="377"/>
    </row>
    <row r="61" spans="1:40" ht="15" customHeight="1">
      <c r="A61" s="377"/>
      <c r="B61" s="393" t="s">
        <v>582</v>
      </c>
      <c r="C61" s="1395" t="s">
        <v>583</v>
      </c>
      <c r="D61" s="1395"/>
      <c r="E61" s="1395"/>
      <c r="F61" s="377"/>
      <c r="G61" s="377"/>
    </row>
    <row r="62" spans="1:40" ht="15" customHeight="1">
      <c r="A62" s="377"/>
      <c r="B62" s="390" t="s">
        <v>545</v>
      </c>
      <c r="C62" s="1410" t="s">
        <v>584</v>
      </c>
      <c r="D62" s="1410"/>
      <c r="E62" s="1410"/>
      <c r="F62" s="377"/>
      <c r="G62" s="377"/>
    </row>
    <row r="63" spans="1:40" ht="15" customHeight="1">
      <c r="A63" s="377"/>
      <c r="B63" s="390" t="s">
        <v>548</v>
      </c>
      <c r="C63" s="1410" t="s">
        <v>585</v>
      </c>
      <c r="D63" s="1410"/>
      <c r="E63" s="1410"/>
      <c r="F63" s="377"/>
      <c r="G63" s="377"/>
    </row>
    <row r="64" spans="1:40" ht="15" customHeight="1">
      <c r="A64" s="377"/>
      <c r="B64" s="390" t="s">
        <v>549</v>
      </c>
      <c r="C64" s="1410" t="s">
        <v>586</v>
      </c>
      <c r="D64" s="1410"/>
      <c r="E64" s="1410"/>
      <c r="F64" s="377"/>
      <c r="G64" s="377"/>
    </row>
    <row r="65" spans="1:7" ht="15" customHeight="1">
      <c r="A65" s="377"/>
      <c r="B65" s="390" t="s">
        <v>547</v>
      </c>
      <c r="C65" s="1410" t="s">
        <v>587</v>
      </c>
      <c r="D65" s="1410"/>
      <c r="E65" s="1410"/>
      <c r="F65" s="377"/>
      <c r="G65" s="377"/>
    </row>
    <row r="66" spans="1:7" ht="15" customHeight="1">
      <c r="A66" s="377"/>
      <c r="B66" s="377" t="s">
        <v>588</v>
      </c>
      <c r="C66" s="377"/>
      <c r="D66" s="377"/>
      <c r="E66" s="377"/>
      <c r="F66" s="377"/>
      <c r="G66" s="377"/>
    </row>
    <row r="67" spans="1:7" ht="15" customHeight="1">
      <c r="A67" s="377"/>
      <c r="B67" s="377" t="s">
        <v>589</v>
      </c>
      <c r="C67" s="377"/>
      <c r="D67" s="377"/>
      <c r="E67" s="377"/>
      <c r="F67" s="377"/>
      <c r="G67" s="377"/>
    </row>
    <row r="68" spans="1:7" ht="15" customHeight="1">
      <c r="A68" s="377"/>
      <c r="B68" s="377" t="s">
        <v>590</v>
      </c>
      <c r="C68" s="377"/>
      <c r="D68" s="377"/>
      <c r="E68" s="377"/>
      <c r="F68" s="377"/>
      <c r="G68" s="377"/>
    </row>
    <row r="69" spans="1:7" ht="15" customHeight="1">
      <c r="A69" s="377" t="s">
        <v>591</v>
      </c>
      <c r="B69" s="389"/>
      <c r="C69" s="377"/>
      <c r="D69" s="377"/>
      <c r="E69" s="377"/>
      <c r="F69" s="377"/>
      <c r="G69" s="377"/>
    </row>
    <row r="70" spans="1:7" ht="15" customHeight="1">
      <c r="A70" s="377" t="s">
        <v>611</v>
      </c>
      <c r="B70" s="389"/>
      <c r="C70" s="377"/>
      <c r="D70" s="377"/>
      <c r="E70" s="377"/>
      <c r="F70" s="377"/>
      <c r="G70" s="377"/>
    </row>
    <row r="71" spans="1:7" ht="15" customHeight="1">
      <c r="A71" s="377" t="s">
        <v>593</v>
      </c>
      <c r="B71" s="389"/>
      <c r="C71" s="377"/>
      <c r="D71" s="377"/>
      <c r="E71" s="377"/>
      <c r="F71" s="377"/>
      <c r="G71" s="377"/>
    </row>
    <row r="72" spans="1:7" ht="15" customHeight="1">
      <c r="A72" s="377" t="s">
        <v>594</v>
      </c>
      <c r="B72" s="389"/>
      <c r="C72" s="377"/>
      <c r="D72" s="377"/>
      <c r="E72" s="377"/>
      <c r="F72" s="377"/>
      <c r="G72" s="377"/>
    </row>
    <row r="73" spans="1:7" ht="15" customHeight="1">
      <c r="A73" s="377" t="s">
        <v>595</v>
      </c>
      <c r="B73" s="389"/>
      <c r="C73" s="377"/>
      <c r="D73" s="377"/>
      <c r="E73" s="377"/>
      <c r="F73" s="377"/>
      <c r="G73" s="377"/>
    </row>
    <row r="74" spans="1:7" ht="15" customHeight="1">
      <c r="A74" s="377" t="s">
        <v>596</v>
      </c>
      <c r="B74" s="389"/>
      <c r="C74" s="377"/>
      <c r="D74" s="377"/>
      <c r="E74" s="377"/>
      <c r="F74" s="377"/>
      <c r="G74" s="377"/>
    </row>
    <row r="75" spans="1:7" ht="15" customHeight="1">
      <c r="A75" s="377" t="s">
        <v>597</v>
      </c>
      <c r="B75" s="389"/>
      <c r="C75" s="377"/>
      <c r="D75" s="377"/>
      <c r="E75" s="377"/>
      <c r="F75" s="377"/>
      <c r="G75" s="377"/>
    </row>
    <row r="76" spans="1:7" ht="15" customHeight="1">
      <c r="A76" s="377" t="s">
        <v>598</v>
      </c>
      <c r="B76" s="389"/>
      <c r="C76" s="377"/>
      <c r="D76" s="377"/>
      <c r="E76" s="377"/>
      <c r="F76" s="377"/>
      <c r="G76" s="377"/>
    </row>
    <row r="77" spans="1:7" ht="15" customHeight="1">
      <c r="A77" s="377" t="s">
        <v>599</v>
      </c>
      <c r="B77" s="389"/>
      <c r="C77" s="377"/>
      <c r="D77" s="377"/>
      <c r="E77" s="377"/>
      <c r="F77" s="377"/>
      <c r="G77" s="377"/>
    </row>
    <row r="78" spans="1:7" ht="15" customHeight="1">
      <c r="A78" s="377" t="s">
        <v>600</v>
      </c>
      <c r="B78" s="389"/>
      <c r="C78" s="377"/>
      <c r="D78" s="377"/>
      <c r="E78" s="377"/>
      <c r="F78" s="377"/>
      <c r="G78" s="377"/>
    </row>
    <row r="79" spans="1:7" ht="15" customHeight="1">
      <c r="A79" s="377" t="s">
        <v>601</v>
      </c>
      <c r="B79" s="389"/>
      <c r="C79" s="377"/>
      <c r="D79" s="377"/>
      <c r="E79" s="377"/>
      <c r="F79" s="377"/>
      <c r="G79" s="377"/>
    </row>
    <row r="80" spans="1:7" ht="15" customHeight="1">
      <c r="A80" s="377" t="s">
        <v>602</v>
      </c>
      <c r="B80" s="389"/>
      <c r="C80" s="377"/>
      <c r="D80" s="377"/>
      <c r="E80" s="377"/>
      <c r="F80" s="377"/>
      <c r="G80" s="377"/>
    </row>
    <row r="81" spans="1:7" ht="15" customHeight="1">
      <c r="A81" s="377" t="s">
        <v>603</v>
      </c>
      <c r="B81" s="389"/>
      <c r="C81" s="377"/>
      <c r="D81" s="377"/>
      <c r="E81" s="377"/>
      <c r="F81" s="377"/>
      <c r="G81" s="377"/>
    </row>
  </sheetData>
  <mergeCells count="166">
    <mergeCell ref="C65:E65"/>
    <mergeCell ref="AG52:AK52"/>
    <mergeCell ref="AL52:AM52"/>
    <mergeCell ref="C61:E61"/>
    <mergeCell ref="C62:E62"/>
    <mergeCell ref="C63:E63"/>
    <mergeCell ref="C64:E64"/>
    <mergeCell ref="C52:D52"/>
    <mergeCell ref="E52:H52"/>
    <mergeCell ref="I52:N52"/>
    <mergeCell ref="O52:T52"/>
    <mergeCell ref="U52:Z52"/>
    <mergeCell ref="AA52:AF52"/>
    <mergeCell ref="U51:W51"/>
    <mergeCell ref="X51:Z51"/>
    <mergeCell ref="AA51:AC51"/>
    <mergeCell ref="AD51:AF51"/>
    <mergeCell ref="AG51:AI51"/>
    <mergeCell ref="AJ51:AK51"/>
    <mergeCell ref="X50:Z50"/>
    <mergeCell ref="AA50:AC50"/>
    <mergeCell ref="AD50:AF50"/>
    <mergeCell ref="AG50:AI50"/>
    <mergeCell ref="AJ50:AK50"/>
    <mergeCell ref="F51:H51"/>
    <mergeCell ref="I51:K51"/>
    <mergeCell ref="L51:N51"/>
    <mergeCell ref="O51:Q51"/>
    <mergeCell ref="R51:T51"/>
    <mergeCell ref="F50:H50"/>
    <mergeCell ref="I50:K50"/>
    <mergeCell ref="L50:N50"/>
    <mergeCell ref="O50:Q50"/>
    <mergeCell ref="R50:T50"/>
    <mergeCell ref="U50:W50"/>
    <mergeCell ref="U49:W49"/>
    <mergeCell ref="X49:Z49"/>
    <mergeCell ref="AA49:AC49"/>
    <mergeCell ref="AD49:AF49"/>
    <mergeCell ref="AG49:AI49"/>
    <mergeCell ref="AJ49:AK49"/>
    <mergeCell ref="O48:T48"/>
    <mergeCell ref="U48:Z48"/>
    <mergeCell ref="AA48:AF48"/>
    <mergeCell ref="AG48:AK48"/>
    <mergeCell ref="AL48:AM48"/>
    <mergeCell ref="F49:H49"/>
    <mergeCell ref="I49:K49"/>
    <mergeCell ref="L49:N49"/>
    <mergeCell ref="O49:Q49"/>
    <mergeCell ref="R49:T49"/>
    <mergeCell ref="A45:B45"/>
    <mergeCell ref="C45:D45"/>
    <mergeCell ref="E45:H45"/>
    <mergeCell ref="C48:D48"/>
    <mergeCell ref="E48:H48"/>
    <mergeCell ref="I48:N48"/>
    <mergeCell ref="AD41:AF41"/>
    <mergeCell ref="AG41:AI41"/>
    <mergeCell ref="AJ41:AK41"/>
    <mergeCell ref="A44:B44"/>
    <mergeCell ref="C44:D44"/>
    <mergeCell ref="E44:H44"/>
    <mergeCell ref="AJ40:AK40"/>
    <mergeCell ref="A41:C41"/>
    <mergeCell ref="F41:H41"/>
    <mergeCell ref="I41:K41"/>
    <mergeCell ref="L41:N41"/>
    <mergeCell ref="O41:Q41"/>
    <mergeCell ref="R41:T41"/>
    <mergeCell ref="U41:W41"/>
    <mergeCell ref="X41:Z41"/>
    <mergeCell ref="AA41:AC41"/>
    <mergeCell ref="R40:T40"/>
    <mergeCell ref="U40:W40"/>
    <mergeCell ref="X40:Z40"/>
    <mergeCell ref="AA40:AC40"/>
    <mergeCell ref="AD40:AF40"/>
    <mergeCell ref="AG40:AI40"/>
    <mergeCell ref="X39:Z39"/>
    <mergeCell ref="AA39:AC39"/>
    <mergeCell ref="AD39:AF39"/>
    <mergeCell ref="AG39:AI39"/>
    <mergeCell ref="AJ39:AK39"/>
    <mergeCell ref="A40:C40"/>
    <mergeCell ref="F40:H40"/>
    <mergeCell ref="I40:K40"/>
    <mergeCell ref="L40:N40"/>
    <mergeCell ref="O40:Q40"/>
    <mergeCell ref="AD38:AF38"/>
    <mergeCell ref="AG38:AI38"/>
    <mergeCell ref="AJ38:AK38"/>
    <mergeCell ref="A39:C39"/>
    <mergeCell ref="F39:H39"/>
    <mergeCell ref="I39:K39"/>
    <mergeCell ref="L39:N39"/>
    <mergeCell ref="O39:Q39"/>
    <mergeCell ref="R39:T39"/>
    <mergeCell ref="U39:W39"/>
    <mergeCell ref="AJ37:AK37"/>
    <mergeCell ref="A38:C38"/>
    <mergeCell ref="F38:H38"/>
    <mergeCell ref="I38:K38"/>
    <mergeCell ref="L38:N38"/>
    <mergeCell ref="O38:Q38"/>
    <mergeCell ref="R38:T38"/>
    <mergeCell ref="U38:W38"/>
    <mergeCell ref="X38:Z38"/>
    <mergeCell ref="AA38:AC38"/>
    <mergeCell ref="R37:T37"/>
    <mergeCell ref="U37:W37"/>
    <mergeCell ref="X37:Z37"/>
    <mergeCell ref="AA37:AC37"/>
    <mergeCell ref="AD37:AF37"/>
    <mergeCell ref="AG37:AI37"/>
    <mergeCell ref="AM29:AN29"/>
    <mergeCell ref="AM30:AN30"/>
    <mergeCell ref="A31:E31"/>
    <mergeCell ref="AM31:AN32"/>
    <mergeCell ref="A32:E32"/>
    <mergeCell ref="A37:C37"/>
    <mergeCell ref="F37:H37"/>
    <mergeCell ref="I37:K37"/>
    <mergeCell ref="L37:N37"/>
    <mergeCell ref="O37:Q37"/>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11:AN11"/>
    <mergeCell ref="AM12:AN12"/>
    <mergeCell ref="AM13:AN13"/>
    <mergeCell ref="AM14:AN14"/>
    <mergeCell ref="AM15:AN15"/>
    <mergeCell ref="AM16:AN16"/>
    <mergeCell ref="AL7:AL10"/>
    <mergeCell ref="AM7:AN10"/>
    <mergeCell ref="F8:L8"/>
    <mergeCell ref="M8:S8"/>
    <mergeCell ref="T8:Z8"/>
    <mergeCell ref="AA8:AG8"/>
    <mergeCell ref="AH8:AJ8"/>
    <mergeCell ref="AK3:AN3"/>
    <mergeCell ref="AK4:AN4"/>
    <mergeCell ref="AH5:AJ5"/>
    <mergeCell ref="A7:A10"/>
    <mergeCell ref="B7:B10"/>
    <mergeCell ref="C7:C10"/>
    <mergeCell ref="D7:D10"/>
    <mergeCell ref="E7:E10"/>
    <mergeCell ref="F7:AJ7"/>
    <mergeCell ref="AK7:AK10"/>
    <mergeCell ref="AK1:AN1"/>
    <mergeCell ref="M2:P2"/>
    <mergeCell ref="Q2:R2"/>
    <mergeCell ref="S2:T2"/>
    <mergeCell ref="U2:V2"/>
    <mergeCell ref="AK2:AN2"/>
  </mergeCells>
  <phoneticPr fontId="2"/>
  <dataValidations count="6">
    <dataValidation type="list" allowBlank="1" showInputMessage="1" showErrorMessage="1" sqref="B11:B30" xr:uid="{9539A820-C1F3-484E-A26E-76CF6FA1A092}">
      <formula1>INDIRECT($AK$1)</formula1>
    </dataValidation>
    <dataValidation type="list" allowBlank="1" showInputMessage="1" showErrorMessage="1" sqref="AK3:AN3" xr:uid="{C04C9B66-204E-43C4-9D56-CA4FF9C00CD1}">
      <formula1>"４週,歴月"</formula1>
    </dataValidation>
    <dataValidation type="list" allowBlank="1" showInputMessage="1" showErrorMessage="1" sqref="AK4:AN4" xr:uid="{28F1C021-E26B-4039-BF9E-4701D9E3624D}">
      <formula1>"予定,実績"</formula1>
    </dataValidation>
    <dataValidation type="list" allowBlank="1" showInputMessage="1" showErrorMessage="1" sqref="C11:C30" xr:uid="{BEE5DD7B-E5F7-4A2D-A96B-86C271BE28B6}">
      <formula1>"A,B,C,D"</formula1>
    </dataValidation>
    <dataValidation operator="greaterThanOrEqual" allowBlank="1" showInputMessage="1" showErrorMessage="1" sqref="I46 I42 AJ38:AJ41 L42 L46 AL38:AL40" xr:uid="{0DBD7200-9133-4A22-9335-FFD699AE53E7}"/>
    <dataValidation type="whole" operator="greaterThanOrEqual" allowBlank="1" showInputMessage="1" showErrorMessage="1" sqref="D38:F41 L38:L41 I38:I41 O38:O41 AG38:AG41 AD38:AD41 AA38:AA41 X38:X41 U38:U41 R38:R41" xr:uid="{F64B0BF6-5C90-4F6B-8BD1-E262A0C40514}">
      <formula1>0</formula1>
    </dataValidation>
  </dataValidations>
  <printOptions horizontalCentered="1" verticalCentered="1"/>
  <pageMargins left="0.19685039370078741" right="0.19685039370078741" top="0.39370078740157483" bottom="0.19685039370078741" header="0.19685039370078741" footer="0.39370078740157483"/>
  <pageSetup paperSize="9" scale="74" fitToWidth="0" fitToHeight="0" orientation="landscape" r:id="rId1"/>
  <headerFooter alignWithMargins="0">
    <oddHeader>&amp;L&amp;"ＭＳ ゴシック,標準"&amp;10（参考様式）</oddHeader>
  </headerFooter>
  <rowBreaks count="1" manualBreakCount="1">
    <brk id="35" max="39" man="1"/>
  </row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34490-2013-4A4A-9084-E30CB3CDEFB7}">
  <dimension ref="A1:AQ79"/>
  <sheetViews>
    <sheetView showGridLines="0" zoomScaleNormal="100" zoomScaleSheetLayoutView="100" workbookViewId="0">
      <selection activeCell="AO4" sqref="AO4"/>
    </sheetView>
  </sheetViews>
  <sheetFormatPr defaultColWidth="8.25" defaultRowHeight="21" customHeight="1"/>
  <cols>
    <col min="1" max="1" width="2.625" style="238" customWidth="1"/>
    <col min="2" max="2" width="14.25" style="239" customWidth="1"/>
    <col min="3" max="3" width="6.625" style="238" customWidth="1"/>
    <col min="4" max="5" width="7.625" style="238" customWidth="1"/>
    <col min="6" max="36" width="2.625" style="238" customWidth="1"/>
    <col min="37" max="37" width="6.625" style="238" customWidth="1"/>
    <col min="38" max="39" width="7.625" style="238" customWidth="1"/>
    <col min="40" max="40" width="5.625" style="238" customWidth="1"/>
    <col min="41" max="16384" width="8.25" style="238"/>
  </cols>
  <sheetData>
    <row r="1" spans="1:40" ht="20.100000000000001" customHeight="1">
      <c r="A1" s="357" t="s">
        <v>523</v>
      </c>
      <c r="C1" s="358"/>
      <c r="D1" s="358"/>
      <c r="E1" s="358"/>
      <c r="F1" s="358"/>
      <c r="G1" s="358"/>
      <c r="H1" s="358"/>
      <c r="I1" s="358"/>
      <c r="J1" s="358"/>
      <c r="K1" s="358"/>
      <c r="L1" s="358"/>
      <c r="M1" s="358"/>
      <c r="N1" s="358"/>
      <c r="O1" s="358"/>
      <c r="P1" s="358"/>
      <c r="Q1" s="358"/>
      <c r="R1" s="358"/>
      <c r="S1" s="358"/>
      <c r="T1" s="358"/>
      <c r="U1" s="358"/>
      <c r="V1" s="358"/>
      <c r="W1" s="358"/>
      <c r="X1" s="356"/>
      <c r="Y1" s="356"/>
      <c r="Z1" s="359"/>
      <c r="AA1" s="359"/>
      <c r="AB1" s="359"/>
      <c r="AC1" s="359"/>
      <c r="AD1" s="360"/>
      <c r="AE1" s="360"/>
      <c r="AF1" s="360"/>
      <c r="AG1" s="360"/>
      <c r="AH1" s="360"/>
      <c r="AI1" s="361" t="s">
        <v>524</v>
      </c>
      <c r="AJ1" s="361"/>
      <c r="AK1" s="1388" t="s">
        <v>612</v>
      </c>
      <c r="AL1" s="1388"/>
      <c r="AM1" s="1388"/>
      <c r="AN1" s="1388"/>
    </row>
    <row r="2" spans="1:40" ht="18" customHeight="1">
      <c r="A2" s="359"/>
      <c r="B2" s="362"/>
      <c r="C2" s="362"/>
      <c r="D2" s="362"/>
      <c r="E2" s="362"/>
      <c r="F2" s="362"/>
      <c r="G2" s="362"/>
      <c r="H2" s="362"/>
      <c r="I2" s="362"/>
      <c r="J2" s="362"/>
      <c r="K2" s="362"/>
      <c r="L2" s="362"/>
      <c r="M2" s="1389">
        <v>2024</v>
      </c>
      <c r="N2" s="1389"/>
      <c r="O2" s="1389"/>
      <c r="P2" s="1389"/>
      <c r="Q2" s="1390" t="s">
        <v>525</v>
      </c>
      <c r="R2" s="1390"/>
      <c r="S2" s="1389">
        <v>5</v>
      </c>
      <c r="T2" s="1389"/>
      <c r="U2" s="1390" t="s">
        <v>526</v>
      </c>
      <c r="V2" s="1390"/>
      <c r="W2" s="362"/>
      <c r="X2" s="362"/>
      <c r="Y2" s="362"/>
      <c r="Z2" s="359"/>
      <c r="AA2" s="359"/>
      <c r="AC2" s="361"/>
      <c r="AD2" s="362"/>
      <c r="AE2" s="362"/>
      <c r="AF2" s="362"/>
      <c r="AG2" s="362"/>
      <c r="AH2" s="362"/>
      <c r="AI2" s="361" t="s">
        <v>527</v>
      </c>
      <c r="AJ2" s="361"/>
      <c r="AK2" s="1391"/>
      <c r="AL2" s="1391"/>
      <c r="AM2" s="1391"/>
      <c r="AN2" s="1391"/>
    </row>
    <row r="3" spans="1:40" ht="18" customHeight="1">
      <c r="A3" s="363"/>
      <c r="B3" s="363"/>
      <c r="C3" s="363"/>
      <c r="D3" s="363"/>
      <c r="E3" s="363"/>
      <c r="F3" s="363"/>
      <c r="G3" s="363"/>
      <c r="H3" s="363"/>
      <c r="I3" s="363"/>
      <c r="J3" s="363"/>
      <c r="K3" s="363"/>
      <c r="L3" s="363"/>
      <c r="M3" s="363"/>
      <c r="N3" s="363"/>
      <c r="O3" s="363"/>
      <c r="P3" s="363"/>
      <c r="Q3" s="363"/>
      <c r="R3" s="363"/>
      <c r="S3" s="363"/>
      <c r="T3" s="363"/>
      <c r="U3" s="363"/>
      <c r="V3" s="363"/>
      <c r="W3" s="363"/>
      <c r="Y3" s="364"/>
      <c r="Z3" s="364"/>
      <c r="AA3" s="364"/>
      <c r="AB3" s="359"/>
      <c r="AC3" s="364"/>
      <c r="AD3" s="364"/>
      <c r="AE3" s="364"/>
      <c r="AF3" s="364"/>
      <c r="AG3" s="364"/>
      <c r="AH3" s="364"/>
      <c r="AI3" s="365" t="s">
        <v>528</v>
      </c>
      <c r="AJ3" s="361"/>
      <c r="AK3" s="1392" t="s">
        <v>529</v>
      </c>
      <c r="AL3" s="1392"/>
      <c r="AM3" s="1392"/>
      <c r="AN3" s="1392"/>
    </row>
    <row r="4" spans="1:40" ht="18" customHeight="1">
      <c r="A4" s="363"/>
      <c r="B4" s="363"/>
      <c r="C4" s="363"/>
      <c r="D4" s="363"/>
      <c r="E4" s="363"/>
      <c r="F4" s="363"/>
      <c r="G4" s="363"/>
      <c r="H4" s="363"/>
      <c r="I4" s="363"/>
      <c r="J4" s="363"/>
      <c r="K4" s="363"/>
      <c r="L4" s="363"/>
      <c r="M4" s="363"/>
      <c r="N4" s="363"/>
      <c r="O4" s="363"/>
      <c r="P4" s="363"/>
      <c r="Q4" s="363"/>
      <c r="R4" s="363"/>
      <c r="S4" s="363"/>
      <c r="T4" s="363"/>
      <c r="U4" s="363"/>
      <c r="V4" s="363"/>
      <c r="W4" s="363"/>
      <c r="Y4" s="364"/>
      <c r="Z4" s="364"/>
      <c r="AA4" s="364"/>
      <c r="AB4" s="359"/>
      <c r="AC4" s="364"/>
      <c r="AD4" s="364"/>
      <c r="AE4" s="364"/>
      <c r="AF4" s="364"/>
      <c r="AG4" s="364"/>
      <c r="AH4" s="364"/>
      <c r="AI4" s="365" t="s">
        <v>530</v>
      </c>
      <c r="AJ4" s="361"/>
      <c r="AK4" s="1392"/>
      <c r="AL4" s="1392"/>
      <c r="AM4" s="1392"/>
      <c r="AN4" s="1392"/>
    </row>
    <row r="5" spans="1:40" ht="18" customHeight="1">
      <c r="A5" s="363"/>
      <c r="B5" s="363"/>
      <c r="C5" s="363"/>
      <c r="D5" s="363"/>
      <c r="E5" s="363"/>
      <c r="F5" s="363"/>
      <c r="G5" s="363"/>
      <c r="H5" s="363"/>
      <c r="I5" s="363"/>
      <c r="J5" s="363"/>
      <c r="K5" s="363"/>
      <c r="L5" s="363"/>
      <c r="M5" s="363"/>
      <c r="N5" s="363"/>
      <c r="O5" s="363"/>
      <c r="P5" s="363"/>
      <c r="Q5" s="363"/>
      <c r="R5" s="363"/>
      <c r="S5" s="363"/>
      <c r="U5" s="363"/>
      <c r="V5" s="363"/>
      <c r="W5" s="363"/>
      <c r="Y5" s="364"/>
      <c r="Z5" s="364"/>
      <c r="AA5" s="364"/>
      <c r="AB5" s="359"/>
      <c r="AC5" s="364"/>
      <c r="AD5" s="364"/>
      <c r="AE5" s="364"/>
      <c r="AF5" s="364"/>
      <c r="AG5" s="365" t="s">
        <v>531</v>
      </c>
      <c r="AH5" s="1393"/>
      <c r="AI5" s="1393"/>
      <c r="AJ5" s="1393"/>
      <c r="AK5" s="364" t="s">
        <v>532</v>
      </c>
      <c r="AL5" s="403"/>
      <c r="AM5" s="364" t="s">
        <v>533</v>
      </c>
      <c r="AN5" s="359"/>
    </row>
    <row r="6" spans="1:40" ht="9.9499999999999993" customHeight="1">
      <c r="A6" s="359"/>
      <c r="B6" s="366"/>
      <c r="C6" s="366"/>
      <c r="D6" s="366"/>
      <c r="E6" s="366"/>
      <c r="F6" s="366"/>
      <c r="G6" s="366"/>
      <c r="H6" s="366"/>
      <c r="I6" s="366"/>
      <c r="J6" s="366"/>
      <c r="K6" s="366"/>
      <c r="L6" s="366"/>
      <c r="M6" s="366"/>
      <c r="N6" s="366"/>
      <c r="O6" s="366"/>
      <c r="P6" s="366"/>
      <c r="Q6" s="366"/>
      <c r="R6" s="366"/>
      <c r="S6" s="366"/>
      <c r="T6" s="366"/>
      <c r="U6" s="366"/>
      <c r="V6" s="366"/>
      <c r="W6" s="366"/>
      <c r="X6" s="362"/>
      <c r="Y6" s="362"/>
      <c r="Z6" s="362"/>
      <c r="AA6" s="362"/>
      <c r="AB6" s="362"/>
      <c r="AC6" s="362"/>
      <c r="AD6" s="362"/>
      <c r="AE6" s="362"/>
      <c r="AF6" s="362"/>
      <c r="AG6" s="362"/>
      <c r="AH6" s="362"/>
      <c r="AI6" s="362"/>
      <c r="AJ6" s="362"/>
      <c r="AK6" s="362"/>
      <c r="AL6" s="362"/>
      <c r="AM6" s="359"/>
      <c r="AN6" s="359"/>
    </row>
    <row r="7" spans="1:40" ht="15" customHeight="1">
      <c r="A7" s="1394" t="s">
        <v>534</v>
      </c>
      <c r="B7" s="1395" t="s">
        <v>535</v>
      </c>
      <c r="C7" s="1396" t="s">
        <v>536</v>
      </c>
      <c r="D7" s="1395" t="s">
        <v>537</v>
      </c>
      <c r="E7" s="1399" t="s">
        <v>538</v>
      </c>
      <c r="F7" s="1400" t="s">
        <v>539</v>
      </c>
      <c r="G7" s="1400"/>
      <c r="H7" s="1400"/>
      <c r="I7" s="1400"/>
      <c r="J7" s="1400"/>
      <c r="K7" s="1400"/>
      <c r="L7" s="1400"/>
      <c r="M7" s="1400"/>
      <c r="N7" s="1400"/>
      <c r="O7" s="1400"/>
      <c r="P7" s="1400"/>
      <c r="Q7" s="1400"/>
      <c r="R7" s="1400"/>
      <c r="S7" s="1400"/>
      <c r="T7" s="1400"/>
      <c r="U7" s="1400"/>
      <c r="V7" s="1400"/>
      <c r="W7" s="1400"/>
      <c r="X7" s="1400"/>
      <c r="Y7" s="1400"/>
      <c r="Z7" s="1400"/>
      <c r="AA7" s="1400"/>
      <c r="AB7" s="1400"/>
      <c r="AC7" s="1400"/>
      <c r="AD7" s="1400"/>
      <c r="AE7" s="1400"/>
      <c r="AF7" s="1400"/>
      <c r="AG7" s="1400"/>
      <c r="AH7" s="1400"/>
      <c r="AI7" s="1400"/>
      <c r="AJ7" s="1400"/>
      <c r="AK7" s="1401" t="s">
        <v>540</v>
      </c>
      <c r="AL7" s="1403" t="s">
        <v>541</v>
      </c>
      <c r="AM7" s="1404" t="s">
        <v>542</v>
      </c>
      <c r="AN7" s="1404"/>
    </row>
    <row r="8" spans="1:40" ht="15" customHeight="1">
      <c r="A8" s="1394"/>
      <c r="B8" s="1395"/>
      <c r="C8" s="1397"/>
      <c r="D8" s="1395"/>
      <c r="E8" s="1399"/>
      <c r="F8" s="1395" t="s">
        <v>348</v>
      </c>
      <c r="G8" s="1395"/>
      <c r="H8" s="1395"/>
      <c r="I8" s="1395"/>
      <c r="J8" s="1395"/>
      <c r="K8" s="1395"/>
      <c r="L8" s="1395"/>
      <c r="M8" s="1395" t="s">
        <v>349</v>
      </c>
      <c r="N8" s="1395"/>
      <c r="O8" s="1395"/>
      <c r="P8" s="1395"/>
      <c r="Q8" s="1395"/>
      <c r="R8" s="1395"/>
      <c r="S8" s="1395"/>
      <c r="T8" s="1395" t="s">
        <v>350</v>
      </c>
      <c r="U8" s="1395"/>
      <c r="V8" s="1395"/>
      <c r="W8" s="1395"/>
      <c r="X8" s="1395"/>
      <c r="Y8" s="1395"/>
      <c r="Z8" s="1395"/>
      <c r="AA8" s="1395" t="s">
        <v>351</v>
      </c>
      <c r="AB8" s="1395"/>
      <c r="AC8" s="1395"/>
      <c r="AD8" s="1395"/>
      <c r="AE8" s="1395"/>
      <c r="AF8" s="1395"/>
      <c r="AG8" s="1395"/>
      <c r="AH8" s="1395" t="s">
        <v>543</v>
      </c>
      <c r="AI8" s="1395"/>
      <c r="AJ8" s="1395"/>
      <c r="AK8" s="1401"/>
      <c r="AL8" s="1403"/>
      <c r="AM8" s="1404"/>
      <c r="AN8" s="1404"/>
    </row>
    <row r="9" spans="1:40" ht="15" customHeight="1">
      <c r="A9" s="1394"/>
      <c r="B9" s="1395"/>
      <c r="C9" s="1397"/>
      <c r="D9" s="1395"/>
      <c r="E9" s="1399"/>
      <c r="F9" s="367">
        <f>DATE($M$2,$S$2,1)</f>
        <v>45413</v>
      </c>
      <c r="G9" s="367">
        <f>DATE($M$2,$S$2,2)</f>
        <v>45414</v>
      </c>
      <c r="H9" s="367">
        <f>DATE($M$2,$S$2,3)</f>
        <v>45415</v>
      </c>
      <c r="I9" s="367">
        <f>DATE($M$2,$S$2,4)</f>
        <v>45416</v>
      </c>
      <c r="J9" s="367">
        <f>DATE($M$2,$S$2,5)</f>
        <v>45417</v>
      </c>
      <c r="K9" s="367">
        <f>DATE($M$2,$S$2,6)</f>
        <v>45418</v>
      </c>
      <c r="L9" s="367">
        <f>DATE($M$2,$S$2,7)</f>
        <v>45419</v>
      </c>
      <c r="M9" s="367">
        <f>DATE($M$2,$S$2,8)</f>
        <v>45420</v>
      </c>
      <c r="N9" s="367">
        <f>DATE($M$2,$S$2,9)</f>
        <v>45421</v>
      </c>
      <c r="O9" s="367">
        <f>DATE($M$2,$S$2,10)</f>
        <v>45422</v>
      </c>
      <c r="P9" s="367">
        <f>DATE($M$2,$S$2,11)</f>
        <v>45423</v>
      </c>
      <c r="Q9" s="367">
        <f>DATE($M$2,$S$2,12)</f>
        <v>45424</v>
      </c>
      <c r="R9" s="367">
        <f>DATE($M$2,$S$2,13)</f>
        <v>45425</v>
      </c>
      <c r="S9" s="367">
        <f>DATE($M$2,$S$2,14)</f>
        <v>45426</v>
      </c>
      <c r="T9" s="367">
        <f>DATE($M$2,$S$2,15)</f>
        <v>45427</v>
      </c>
      <c r="U9" s="367">
        <f>DATE($M$2,$S$2,16)</f>
        <v>45428</v>
      </c>
      <c r="V9" s="367">
        <f>DATE($M$2,$S$2,17)</f>
        <v>45429</v>
      </c>
      <c r="W9" s="367">
        <f>DATE($M$2,$S$2,18)</f>
        <v>45430</v>
      </c>
      <c r="X9" s="367">
        <f>DATE($M$2,$S$2,19)</f>
        <v>45431</v>
      </c>
      <c r="Y9" s="367">
        <f>DATE($M$2,$S$2,20)</f>
        <v>45432</v>
      </c>
      <c r="Z9" s="367">
        <f>DATE($M$2,$S$2,21)</f>
        <v>45433</v>
      </c>
      <c r="AA9" s="367">
        <f>DATE($M$2,$S$2,22)</f>
        <v>45434</v>
      </c>
      <c r="AB9" s="367">
        <f>DATE($M$2,$S$2,23)</f>
        <v>45435</v>
      </c>
      <c r="AC9" s="367">
        <f>DATE($M$2,$S$2,24)</f>
        <v>45436</v>
      </c>
      <c r="AD9" s="367">
        <f>DATE($M$2,$S$2,25)</f>
        <v>45437</v>
      </c>
      <c r="AE9" s="367">
        <f>DATE($M$2,$S$2,26)</f>
        <v>45438</v>
      </c>
      <c r="AF9" s="367">
        <f>DATE($M$2,$S$2,27)</f>
        <v>45439</v>
      </c>
      <c r="AG9" s="367">
        <f>DATE($M$2,$S$2,28)</f>
        <v>45440</v>
      </c>
      <c r="AH9" s="367">
        <f>IF(DAY(EOMONTH(F9,0))&lt;29,"",DATE($M$2,$S$2,29))</f>
        <v>45441</v>
      </c>
      <c r="AI9" s="367">
        <f>IF(DAY(EOMONTH(F9,0))&lt;30,"",DATE($M$2,$S$2,30))</f>
        <v>45442</v>
      </c>
      <c r="AJ9" s="367">
        <f>IF(DAY(EOMONTH(F9,0))&lt;31,"",DATE($M$2,$S$2,31))</f>
        <v>45443</v>
      </c>
      <c r="AK9" s="1401"/>
      <c r="AL9" s="1403"/>
      <c r="AM9" s="1404"/>
      <c r="AN9" s="1404"/>
    </row>
    <row r="10" spans="1:40" ht="15" customHeight="1">
      <c r="A10" s="1394"/>
      <c r="B10" s="1395"/>
      <c r="C10" s="1398"/>
      <c r="D10" s="1395"/>
      <c r="E10" s="1399"/>
      <c r="F10" s="368">
        <f>DATE($M$2,$S$2,1)</f>
        <v>45413</v>
      </c>
      <c r="G10" s="368">
        <f>DATE($M$2,$S$2,2)</f>
        <v>45414</v>
      </c>
      <c r="H10" s="368">
        <f>DATE($M$2,$S$2,3)</f>
        <v>45415</v>
      </c>
      <c r="I10" s="368">
        <f>DATE($M$2,$S$2,4)</f>
        <v>45416</v>
      </c>
      <c r="J10" s="368">
        <f>DATE($M$2,$S$2,5)</f>
        <v>45417</v>
      </c>
      <c r="K10" s="368">
        <f>DATE($M$2,$S$2,6)</f>
        <v>45418</v>
      </c>
      <c r="L10" s="368">
        <f>DATE($M$2,$S$2,7)</f>
        <v>45419</v>
      </c>
      <c r="M10" s="368">
        <f>DATE($M$2,$S$2,8)</f>
        <v>45420</v>
      </c>
      <c r="N10" s="368">
        <f>DATE($M$2,$S$2,9)</f>
        <v>45421</v>
      </c>
      <c r="O10" s="368">
        <f>DATE($M$2,$S$2,10)</f>
        <v>45422</v>
      </c>
      <c r="P10" s="368">
        <f>DATE($M$2,$S$2,11)</f>
        <v>45423</v>
      </c>
      <c r="Q10" s="368">
        <f>DATE($M$2,$S$2,12)</f>
        <v>45424</v>
      </c>
      <c r="R10" s="368">
        <f>DATE($M$2,$S$2,13)</f>
        <v>45425</v>
      </c>
      <c r="S10" s="368">
        <f>DATE($M$2,$S$2,14)</f>
        <v>45426</v>
      </c>
      <c r="T10" s="368">
        <f>DATE($M$2,$S$2,15)</f>
        <v>45427</v>
      </c>
      <c r="U10" s="368">
        <f>DATE($M$2,$S$2,16)</f>
        <v>45428</v>
      </c>
      <c r="V10" s="368">
        <f>DATE($M$2,$S$2,17)</f>
        <v>45429</v>
      </c>
      <c r="W10" s="368">
        <f>DATE($M$2,$S$2,18)</f>
        <v>45430</v>
      </c>
      <c r="X10" s="368">
        <f>DATE($M$2,$S$2,19)</f>
        <v>45431</v>
      </c>
      <c r="Y10" s="368">
        <f>DATE($M$2,$S$2,20)</f>
        <v>45432</v>
      </c>
      <c r="Z10" s="368">
        <f>DATE($M$2,$S$2,21)</f>
        <v>45433</v>
      </c>
      <c r="AA10" s="368">
        <f>DATE($M$2,$S$2,22)</f>
        <v>45434</v>
      </c>
      <c r="AB10" s="368">
        <f>DATE($M$2,$S$2,23)</f>
        <v>45435</v>
      </c>
      <c r="AC10" s="368">
        <f>DATE($M$2,$S$2,24)</f>
        <v>45436</v>
      </c>
      <c r="AD10" s="368">
        <f>DATE($M$2,$S$2,25)</f>
        <v>45437</v>
      </c>
      <c r="AE10" s="368">
        <f>DATE($M$2,$S$2,26)</f>
        <v>45438</v>
      </c>
      <c r="AF10" s="368">
        <f>DATE($M$2,$S$2,27)</f>
        <v>45439</v>
      </c>
      <c r="AG10" s="368">
        <f>DATE($M$2,$S$2,28)</f>
        <v>45440</v>
      </c>
      <c r="AH10" s="368">
        <f>IF(DAY(EOMONTH(F10,0))&lt;29,"",DATE($M$2,$S$2,29))</f>
        <v>45441</v>
      </c>
      <c r="AI10" s="368">
        <f>IF(DAY(EOMONTH(F10,0))&lt;30,"",DATE($M$2,$S$2,30))</f>
        <v>45442</v>
      </c>
      <c r="AJ10" s="368">
        <f>IF(DAY(EOMONTH(F10,0))&lt;31,"",DATE($M$2,$S$2,31))</f>
        <v>45443</v>
      </c>
      <c r="AK10" s="1401"/>
      <c r="AL10" s="1403"/>
      <c r="AM10" s="1404"/>
      <c r="AN10" s="1404"/>
    </row>
    <row r="11" spans="1:40" ht="18" customHeight="1">
      <c r="A11" s="402">
        <v>1</v>
      </c>
      <c r="B11" s="369" t="s">
        <v>566</v>
      </c>
      <c r="C11" s="370" t="s">
        <v>545</v>
      </c>
      <c r="D11" s="371"/>
      <c r="E11" s="372" t="s">
        <v>545</v>
      </c>
      <c r="F11" s="398"/>
      <c r="G11" s="398"/>
      <c r="H11" s="398"/>
      <c r="I11" s="398"/>
      <c r="J11" s="398"/>
      <c r="K11" s="398"/>
      <c r="L11" s="398"/>
      <c r="M11" s="398"/>
      <c r="N11" s="398"/>
      <c r="O11" s="398"/>
      <c r="P11" s="398"/>
      <c r="Q11" s="398"/>
      <c r="R11" s="398"/>
      <c r="S11" s="398"/>
      <c r="T11" s="398"/>
      <c r="U11" s="398"/>
      <c r="V11" s="398"/>
      <c r="W11" s="398"/>
      <c r="X11" s="398"/>
      <c r="Y11" s="398"/>
      <c r="Z11" s="398"/>
      <c r="AA11" s="398"/>
      <c r="AB11" s="398"/>
      <c r="AC11" s="398"/>
      <c r="AD11" s="398"/>
      <c r="AE11" s="398"/>
      <c r="AF11" s="398"/>
      <c r="AG11" s="398"/>
      <c r="AH11" s="398"/>
      <c r="AI11" s="398"/>
      <c r="AJ11" s="398"/>
      <c r="AK11" s="373">
        <f>+SUM(F11:AJ11)</f>
        <v>0</v>
      </c>
      <c r="AL11" s="374">
        <f>IF($AK$3="４週",AK11/4,AK11/(DAY(EOMONTH($F$9,0))/7))</f>
        <v>0</v>
      </c>
      <c r="AM11" s="1402"/>
      <c r="AN11" s="1402"/>
    </row>
    <row r="12" spans="1:40" ht="18" customHeight="1">
      <c r="A12" s="402">
        <v>2</v>
      </c>
      <c r="B12" s="369" t="s">
        <v>566</v>
      </c>
      <c r="C12" s="370" t="s">
        <v>548</v>
      </c>
      <c r="D12" s="371"/>
      <c r="E12" s="372" t="s">
        <v>548</v>
      </c>
      <c r="F12" s="398"/>
      <c r="G12" s="398"/>
      <c r="H12" s="398"/>
      <c r="I12" s="398"/>
      <c r="J12" s="398"/>
      <c r="K12" s="398"/>
      <c r="L12" s="398"/>
      <c r="M12" s="398"/>
      <c r="N12" s="398"/>
      <c r="O12" s="398"/>
      <c r="P12" s="398"/>
      <c r="Q12" s="398"/>
      <c r="R12" s="398"/>
      <c r="S12" s="398"/>
      <c r="T12" s="398"/>
      <c r="U12" s="398"/>
      <c r="V12" s="398"/>
      <c r="W12" s="398"/>
      <c r="X12" s="398"/>
      <c r="Y12" s="398"/>
      <c r="Z12" s="398"/>
      <c r="AA12" s="398"/>
      <c r="AB12" s="398"/>
      <c r="AC12" s="398"/>
      <c r="AD12" s="398"/>
      <c r="AE12" s="398"/>
      <c r="AF12" s="398"/>
      <c r="AG12" s="398"/>
      <c r="AH12" s="398"/>
      <c r="AI12" s="398"/>
      <c r="AJ12" s="398"/>
      <c r="AK12" s="373">
        <f t="shared" ref="AK12:AK31" si="0">+SUM(F12:AJ12)</f>
        <v>0</v>
      </c>
      <c r="AL12" s="374">
        <f t="shared" ref="AL12:AL30" si="1">IF($AK$3="４週",AK12/4,AK12/(DAY(EOMONTH($F$9,0))/7))</f>
        <v>0</v>
      </c>
      <c r="AM12" s="1402"/>
      <c r="AN12" s="1402"/>
    </row>
    <row r="13" spans="1:40" ht="18" customHeight="1">
      <c r="A13" s="402">
        <v>3</v>
      </c>
      <c r="B13" s="369" t="s">
        <v>566</v>
      </c>
      <c r="C13" s="370" t="s">
        <v>549</v>
      </c>
      <c r="D13" s="371"/>
      <c r="E13" s="372" t="s">
        <v>549</v>
      </c>
      <c r="F13" s="398"/>
      <c r="G13" s="398"/>
      <c r="H13" s="398"/>
      <c r="I13" s="398"/>
      <c r="J13" s="398"/>
      <c r="K13" s="398"/>
      <c r="L13" s="398"/>
      <c r="M13" s="398"/>
      <c r="N13" s="398"/>
      <c r="O13" s="398"/>
      <c r="P13" s="398"/>
      <c r="Q13" s="398"/>
      <c r="R13" s="398"/>
      <c r="S13" s="398"/>
      <c r="T13" s="398"/>
      <c r="U13" s="398"/>
      <c r="V13" s="398"/>
      <c r="W13" s="398"/>
      <c r="X13" s="398"/>
      <c r="Y13" s="398"/>
      <c r="Z13" s="398"/>
      <c r="AA13" s="398"/>
      <c r="AB13" s="398"/>
      <c r="AC13" s="398"/>
      <c r="AD13" s="398"/>
      <c r="AE13" s="398"/>
      <c r="AF13" s="398"/>
      <c r="AG13" s="398"/>
      <c r="AH13" s="398"/>
      <c r="AI13" s="398"/>
      <c r="AJ13" s="398"/>
      <c r="AK13" s="373">
        <f t="shared" si="0"/>
        <v>0</v>
      </c>
      <c r="AL13" s="374">
        <f t="shared" si="1"/>
        <v>0</v>
      </c>
      <c r="AM13" s="1402"/>
      <c r="AN13" s="1402"/>
    </row>
    <row r="14" spans="1:40" ht="18" customHeight="1">
      <c r="A14" s="402">
        <v>4</v>
      </c>
      <c r="B14" s="369" t="s">
        <v>566</v>
      </c>
      <c r="C14" s="370" t="s">
        <v>547</v>
      </c>
      <c r="D14" s="371"/>
      <c r="E14" s="372" t="s">
        <v>547</v>
      </c>
      <c r="F14" s="398"/>
      <c r="G14" s="398"/>
      <c r="H14" s="398"/>
      <c r="I14" s="398"/>
      <c r="J14" s="398"/>
      <c r="K14" s="398"/>
      <c r="L14" s="398"/>
      <c r="M14" s="398"/>
      <c r="N14" s="398"/>
      <c r="O14" s="398"/>
      <c r="P14" s="398"/>
      <c r="Q14" s="398"/>
      <c r="R14" s="398"/>
      <c r="S14" s="398"/>
      <c r="T14" s="398"/>
      <c r="U14" s="398"/>
      <c r="V14" s="398"/>
      <c r="W14" s="398"/>
      <c r="X14" s="398"/>
      <c r="Y14" s="398"/>
      <c r="Z14" s="398"/>
      <c r="AA14" s="398"/>
      <c r="AB14" s="398"/>
      <c r="AC14" s="398"/>
      <c r="AD14" s="398"/>
      <c r="AE14" s="398"/>
      <c r="AF14" s="398"/>
      <c r="AG14" s="398"/>
      <c r="AH14" s="398"/>
      <c r="AI14" s="398"/>
      <c r="AJ14" s="398"/>
      <c r="AK14" s="373">
        <f t="shared" si="0"/>
        <v>0</v>
      </c>
      <c r="AL14" s="374">
        <f t="shared" si="1"/>
        <v>0</v>
      </c>
      <c r="AM14" s="1402"/>
      <c r="AN14" s="1402"/>
    </row>
    <row r="15" spans="1:40" ht="18" customHeight="1">
      <c r="A15" s="402">
        <v>5</v>
      </c>
      <c r="B15" s="369"/>
      <c r="C15" s="370"/>
      <c r="D15" s="371"/>
      <c r="E15" s="372"/>
      <c r="F15" s="398"/>
      <c r="G15" s="398"/>
      <c r="H15" s="398"/>
      <c r="I15" s="398"/>
      <c r="J15" s="398"/>
      <c r="K15" s="398"/>
      <c r="L15" s="398"/>
      <c r="M15" s="398"/>
      <c r="N15" s="398"/>
      <c r="O15" s="398"/>
      <c r="P15" s="398"/>
      <c r="Q15" s="398"/>
      <c r="R15" s="398"/>
      <c r="S15" s="398"/>
      <c r="T15" s="398"/>
      <c r="U15" s="398"/>
      <c r="V15" s="398"/>
      <c r="W15" s="398"/>
      <c r="X15" s="398"/>
      <c r="Y15" s="398"/>
      <c r="Z15" s="398"/>
      <c r="AA15" s="398"/>
      <c r="AB15" s="398"/>
      <c r="AC15" s="398"/>
      <c r="AD15" s="398"/>
      <c r="AE15" s="398"/>
      <c r="AF15" s="398"/>
      <c r="AG15" s="398"/>
      <c r="AH15" s="398"/>
      <c r="AI15" s="398"/>
      <c r="AJ15" s="398"/>
      <c r="AK15" s="373">
        <f t="shared" si="0"/>
        <v>0</v>
      </c>
      <c r="AL15" s="374">
        <f t="shared" si="1"/>
        <v>0</v>
      </c>
      <c r="AM15" s="1402"/>
      <c r="AN15" s="1402"/>
    </row>
    <row r="16" spans="1:40" ht="18" customHeight="1">
      <c r="A16" s="402">
        <v>6</v>
      </c>
      <c r="B16" s="369"/>
      <c r="C16" s="370"/>
      <c r="D16" s="371"/>
      <c r="E16" s="372"/>
      <c r="F16" s="398"/>
      <c r="G16" s="398"/>
      <c r="H16" s="398"/>
      <c r="I16" s="398"/>
      <c r="J16" s="398"/>
      <c r="K16" s="398"/>
      <c r="L16" s="398"/>
      <c r="M16" s="398"/>
      <c r="N16" s="398"/>
      <c r="O16" s="398"/>
      <c r="P16" s="398"/>
      <c r="Q16" s="398"/>
      <c r="R16" s="398"/>
      <c r="S16" s="398"/>
      <c r="T16" s="398"/>
      <c r="U16" s="398"/>
      <c r="V16" s="398"/>
      <c r="W16" s="398"/>
      <c r="X16" s="398"/>
      <c r="Y16" s="398"/>
      <c r="Z16" s="398"/>
      <c r="AA16" s="398"/>
      <c r="AB16" s="398"/>
      <c r="AC16" s="398"/>
      <c r="AD16" s="398"/>
      <c r="AE16" s="398"/>
      <c r="AF16" s="398"/>
      <c r="AG16" s="398"/>
      <c r="AH16" s="398"/>
      <c r="AI16" s="398"/>
      <c r="AJ16" s="398"/>
      <c r="AK16" s="373">
        <f t="shared" si="0"/>
        <v>0</v>
      </c>
      <c r="AL16" s="374">
        <f t="shared" si="1"/>
        <v>0</v>
      </c>
      <c r="AM16" s="1402"/>
      <c r="AN16" s="1402"/>
    </row>
    <row r="17" spans="1:40" ht="18" customHeight="1">
      <c r="A17" s="402">
        <v>7</v>
      </c>
      <c r="B17" s="369"/>
      <c r="C17" s="370"/>
      <c r="D17" s="371"/>
      <c r="E17" s="372"/>
      <c r="F17" s="398"/>
      <c r="G17" s="398"/>
      <c r="H17" s="398"/>
      <c r="I17" s="398"/>
      <c r="J17" s="398"/>
      <c r="K17" s="398"/>
      <c r="L17" s="398"/>
      <c r="M17" s="398"/>
      <c r="N17" s="398"/>
      <c r="O17" s="398"/>
      <c r="P17" s="398"/>
      <c r="Q17" s="398"/>
      <c r="R17" s="398"/>
      <c r="S17" s="398"/>
      <c r="T17" s="398"/>
      <c r="U17" s="398"/>
      <c r="V17" s="398"/>
      <c r="W17" s="398"/>
      <c r="X17" s="398"/>
      <c r="Y17" s="398"/>
      <c r="Z17" s="398"/>
      <c r="AA17" s="398"/>
      <c r="AB17" s="398"/>
      <c r="AC17" s="398"/>
      <c r="AD17" s="398"/>
      <c r="AE17" s="398"/>
      <c r="AF17" s="398"/>
      <c r="AG17" s="398"/>
      <c r="AH17" s="398"/>
      <c r="AI17" s="398"/>
      <c r="AJ17" s="398"/>
      <c r="AK17" s="373">
        <f t="shared" si="0"/>
        <v>0</v>
      </c>
      <c r="AL17" s="374">
        <f t="shared" si="1"/>
        <v>0</v>
      </c>
      <c r="AM17" s="1402"/>
      <c r="AN17" s="1402"/>
    </row>
    <row r="18" spans="1:40" ht="18" customHeight="1">
      <c r="A18" s="402">
        <v>8</v>
      </c>
      <c r="B18" s="369"/>
      <c r="C18" s="370"/>
      <c r="D18" s="371"/>
      <c r="E18" s="372"/>
      <c r="F18" s="398"/>
      <c r="G18" s="398"/>
      <c r="H18" s="398"/>
      <c r="I18" s="398"/>
      <c r="J18" s="398"/>
      <c r="K18" s="398"/>
      <c r="L18" s="398"/>
      <c r="M18" s="398"/>
      <c r="N18" s="398"/>
      <c r="O18" s="398"/>
      <c r="P18" s="398"/>
      <c r="Q18" s="398"/>
      <c r="R18" s="398"/>
      <c r="S18" s="398"/>
      <c r="T18" s="398"/>
      <c r="U18" s="398"/>
      <c r="V18" s="398"/>
      <c r="W18" s="398"/>
      <c r="X18" s="398"/>
      <c r="Y18" s="398"/>
      <c r="Z18" s="398"/>
      <c r="AA18" s="398"/>
      <c r="AB18" s="398"/>
      <c r="AC18" s="398"/>
      <c r="AD18" s="398"/>
      <c r="AE18" s="398"/>
      <c r="AF18" s="398"/>
      <c r="AG18" s="398"/>
      <c r="AH18" s="398"/>
      <c r="AI18" s="398"/>
      <c r="AJ18" s="398"/>
      <c r="AK18" s="373">
        <f t="shared" si="0"/>
        <v>0</v>
      </c>
      <c r="AL18" s="374">
        <f t="shared" si="1"/>
        <v>0</v>
      </c>
      <c r="AM18" s="1402"/>
      <c r="AN18" s="1402"/>
    </row>
    <row r="19" spans="1:40" ht="18" customHeight="1">
      <c r="A19" s="402">
        <v>9</v>
      </c>
      <c r="B19" s="369"/>
      <c r="C19" s="370"/>
      <c r="D19" s="371"/>
      <c r="E19" s="372"/>
      <c r="F19" s="398"/>
      <c r="G19" s="398"/>
      <c r="H19" s="398"/>
      <c r="I19" s="398"/>
      <c r="J19" s="398"/>
      <c r="K19" s="398"/>
      <c r="L19" s="398"/>
      <c r="M19" s="398"/>
      <c r="N19" s="398"/>
      <c r="O19" s="398"/>
      <c r="P19" s="398"/>
      <c r="Q19" s="398"/>
      <c r="R19" s="398"/>
      <c r="S19" s="398"/>
      <c r="T19" s="398"/>
      <c r="U19" s="398"/>
      <c r="V19" s="398"/>
      <c r="W19" s="398"/>
      <c r="X19" s="398"/>
      <c r="Y19" s="398"/>
      <c r="Z19" s="398"/>
      <c r="AA19" s="398"/>
      <c r="AB19" s="398"/>
      <c r="AC19" s="398"/>
      <c r="AD19" s="398"/>
      <c r="AE19" s="398"/>
      <c r="AF19" s="398"/>
      <c r="AG19" s="398"/>
      <c r="AH19" s="398"/>
      <c r="AI19" s="398"/>
      <c r="AJ19" s="398"/>
      <c r="AK19" s="373">
        <f t="shared" si="0"/>
        <v>0</v>
      </c>
      <c r="AL19" s="374">
        <f t="shared" si="1"/>
        <v>0</v>
      </c>
      <c r="AM19" s="1402"/>
      <c r="AN19" s="1402"/>
    </row>
    <row r="20" spans="1:40" ht="18" customHeight="1">
      <c r="A20" s="402">
        <v>10</v>
      </c>
      <c r="B20" s="369"/>
      <c r="C20" s="370"/>
      <c r="D20" s="371"/>
      <c r="E20" s="372"/>
      <c r="F20" s="398"/>
      <c r="G20" s="398"/>
      <c r="H20" s="398"/>
      <c r="I20" s="398"/>
      <c r="J20" s="398"/>
      <c r="K20" s="398"/>
      <c r="L20" s="398"/>
      <c r="M20" s="398"/>
      <c r="N20" s="398"/>
      <c r="O20" s="398"/>
      <c r="P20" s="398"/>
      <c r="Q20" s="398"/>
      <c r="R20" s="398"/>
      <c r="S20" s="398"/>
      <c r="T20" s="398"/>
      <c r="U20" s="398"/>
      <c r="V20" s="398"/>
      <c r="W20" s="398"/>
      <c r="X20" s="398"/>
      <c r="Y20" s="398"/>
      <c r="Z20" s="398"/>
      <c r="AA20" s="398"/>
      <c r="AB20" s="398"/>
      <c r="AC20" s="398"/>
      <c r="AD20" s="398"/>
      <c r="AE20" s="398"/>
      <c r="AF20" s="398"/>
      <c r="AG20" s="398"/>
      <c r="AH20" s="398"/>
      <c r="AI20" s="398"/>
      <c r="AJ20" s="398"/>
      <c r="AK20" s="373">
        <f t="shared" si="0"/>
        <v>0</v>
      </c>
      <c r="AL20" s="374">
        <f t="shared" si="1"/>
        <v>0</v>
      </c>
      <c r="AM20" s="1402"/>
      <c r="AN20" s="1402"/>
    </row>
    <row r="21" spans="1:40" ht="18" customHeight="1">
      <c r="A21" s="402">
        <v>11</v>
      </c>
      <c r="B21" s="369"/>
      <c r="C21" s="370"/>
      <c r="D21" s="371"/>
      <c r="E21" s="372"/>
      <c r="F21" s="398"/>
      <c r="G21" s="398"/>
      <c r="H21" s="398"/>
      <c r="I21" s="398"/>
      <c r="J21" s="398"/>
      <c r="K21" s="398"/>
      <c r="L21" s="398"/>
      <c r="M21" s="398"/>
      <c r="N21" s="398"/>
      <c r="O21" s="398"/>
      <c r="P21" s="398"/>
      <c r="Q21" s="398"/>
      <c r="R21" s="398"/>
      <c r="S21" s="398"/>
      <c r="T21" s="398"/>
      <c r="U21" s="398"/>
      <c r="V21" s="398"/>
      <c r="W21" s="398"/>
      <c r="X21" s="398"/>
      <c r="Y21" s="398"/>
      <c r="Z21" s="398"/>
      <c r="AA21" s="398"/>
      <c r="AB21" s="398"/>
      <c r="AC21" s="398"/>
      <c r="AD21" s="398"/>
      <c r="AE21" s="398"/>
      <c r="AF21" s="398"/>
      <c r="AG21" s="398"/>
      <c r="AH21" s="398"/>
      <c r="AI21" s="398"/>
      <c r="AJ21" s="398"/>
      <c r="AK21" s="373">
        <f t="shared" si="0"/>
        <v>0</v>
      </c>
      <c r="AL21" s="374">
        <f t="shared" si="1"/>
        <v>0</v>
      </c>
      <c r="AM21" s="1402"/>
      <c r="AN21" s="1402"/>
    </row>
    <row r="22" spans="1:40" ht="18" customHeight="1">
      <c r="A22" s="402">
        <v>12</v>
      </c>
      <c r="B22" s="369"/>
      <c r="C22" s="370"/>
      <c r="D22" s="371"/>
      <c r="E22" s="372"/>
      <c r="F22" s="398"/>
      <c r="G22" s="398"/>
      <c r="H22" s="398"/>
      <c r="I22" s="398"/>
      <c r="J22" s="398"/>
      <c r="K22" s="398"/>
      <c r="L22" s="398"/>
      <c r="M22" s="398"/>
      <c r="N22" s="398"/>
      <c r="O22" s="398"/>
      <c r="P22" s="398"/>
      <c r="Q22" s="398"/>
      <c r="R22" s="398"/>
      <c r="S22" s="398"/>
      <c r="T22" s="398"/>
      <c r="U22" s="398"/>
      <c r="V22" s="398"/>
      <c r="W22" s="398"/>
      <c r="X22" s="398"/>
      <c r="Y22" s="398"/>
      <c r="Z22" s="398"/>
      <c r="AA22" s="398"/>
      <c r="AB22" s="398"/>
      <c r="AC22" s="398"/>
      <c r="AD22" s="398"/>
      <c r="AE22" s="398"/>
      <c r="AF22" s="398"/>
      <c r="AG22" s="398"/>
      <c r="AH22" s="398"/>
      <c r="AI22" s="398"/>
      <c r="AJ22" s="398"/>
      <c r="AK22" s="373">
        <f t="shared" si="0"/>
        <v>0</v>
      </c>
      <c r="AL22" s="374">
        <f t="shared" si="1"/>
        <v>0</v>
      </c>
      <c r="AM22" s="1402"/>
      <c r="AN22" s="1402"/>
    </row>
    <row r="23" spans="1:40" ht="18" customHeight="1">
      <c r="A23" s="402">
        <v>13</v>
      </c>
      <c r="B23" s="369"/>
      <c r="C23" s="370"/>
      <c r="D23" s="371"/>
      <c r="E23" s="372"/>
      <c r="F23" s="398"/>
      <c r="G23" s="398"/>
      <c r="H23" s="398"/>
      <c r="I23" s="398"/>
      <c r="J23" s="398"/>
      <c r="K23" s="398"/>
      <c r="L23" s="398"/>
      <c r="M23" s="398"/>
      <c r="N23" s="398"/>
      <c r="O23" s="398"/>
      <c r="P23" s="398"/>
      <c r="Q23" s="398"/>
      <c r="R23" s="398"/>
      <c r="S23" s="398"/>
      <c r="T23" s="398"/>
      <c r="U23" s="398"/>
      <c r="V23" s="398"/>
      <c r="W23" s="398"/>
      <c r="X23" s="398"/>
      <c r="Y23" s="398"/>
      <c r="Z23" s="398"/>
      <c r="AA23" s="398"/>
      <c r="AB23" s="398"/>
      <c r="AC23" s="398"/>
      <c r="AD23" s="398"/>
      <c r="AE23" s="398"/>
      <c r="AF23" s="398"/>
      <c r="AG23" s="398"/>
      <c r="AH23" s="398"/>
      <c r="AI23" s="398"/>
      <c r="AJ23" s="398"/>
      <c r="AK23" s="373">
        <f t="shared" si="0"/>
        <v>0</v>
      </c>
      <c r="AL23" s="374">
        <f t="shared" si="1"/>
        <v>0</v>
      </c>
      <c r="AM23" s="1402"/>
      <c r="AN23" s="1402"/>
    </row>
    <row r="24" spans="1:40" ht="18" customHeight="1">
      <c r="A24" s="402">
        <v>14</v>
      </c>
      <c r="B24" s="369"/>
      <c r="C24" s="370"/>
      <c r="D24" s="371"/>
      <c r="E24" s="372"/>
      <c r="F24" s="398"/>
      <c r="G24" s="398"/>
      <c r="H24" s="398"/>
      <c r="I24" s="398"/>
      <c r="J24" s="398"/>
      <c r="K24" s="398"/>
      <c r="L24" s="398"/>
      <c r="M24" s="398"/>
      <c r="N24" s="398"/>
      <c r="O24" s="398"/>
      <c r="P24" s="398"/>
      <c r="Q24" s="398"/>
      <c r="R24" s="398"/>
      <c r="S24" s="398"/>
      <c r="T24" s="398"/>
      <c r="U24" s="398"/>
      <c r="V24" s="398"/>
      <c r="W24" s="398"/>
      <c r="X24" s="398"/>
      <c r="Y24" s="398"/>
      <c r="Z24" s="398"/>
      <c r="AA24" s="398"/>
      <c r="AB24" s="398"/>
      <c r="AC24" s="398"/>
      <c r="AD24" s="398"/>
      <c r="AE24" s="398"/>
      <c r="AF24" s="398"/>
      <c r="AG24" s="398"/>
      <c r="AH24" s="398"/>
      <c r="AI24" s="398"/>
      <c r="AJ24" s="398"/>
      <c r="AK24" s="373">
        <f t="shared" si="0"/>
        <v>0</v>
      </c>
      <c r="AL24" s="374">
        <f t="shared" si="1"/>
        <v>0</v>
      </c>
      <c r="AM24" s="1402"/>
      <c r="AN24" s="1402"/>
    </row>
    <row r="25" spans="1:40" ht="18" customHeight="1">
      <c r="A25" s="402">
        <v>15</v>
      </c>
      <c r="B25" s="369"/>
      <c r="C25" s="370"/>
      <c r="D25" s="371"/>
      <c r="E25" s="372"/>
      <c r="F25" s="398"/>
      <c r="G25" s="398"/>
      <c r="H25" s="398"/>
      <c r="I25" s="398"/>
      <c r="J25" s="398"/>
      <c r="K25" s="398"/>
      <c r="L25" s="398"/>
      <c r="M25" s="398"/>
      <c r="N25" s="398"/>
      <c r="O25" s="398"/>
      <c r="P25" s="398"/>
      <c r="Q25" s="398"/>
      <c r="R25" s="398"/>
      <c r="S25" s="398"/>
      <c r="T25" s="398"/>
      <c r="U25" s="398"/>
      <c r="V25" s="398"/>
      <c r="W25" s="398"/>
      <c r="X25" s="398"/>
      <c r="Y25" s="398"/>
      <c r="Z25" s="398"/>
      <c r="AA25" s="398"/>
      <c r="AB25" s="398"/>
      <c r="AC25" s="398"/>
      <c r="AD25" s="398"/>
      <c r="AE25" s="398"/>
      <c r="AF25" s="398"/>
      <c r="AG25" s="398"/>
      <c r="AH25" s="398"/>
      <c r="AI25" s="398"/>
      <c r="AJ25" s="398"/>
      <c r="AK25" s="373">
        <f t="shared" si="0"/>
        <v>0</v>
      </c>
      <c r="AL25" s="374">
        <f t="shared" si="1"/>
        <v>0</v>
      </c>
      <c r="AM25" s="1402"/>
      <c r="AN25" s="1402"/>
    </row>
    <row r="26" spans="1:40" ht="18" customHeight="1">
      <c r="A26" s="402">
        <v>16</v>
      </c>
      <c r="B26" s="369"/>
      <c r="C26" s="370"/>
      <c r="D26" s="371"/>
      <c r="E26" s="372"/>
      <c r="F26" s="398"/>
      <c r="G26" s="398"/>
      <c r="H26" s="398"/>
      <c r="I26" s="398"/>
      <c r="J26" s="398"/>
      <c r="K26" s="398"/>
      <c r="L26" s="398"/>
      <c r="M26" s="398"/>
      <c r="N26" s="398"/>
      <c r="O26" s="398"/>
      <c r="P26" s="398"/>
      <c r="Q26" s="398"/>
      <c r="R26" s="398"/>
      <c r="S26" s="398"/>
      <c r="T26" s="398"/>
      <c r="U26" s="398"/>
      <c r="V26" s="398"/>
      <c r="W26" s="398"/>
      <c r="X26" s="398"/>
      <c r="Y26" s="398"/>
      <c r="Z26" s="398"/>
      <c r="AA26" s="398"/>
      <c r="AB26" s="398"/>
      <c r="AC26" s="398"/>
      <c r="AD26" s="398"/>
      <c r="AE26" s="398"/>
      <c r="AF26" s="398"/>
      <c r="AG26" s="398"/>
      <c r="AH26" s="398"/>
      <c r="AI26" s="398"/>
      <c r="AJ26" s="398"/>
      <c r="AK26" s="373">
        <f t="shared" si="0"/>
        <v>0</v>
      </c>
      <c r="AL26" s="374">
        <f t="shared" si="1"/>
        <v>0</v>
      </c>
      <c r="AM26" s="1402"/>
      <c r="AN26" s="1402"/>
    </row>
    <row r="27" spans="1:40" ht="18" customHeight="1">
      <c r="A27" s="402">
        <v>17</v>
      </c>
      <c r="B27" s="369"/>
      <c r="C27" s="370"/>
      <c r="D27" s="371"/>
      <c r="E27" s="372"/>
      <c r="F27" s="398"/>
      <c r="G27" s="398"/>
      <c r="H27" s="398"/>
      <c r="I27" s="398"/>
      <c r="J27" s="398"/>
      <c r="K27" s="398"/>
      <c r="L27" s="398"/>
      <c r="M27" s="398"/>
      <c r="N27" s="398"/>
      <c r="O27" s="398"/>
      <c r="P27" s="398"/>
      <c r="Q27" s="398"/>
      <c r="R27" s="398"/>
      <c r="S27" s="398"/>
      <c r="T27" s="398"/>
      <c r="U27" s="398"/>
      <c r="V27" s="398"/>
      <c r="W27" s="398"/>
      <c r="X27" s="398"/>
      <c r="Y27" s="398"/>
      <c r="Z27" s="398"/>
      <c r="AA27" s="398"/>
      <c r="AB27" s="398"/>
      <c r="AC27" s="398"/>
      <c r="AD27" s="398"/>
      <c r="AE27" s="398"/>
      <c r="AF27" s="398"/>
      <c r="AG27" s="398"/>
      <c r="AH27" s="398"/>
      <c r="AI27" s="398"/>
      <c r="AJ27" s="398"/>
      <c r="AK27" s="373">
        <f t="shared" si="0"/>
        <v>0</v>
      </c>
      <c r="AL27" s="374">
        <f t="shared" si="1"/>
        <v>0</v>
      </c>
      <c r="AM27" s="1402"/>
      <c r="AN27" s="1402"/>
    </row>
    <row r="28" spans="1:40" ht="18" customHeight="1">
      <c r="A28" s="402">
        <v>18</v>
      </c>
      <c r="B28" s="369"/>
      <c r="C28" s="370"/>
      <c r="D28" s="371"/>
      <c r="E28" s="372"/>
      <c r="F28" s="398"/>
      <c r="G28" s="398"/>
      <c r="H28" s="398"/>
      <c r="I28" s="398"/>
      <c r="J28" s="398"/>
      <c r="K28" s="398"/>
      <c r="L28" s="398"/>
      <c r="M28" s="398"/>
      <c r="N28" s="398"/>
      <c r="O28" s="398"/>
      <c r="P28" s="398"/>
      <c r="Q28" s="398"/>
      <c r="R28" s="398"/>
      <c r="S28" s="398"/>
      <c r="T28" s="398"/>
      <c r="U28" s="398"/>
      <c r="V28" s="398"/>
      <c r="W28" s="398"/>
      <c r="X28" s="398"/>
      <c r="Y28" s="398"/>
      <c r="Z28" s="398"/>
      <c r="AA28" s="398"/>
      <c r="AB28" s="398"/>
      <c r="AC28" s="398"/>
      <c r="AD28" s="398"/>
      <c r="AE28" s="398"/>
      <c r="AF28" s="398"/>
      <c r="AG28" s="398"/>
      <c r="AH28" s="398"/>
      <c r="AI28" s="398"/>
      <c r="AJ28" s="398"/>
      <c r="AK28" s="373">
        <f t="shared" si="0"/>
        <v>0</v>
      </c>
      <c r="AL28" s="374">
        <f t="shared" si="1"/>
        <v>0</v>
      </c>
      <c r="AM28" s="1402"/>
      <c r="AN28" s="1402"/>
    </row>
    <row r="29" spans="1:40" ht="18" customHeight="1">
      <c r="A29" s="402">
        <v>19</v>
      </c>
      <c r="B29" s="369"/>
      <c r="C29" s="370"/>
      <c r="D29" s="371"/>
      <c r="E29" s="372"/>
      <c r="F29" s="398"/>
      <c r="G29" s="398"/>
      <c r="H29" s="398"/>
      <c r="I29" s="398"/>
      <c r="J29" s="398"/>
      <c r="K29" s="398"/>
      <c r="L29" s="398"/>
      <c r="M29" s="398"/>
      <c r="N29" s="398"/>
      <c r="O29" s="398"/>
      <c r="P29" s="398"/>
      <c r="Q29" s="398"/>
      <c r="R29" s="398"/>
      <c r="S29" s="398"/>
      <c r="T29" s="398"/>
      <c r="U29" s="398"/>
      <c r="V29" s="398"/>
      <c r="W29" s="398"/>
      <c r="X29" s="398"/>
      <c r="Y29" s="398"/>
      <c r="Z29" s="398"/>
      <c r="AA29" s="398"/>
      <c r="AB29" s="398"/>
      <c r="AC29" s="398"/>
      <c r="AD29" s="398"/>
      <c r="AE29" s="398"/>
      <c r="AF29" s="398"/>
      <c r="AG29" s="398"/>
      <c r="AH29" s="398"/>
      <c r="AI29" s="398"/>
      <c r="AJ29" s="398"/>
      <c r="AK29" s="373">
        <f t="shared" si="0"/>
        <v>0</v>
      </c>
      <c r="AL29" s="374">
        <f t="shared" si="1"/>
        <v>0</v>
      </c>
      <c r="AM29" s="1402"/>
      <c r="AN29" s="1402"/>
    </row>
    <row r="30" spans="1:40" ht="18" customHeight="1">
      <c r="A30" s="402">
        <v>20</v>
      </c>
      <c r="B30" s="369"/>
      <c r="C30" s="370"/>
      <c r="D30" s="371"/>
      <c r="E30" s="372"/>
      <c r="F30" s="398"/>
      <c r="G30" s="398"/>
      <c r="H30" s="398"/>
      <c r="I30" s="398"/>
      <c r="J30" s="398"/>
      <c r="K30" s="398"/>
      <c r="L30" s="398"/>
      <c r="M30" s="398"/>
      <c r="N30" s="398"/>
      <c r="O30" s="398"/>
      <c r="P30" s="398"/>
      <c r="Q30" s="398"/>
      <c r="R30" s="398"/>
      <c r="S30" s="398"/>
      <c r="T30" s="398"/>
      <c r="U30" s="398"/>
      <c r="V30" s="398"/>
      <c r="W30" s="398"/>
      <c r="X30" s="398"/>
      <c r="Y30" s="398"/>
      <c r="Z30" s="398"/>
      <c r="AA30" s="398"/>
      <c r="AB30" s="398"/>
      <c r="AC30" s="398"/>
      <c r="AD30" s="398"/>
      <c r="AE30" s="398"/>
      <c r="AF30" s="398"/>
      <c r="AG30" s="398"/>
      <c r="AH30" s="398"/>
      <c r="AI30" s="398"/>
      <c r="AJ30" s="398"/>
      <c r="AK30" s="373">
        <f t="shared" si="0"/>
        <v>0</v>
      </c>
      <c r="AL30" s="374">
        <f t="shared" si="1"/>
        <v>0</v>
      </c>
      <c r="AM30" s="1402"/>
      <c r="AN30" s="1402"/>
    </row>
    <row r="31" spans="1:40" ht="18" customHeight="1">
      <c r="A31" s="1399" t="s">
        <v>205</v>
      </c>
      <c r="B31" s="1405"/>
      <c r="C31" s="1405"/>
      <c r="D31" s="1405"/>
      <c r="E31" s="1405"/>
      <c r="F31" s="397">
        <f>+SUM(F11:F30)</f>
        <v>0</v>
      </c>
      <c r="G31" s="397">
        <f t="shared" ref="G31:AJ31" si="2">+SUM(G11:G30)</f>
        <v>0</v>
      </c>
      <c r="H31" s="397">
        <f t="shared" si="2"/>
        <v>0</v>
      </c>
      <c r="I31" s="397">
        <f t="shared" si="2"/>
        <v>0</v>
      </c>
      <c r="J31" s="397">
        <f t="shared" si="2"/>
        <v>0</v>
      </c>
      <c r="K31" s="397">
        <f t="shared" si="2"/>
        <v>0</v>
      </c>
      <c r="L31" s="397">
        <f t="shared" si="2"/>
        <v>0</v>
      </c>
      <c r="M31" s="397">
        <f t="shared" si="2"/>
        <v>0</v>
      </c>
      <c r="N31" s="397">
        <f t="shared" si="2"/>
        <v>0</v>
      </c>
      <c r="O31" s="397">
        <f t="shared" si="2"/>
        <v>0</v>
      </c>
      <c r="P31" s="397">
        <f t="shared" si="2"/>
        <v>0</v>
      </c>
      <c r="Q31" s="397">
        <f t="shared" si="2"/>
        <v>0</v>
      </c>
      <c r="R31" s="397">
        <f t="shared" si="2"/>
        <v>0</v>
      </c>
      <c r="S31" s="397">
        <f t="shared" si="2"/>
        <v>0</v>
      </c>
      <c r="T31" s="397">
        <f t="shared" si="2"/>
        <v>0</v>
      </c>
      <c r="U31" s="397">
        <f t="shared" si="2"/>
        <v>0</v>
      </c>
      <c r="V31" s="397">
        <f t="shared" si="2"/>
        <v>0</v>
      </c>
      <c r="W31" s="397">
        <f t="shared" si="2"/>
        <v>0</v>
      </c>
      <c r="X31" s="397">
        <f t="shared" si="2"/>
        <v>0</v>
      </c>
      <c r="Y31" s="397">
        <f t="shared" si="2"/>
        <v>0</v>
      </c>
      <c r="Z31" s="397">
        <f t="shared" si="2"/>
        <v>0</v>
      </c>
      <c r="AA31" s="397">
        <f t="shared" si="2"/>
        <v>0</v>
      </c>
      <c r="AB31" s="397">
        <f t="shared" si="2"/>
        <v>0</v>
      </c>
      <c r="AC31" s="397">
        <f t="shared" si="2"/>
        <v>0</v>
      </c>
      <c r="AD31" s="397">
        <f t="shared" si="2"/>
        <v>0</v>
      </c>
      <c r="AE31" s="397">
        <f t="shared" si="2"/>
        <v>0</v>
      </c>
      <c r="AF31" s="397">
        <f t="shared" si="2"/>
        <v>0</v>
      </c>
      <c r="AG31" s="397">
        <f t="shared" si="2"/>
        <v>0</v>
      </c>
      <c r="AH31" s="397">
        <f t="shared" si="2"/>
        <v>0</v>
      </c>
      <c r="AI31" s="397">
        <f t="shared" si="2"/>
        <v>0</v>
      </c>
      <c r="AJ31" s="397">
        <f t="shared" si="2"/>
        <v>0</v>
      </c>
      <c r="AK31" s="373">
        <f t="shared" si="0"/>
        <v>0</v>
      </c>
      <c r="AL31" s="374">
        <f>IF($AK$3="４週",AK31/4,AK31/(DAY(EOMONTH($F$9,0))/7))</f>
        <v>0</v>
      </c>
      <c r="AM31" s="1394"/>
      <c r="AN31" s="1394"/>
    </row>
    <row r="32" spans="1:40" ht="18" customHeight="1">
      <c r="A32" s="1405" t="s">
        <v>352</v>
      </c>
      <c r="B32" s="1405"/>
      <c r="C32" s="1405"/>
      <c r="D32" s="1405"/>
      <c r="E32" s="1406"/>
      <c r="F32" s="375"/>
      <c r="G32" s="375"/>
      <c r="H32" s="375"/>
      <c r="I32" s="375"/>
      <c r="J32" s="375"/>
      <c r="K32" s="375"/>
      <c r="L32" s="375"/>
      <c r="M32" s="375"/>
      <c r="N32" s="375"/>
      <c r="O32" s="375"/>
      <c r="P32" s="375"/>
      <c r="Q32" s="375"/>
      <c r="R32" s="375"/>
      <c r="S32" s="375"/>
      <c r="T32" s="375"/>
      <c r="U32" s="375"/>
      <c r="V32" s="375"/>
      <c r="W32" s="375"/>
      <c r="X32" s="375"/>
      <c r="Y32" s="375"/>
      <c r="Z32" s="375"/>
      <c r="AA32" s="375"/>
      <c r="AB32" s="375"/>
      <c r="AC32" s="375"/>
      <c r="AD32" s="375"/>
      <c r="AE32" s="375"/>
      <c r="AF32" s="375"/>
      <c r="AG32" s="375"/>
      <c r="AH32" s="375"/>
      <c r="AI32" s="375"/>
      <c r="AJ32" s="375"/>
      <c r="AK32" s="397"/>
      <c r="AL32" s="376"/>
      <c r="AM32" s="1394"/>
      <c r="AN32" s="1394"/>
    </row>
    <row r="33" spans="1:43" ht="15" customHeight="1">
      <c r="A33" s="366"/>
      <c r="B33" s="366"/>
      <c r="C33" s="366"/>
      <c r="D33" s="366"/>
      <c r="E33" s="366"/>
      <c r="F33" s="377"/>
      <c r="G33" s="377"/>
      <c r="H33" s="377"/>
      <c r="I33" s="377"/>
      <c r="J33" s="377"/>
      <c r="K33" s="377"/>
      <c r="L33" s="377"/>
      <c r="M33" s="377"/>
      <c r="N33" s="377"/>
      <c r="O33" s="377"/>
      <c r="P33" s="377"/>
      <c r="Q33" s="377"/>
      <c r="R33" s="377"/>
      <c r="S33" s="377"/>
      <c r="T33" s="377"/>
      <c r="U33" s="377"/>
      <c r="V33" s="377"/>
      <c r="W33" s="377"/>
      <c r="X33" s="377"/>
      <c r="Y33" s="377"/>
      <c r="Z33" s="377"/>
      <c r="AA33" s="377"/>
      <c r="AB33" s="377"/>
      <c r="AC33" s="377"/>
      <c r="AD33" s="377"/>
      <c r="AE33" s="377"/>
      <c r="AF33" s="377"/>
      <c r="AG33" s="377"/>
      <c r="AH33" s="377"/>
      <c r="AI33" s="377"/>
      <c r="AJ33" s="377"/>
      <c r="AK33" s="366"/>
      <c r="AL33" s="366"/>
      <c r="AM33" s="359"/>
    </row>
    <row r="34" spans="1:43" ht="15" customHeight="1">
      <c r="A34" s="366"/>
      <c r="B34" s="366"/>
      <c r="C34" s="366"/>
      <c r="D34" s="366"/>
      <c r="E34" s="366"/>
      <c r="F34" s="377"/>
      <c r="G34" s="377"/>
      <c r="H34" s="377"/>
      <c r="I34" s="377"/>
      <c r="J34" s="377"/>
      <c r="K34" s="377"/>
      <c r="L34" s="377"/>
      <c r="M34" s="377"/>
      <c r="N34" s="377"/>
      <c r="O34" s="377"/>
      <c r="P34" s="377"/>
      <c r="Q34" s="377"/>
      <c r="R34" s="377"/>
      <c r="S34" s="377"/>
      <c r="T34" s="377"/>
      <c r="U34" s="377"/>
      <c r="V34" s="377"/>
      <c r="W34" s="377"/>
      <c r="X34" s="377"/>
      <c r="Y34" s="377"/>
      <c r="Z34" s="377"/>
      <c r="AA34" s="377"/>
      <c r="AB34" s="377"/>
      <c r="AC34" s="377"/>
      <c r="AD34" s="377"/>
      <c r="AE34" s="377"/>
      <c r="AF34" s="377"/>
      <c r="AG34" s="377"/>
      <c r="AH34" s="377"/>
      <c r="AI34" s="377"/>
      <c r="AJ34" s="377"/>
      <c r="AK34" s="366"/>
      <c r="AL34" s="366"/>
      <c r="AM34" s="359"/>
    </row>
    <row r="35" spans="1:43" ht="15" customHeight="1">
      <c r="A35" s="366"/>
      <c r="B35" s="366"/>
      <c r="C35" s="366"/>
      <c r="D35" s="366"/>
      <c r="E35" s="366"/>
      <c r="F35" s="377"/>
      <c r="G35" s="377"/>
      <c r="H35" s="377"/>
      <c r="I35" s="377"/>
      <c r="J35" s="377"/>
      <c r="K35" s="377"/>
      <c r="L35" s="377"/>
      <c r="M35" s="377"/>
      <c r="N35" s="377"/>
      <c r="O35" s="377"/>
      <c r="P35" s="377"/>
      <c r="Q35" s="377"/>
      <c r="R35" s="377"/>
      <c r="S35" s="377"/>
      <c r="T35" s="377"/>
      <c r="U35" s="377"/>
      <c r="V35" s="377"/>
      <c r="W35" s="377"/>
      <c r="X35" s="377"/>
      <c r="Y35" s="377"/>
      <c r="Z35" s="377"/>
      <c r="AA35" s="377"/>
      <c r="AB35" s="377"/>
      <c r="AC35" s="377"/>
      <c r="AD35" s="377"/>
      <c r="AE35" s="377"/>
      <c r="AF35" s="377"/>
      <c r="AG35" s="377"/>
      <c r="AH35" s="377"/>
      <c r="AI35" s="377"/>
      <c r="AJ35" s="377"/>
      <c r="AK35" s="366"/>
      <c r="AL35" s="366"/>
      <c r="AM35" s="359"/>
    </row>
    <row r="36" spans="1:43" ht="21" customHeight="1">
      <c r="A36" s="356" t="s">
        <v>550</v>
      </c>
      <c r="B36" s="366"/>
      <c r="C36" s="366"/>
      <c r="D36" s="366"/>
      <c r="E36" s="366"/>
      <c r="F36" s="366"/>
      <c r="G36" s="377"/>
      <c r="H36" s="377"/>
      <c r="I36" s="377"/>
      <c r="J36" s="377"/>
      <c r="K36" s="377"/>
      <c r="L36" s="377"/>
      <c r="M36" s="377"/>
      <c r="N36" s="377"/>
      <c r="O36" s="377"/>
      <c r="AM36" s="366"/>
      <c r="AN36" s="359"/>
    </row>
    <row r="37" spans="1:43" ht="24.95" customHeight="1">
      <c r="A37" s="1395"/>
      <c r="B37" s="1395"/>
      <c r="C37" s="1395"/>
      <c r="D37" s="401">
        <v>4</v>
      </c>
      <c r="E37" s="401">
        <v>5</v>
      </c>
      <c r="F37" s="1407">
        <v>6</v>
      </c>
      <c r="G37" s="1407"/>
      <c r="H37" s="1407"/>
      <c r="I37" s="1407">
        <v>7</v>
      </c>
      <c r="J37" s="1407"/>
      <c r="K37" s="1407"/>
      <c r="L37" s="1407">
        <v>8</v>
      </c>
      <c r="M37" s="1407"/>
      <c r="N37" s="1407"/>
      <c r="O37" s="1407">
        <v>9</v>
      </c>
      <c r="P37" s="1407"/>
      <c r="Q37" s="1407"/>
      <c r="R37" s="1407">
        <v>10</v>
      </c>
      <c r="S37" s="1407"/>
      <c r="T37" s="1407"/>
      <c r="U37" s="1407">
        <v>11</v>
      </c>
      <c r="V37" s="1407"/>
      <c r="W37" s="1407"/>
      <c r="X37" s="1407">
        <v>12</v>
      </c>
      <c r="Y37" s="1407"/>
      <c r="Z37" s="1407"/>
      <c r="AA37" s="1407">
        <v>1</v>
      </c>
      <c r="AB37" s="1407"/>
      <c r="AC37" s="1407"/>
      <c r="AD37" s="1407">
        <v>2</v>
      </c>
      <c r="AE37" s="1407"/>
      <c r="AF37" s="1407"/>
      <c r="AG37" s="1407">
        <v>3</v>
      </c>
      <c r="AH37" s="1407"/>
      <c r="AI37" s="1407"/>
      <c r="AJ37" s="1395" t="s">
        <v>551</v>
      </c>
      <c r="AK37" s="1395"/>
      <c r="AL37" s="396" t="s">
        <v>552</v>
      </c>
      <c r="AM37" s="378"/>
      <c r="AN37" s="378"/>
      <c r="AO37" s="378"/>
      <c r="AP37" s="378"/>
      <c r="AQ37" s="378"/>
    </row>
    <row r="38" spans="1:43" ht="18" customHeight="1">
      <c r="A38" s="1408" t="s">
        <v>605</v>
      </c>
      <c r="B38" s="1408"/>
      <c r="C38" s="1408"/>
      <c r="D38" s="398">
        <v>1400</v>
      </c>
      <c r="E38" s="398">
        <v>1310</v>
      </c>
      <c r="F38" s="1417">
        <v>1400</v>
      </c>
      <c r="G38" s="1417"/>
      <c r="H38" s="1417"/>
      <c r="I38" s="1417">
        <v>1470</v>
      </c>
      <c r="J38" s="1417"/>
      <c r="K38" s="1417"/>
      <c r="L38" s="1417">
        <v>1470</v>
      </c>
      <c r="M38" s="1417"/>
      <c r="N38" s="1417"/>
      <c r="O38" s="1417">
        <v>1330</v>
      </c>
      <c r="P38" s="1417"/>
      <c r="Q38" s="1417"/>
      <c r="R38" s="1417">
        <v>1400</v>
      </c>
      <c r="S38" s="1417"/>
      <c r="T38" s="1417"/>
      <c r="U38" s="1417">
        <v>1400</v>
      </c>
      <c r="V38" s="1417"/>
      <c r="W38" s="1417"/>
      <c r="X38" s="1417">
        <v>1330</v>
      </c>
      <c r="Y38" s="1417"/>
      <c r="Z38" s="1417"/>
      <c r="AA38" s="1417">
        <v>1330</v>
      </c>
      <c r="AB38" s="1417"/>
      <c r="AC38" s="1417"/>
      <c r="AD38" s="1417">
        <v>1330</v>
      </c>
      <c r="AE38" s="1417"/>
      <c r="AF38" s="1417"/>
      <c r="AG38" s="1417">
        <v>1400</v>
      </c>
      <c r="AH38" s="1417"/>
      <c r="AI38" s="1417"/>
      <c r="AJ38" s="1410">
        <f>SUM(D38:AI38)</f>
        <v>16570</v>
      </c>
      <c r="AK38" s="1410"/>
      <c r="AL38" s="1411">
        <f>ROUNDUP(AJ38/AJ39,1)</f>
        <v>70</v>
      </c>
      <c r="AM38" s="378"/>
      <c r="AN38" s="378"/>
      <c r="AO38" s="378"/>
      <c r="AP38" s="378"/>
      <c r="AQ38" s="378"/>
    </row>
    <row r="39" spans="1:43" ht="18" customHeight="1">
      <c r="A39" s="1408" t="s">
        <v>562</v>
      </c>
      <c r="B39" s="1408"/>
      <c r="C39" s="1408"/>
      <c r="D39" s="398">
        <v>20</v>
      </c>
      <c r="E39" s="398">
        <v>19</v>
      </c>
      <c r="F39" s="1417">
        <v>20</v>
      </c>
      <c r="G39" s="1417"/>
      <c r="H39" s="1417"/>
      <c r="I39" s="1417">
        <v>21</v>
      </c>
      <c r="J39" s="1417"/>
      <c r="K39" s="1417"/>
      <c r="L39" s="1417">
        <v>21</v>
      </c>
      <c r="M39" s="1417"/>
      <c r="N39" s="1417"/>
      <c r="O39" s="1417">
        <v>19</v>
      </c>
      <c r="P39" s="1417"/>
      <c r="Q39" s="1417"/>
      <c r="R39" s="1417">
        <v>20</v>
      </c>
      <c r="S39" s="1417"/>
      <c r="T39" s="1417"/>
      <c r="U39" s="1417">
        <v>20</v>
      </c>
      <c r="V39" s="1417"/>
      <c r="W39" s="1417"/>
      <c r="X39" s="1417">
        <v>19</v>
      </c>
      <c r="Y39" s="1417"/>
      <c r="Z39" s="1417"/>
      <c r="AA39" s="1417">
        <v>19</v>
      </c>
      <c r="AB39" s="1417"/>
      <c r="AC39" s="1417"/>
      <c r="AD39" s="1417">
        <v>19</v>
      </c>
      <c r="AE39" s="1417"/>
      <c r="AF39" s="1417"/>
      <c r="AG39" s="1417">
        <v>20</v>
      </c>
      <c r="AH39" s="1417"/>
      <c r="AI39" s="1417"/>
      <c r="AJ39" s="1410">
        <f>+SUM(D39:AI39)</f>
        <v>237</v>
      </c>
      <c r="AK39" s="1410"/>
      <c r="AL39" s="1413"/>
      <c r="AM39" s="378"/>
      <c r="AN39" s="378"/>
      <c r="AO39" s="378"/>
      <c r="AP39" s="378"/>
      <c r="AQ39" s="378"/>
    </row>
    <row r="40" spans="1:43" ht="5.0999999999999996" customHeight="1">
      <c r="A40" s="380"/>
      <c r="B40" s="380"/>
      <c r="C40" s="380"/>
      <c r="D40" s="378"/>
      <c r="E40" s="378"/>
      <c r="F40" s="378"/>
      <c r="G40" s="378"/>
      <c r="H40" s="378"/>
      <c r="I40" s="377"/>
      <c r="J40" s="377"/>
      <c r="K40" s="377"/>
      <c r="L40" s="377"/>
      <c r="M40" s="377"/>
      <c r="N40" s="377"/>
      <c r="O40" s="377"/>
      <c r="P40" s="377"/>
      <c r="Q40" s="377"/>
      <c r="R40" s="377"/>
      <c r="S40" s="377"/>
      <c r="T40" s="377"/>
      <c r="U40" s="377"/>
      <c r="V40" s="377"/>
      <c r="W40" s="377"/>
      <c r="X40" s="377"/>
      <c r="Y40" s="377"/>
      <c r="Z40" s="377"/>
      <c r="AA40" s="377"/>
      <c r="AB40" s="377"/>
      <c r="AC40" s="377"/>
      <c r="AD40" s="377"/>
      <c r="AE40" s="377"/>
      <c r="AF40" s="377"/>
      <c r="AG40" s="377"/>
      <c r="AH40" s="377"/>
      <c r="AI40" s="377"/>
      <c r="AJ40" s="381"/>
      <c r="AK40" s="377"/>
      <c r="AL40" s="366"/>
      <c r="AM40" s="366"/>
      <c r="AN40" s="359"/>
    </row>
    <row r="41" spans="1:43" ht="18" customHeight="1">
      <c r="A41" s="356" t="s">
        <v>564</v>
      </c>
      <c r="B41" s="377"/>
      <c r="D41" s="377"/>
      <c r="E41" s="377"/>
      <c r="F41" s="377"/>
      <c r="G41" s="377"/>
      <c r="H41" s="377"/>
      <c r="I41" s="378"/>
      <c r="J41" s="378"/>
      <c r="K41" s="378"/>
      <c r="L41" s="378"/>
      <c r="M41" s="378"/>
      <c r="N41" s="378"/>
      <c r="O41" s="377"/>
      <c r="P41" s="377"/>
      <c r="Q41" s="377"/>
      <c r="R41" s="377"/>
      <c r="S41" s="377"/>
      <c r="T41" s="377"/>
      <c r="U41" s="377"/>
      <c r="V41" s="377"/>
      <c r="W41" s="366"/>
      <c r="X41" s="377"/>
      <c r="Y41" s="377"/>
      <c r="Z41" s="377"/>
      <c r="AA41" s="377"/>
      <c r="AB41" s="377"/>
      <c r="AC41" s="377"/>
      <c r="AD41" s="377"/>
      <c r="AE41" s="377"/>
      <c r="AF41" s="377"/>
      <c r="AG41" s="377"/>
      <c r="AH41" s="377"/>
      <c r="AI41" s="377"/>
      <c r="AJ41" s="381"/>
      <c r="AK41" s="377"/>
      <c r="AL41" s="366"/>
      <c r="AM41" s="366"/>
      <c r="AN41" s="359"/>
    </row>
    <row r="42" spans="1:43" ht="24.95" customHeight="1">
      <c r="A42" s="1395" t="s">
        <v>565</v>
      </c>
      <c r="B42" s="1395"/>
      <c r="C42" s="1395" t="s">
        <v>566</v>
      </c>
      <c r="D42" s="1395"/>
      <c r="E42" s="1403" t="s">
        <v>613</v>
      </c>
      <c r="F42" s="1403"/>
      <c r="G42" s="1403"/>
      <c r="H42" s="1403"/>
      <c r="I42" s="1420" t="s">
        <v>614</v>
      </c>
      <c r="J42" s="1421"/>
      <c r="K42" s="1421"/>
      <c r="L42" s="1421"/>
      <c r="M42" s="1421"/>
      <c r="N42" s="1423"/>
      <c r="O42" s="378"/>
      <c r="P42" s="378"/>
      <c r="Q42" s="378"/>
      <c r="R42" s="378"/>
      <c r="S42" s="378"/>
      <c r="T42" s="378"/>
      <c r="U42" s="378"/>
      <c r="W42" s="366"/>
      <c r="X42" s="377"/>
      <c r="Y42" s="377"/>
      <c r="Z42" s="377"/>
      <c r="AA42" s="377"/>
      <c r="AB42" s="377"/>
      <c r="AC42" s="377"/>
      <c r="AD42" s="377"/>
      <c r="AE42" s="377"/>
      <c r="AF42" s="377"/>
      <c r="AG42" s="377"/>
      <c r="AH42" s="377"/>
      <c r="AI42" s="377"/>
      <c r="AJ42" s="381"/>
      <c r="AK42" s="377"/>
      <c r="AL42" s="366"/>
      <c r="AM42" s="366"/>
      <c r="AN42" s="359"/>
    </row>
    <row r="43" spans="1:43" ht="18" customHeight="1">
      <c r="A43" s="1403" t="s">
        <v>568</v>
      </c>
      <c r="B43" s="1403"/>
      <c r="C43" s="1409">
        <f>ROUNDDOWN(IF(AL38&lt;=60,1,1+ROUNDUP((AL38-60)/40,0)),1)</f>
        <v>2</v>
      </c>
      <c r="D43" s="1409"/>
      <c r="E43" s="1409">
        <f>ROUNDDOWN(AL38/6,1)</f>
        <v>11.6</v>
      </c>
      <c r="F43" s="1409"/>
      <c r="G43" s="1409"/>
      <c r="H43" s="1409"/>
      <c r="I43" s="1409">
        <f>ROUNDDOWN(AL38/15,1)</f>
        <v>4.5999999999999996</v>
      </c>
      <c r="J43" s="1409"/>
      <c r="K43" s="1409"/>
      <c r="L43" s="1409"/>
      <c r="M43" s="1409"/>
      <c r="N43" s="1409"/>
      <c r="O43" s="378"/>
      <c r="P43" s="378"/>
      <c r="Q43" s="378"/>
      <c r="R43" s="378"/>
      <c r="S43" s="378"/>
      <c r="T43" s="378"/>
      <c r="U43" s="378"/>
      <c r="W43" s="366"/>
      <c r="X43" s="377"/>
      <c r="Y43" s="377"/>
      <c r="Z43" s="377"/>
      <c r="AA43" s="377"/>
      <c r="AB43" s="377"/>
      <c r="AC43" s="377"/>
      <c r="AD43" s="377"/>
      <c r="AE43" s="377"/>
      <c r="AF43" s="377"/>
      <c r="AG43" s="377"/>
      <c r="AH43" s="377"/>
      <c r="AI43" s="377"/>
      <c r="AJ43" s="381"/>
      <c r="AK43" s="377"/>
      <c r="AL43" s="366"/>
      <c r="AM43" s="366"/>
      <c r="AN43" s="359"/>
    </row>
    <row r="44" spans="1:43" ht="5.0999999999999996" customHeight="1">
      <c r="A44" s="380"/>
      <c r="B44" s="380"/>
      <c r="C44" s="380"/>
      <c r="D44" s="380"/>
      <c r="E44" s="380"/>
      <c r="F44" s="380"/>
      <c r="G44" s="380"/>
      <c r="H44" s="380"/>
      <c r="I44" s="380"/>
      <c r="J44" s="377"/>
      <c r="K44" s="377"/>
      <c r="L44" s="377"/>
      <c r="M44" s="381"/>
      <c r="N44" s="377"/>
      <c r="O44" s="377"/>
      <c r="P44" s="377"/>
      <c r="Q44" s="378"/>
      <c r="W44" s="366"/>
      <c r="X44" s="377"/>
      <c r="Y44" s="377"/>
      <c r="Z44" s="377"/>
      <c r="AA44" s="377"/>
      <c r="AB44" s="377"/>
      <c r="AC44" s="377"/>
      <c r="AD44" s="377"/>
      <c r="AE44" s="377"/>
      <c r="AF44" s="377"/>
      <c r="AG44" s="377"/>
      <c r="AH44" s="377"/>
      <c r="AI44" s="377"/>
      <c r="AJ44" s="381"/>
      <c r="AK44" s="377"/>
      <c r="AL44" s="366"/>
      <c r="AM44" s="366"/>
      <c r="AN44" s="359"/>
    </row>
    <row r="45" spans="1:43" ht="21" customHeight="1">
      <c r="A45" s="356" t="s">
        <v>569</v>
      </c>
      <c r="B45" s="238"/>
      <c r="C45" s="362"/>
      <c r="D45" s="362"/>
      <c r="E45" s="362"/>
      <c r="F45" s="362"/>
      <c r="G45" s="359"/>
      <c r="H45" s="359"/>
      <c r="I45" s="359"/>
      <c r="J45" s="359"/>
      <c r="K45" s="359"/>
      <c r="L45" s="359"/>
      <c r="M45" s="359"/>
      <c r="N45" s="359"/>
      <c r="O45" s="359"/>
      <c r="P45" s="359"/>
      <c r="Q45" s="359"/>
      <c r="R45" s="359"/>
      <c r="S45" s="359"/>
      <c r="T45" s="359"/>
      <c r="U45" s="359"/>
      <c r="V45" s="359"/>
      <c r="W45" s="359"/>
      <c r="X45" s="359"/>
      <c r="Y45" s="359"/>
      <c r="Z45" s="359"/>
      <c r="AA45" s="359"/>
      <c r="AB45" s="359"/>
      <c r="AC45" s="359"/>
      <c r="AD45" s="359"/>
      <c r="AE45" s="359"/>
      <c r="AF45" s="359"/>
      <c r="AG45" s="359"/>
      <c r="AH45" s="359"/>
      <c r="AI45" s="359"/>
      <c r="AJ45" s="359"/>
      <c r="AK45" s="359"/>
      <c r="AL45" s="362"/>
      <c r="AM45" s="362"/>
      <c r="AN45" s="359"/>
    </row>
    <row r="46" spans="1:43" ht="24.95" customHeight="1">
      <c r="A46" s="359"/>
      <c r="B46" s="366"/>
      <c r="C46" s="1420" t="str">
        <f>IF(VLOOKUP($AK$1,選択肢!$A$1:$J$31,C51,FALSE)=0,"-",VLOOKUP($AK$1,選択肢!$A$1:$J$31,C51,FALSE))</f>
        <v>管理者</v>
      </c>
      <c r="D46" s="1421"/>
      <c r="E46" s="1422" t="str">
        <f>IF(VLOOKUP($AK$1,選択肢!$A$1:$J$31,E51,FALSE)=0,"-",VLOOKUP($AK$1,選択肢!$A$1:$J$31,E51,FALSE))</f>
        <v>サービス管理責任者</v>
      </c>
      <c r="F46" s="1422"/>
      <c r="G46" s="1422"/>
      <c r="H46" s="1422"/>
      <c r="I46" s="1420" t="str">
        <f>IF(VLOOKUP($AK$1,選択肢!$A$1:$J$31,I51,FALSE)=0,"-",VLOOKUP($AK$1,選択肢!$A$1:$J$31,I51,FALSE))</f>
        <v>就労支援員</v>
      </c>
      <c r="J46" s="1421"/>
      <c r="K46" s="1421"/>
      <c r="L46" s="1421"/>
      <c r="M46" s="1421"/>
      <c r="N46" s="1423"/>
      <c r="O46" s="1420" t="str">
        <f>IF(VLOOKUP($AK$1,選択肢!$A$1:$J$31,O51,FALSE)=0,"-",VLOOKUP($AK$1,選択肢!$A$1:$J$31,O51,FALSE))</f>
        <v>職業指導員</v>
      </c>
      <c r="P46" s="1421"/>
      <c r="Q46" s="1421"/>
      <c r="R46" s="1421"/>
      <c r="S46" s="1421"/>
      <c r="T46" s="1423"/>
      <c r="U46" s="1420" t="str">
        <f>IF(VLOOKUP($AK$1,選択肢!$A$1:$J$31,U51,FALSE)=0,"-",VLOOKUP($AK$1,選択肢!$A$1:$J$31,U51,FALSE))</f>
        <v>生活支援員</v>
      </c>
      <c r="V46" s="1421"/>
      <c r="W46" s="1421"/>
      <c r="X46" s="1421"/>
      <c r="Y46" s="1421"/>
      <c r="Z46" s="1423"/>
      <c r="AA46" s="1420" t="str">
        <f>IF(VLOOKUP($AK$1,選択肢!$A$1:$J$31,AA51,FALSE)=0,"-",VLOOKUP($AK$1,選択肢!$A$1:$J$31,AA51,FALSE))</f>
        <v>-</v>
      </c>
      <c r="AB46" s="1421"/>
      <c r="AC46" s="1421"/>
      <c r="AD46" s="1421"/>
      <c r="AE46" s="1421"/>
      <c r="AF46" s="1423"/>
      <c r="AG46" s="1422" t="str">
        <f>IF(VLOOKUP($AK$1,選択肢!$A$1:$J$31,AG51,FALSE)=0,"-",VLOOKUP($AK$1,選択肢!$A$1:$J$31,AG51,FALSE))</f>
        <v>-</v>
      </c>
      <c r="AH46" s="1422"/>
      <c r="AI46" s="1422"/>
      <c r="AJ46" s="1422"/>
      <c r="AK46" s="1422"/>
      <c r="AL46" s="1422" t="str">
        <f>IF(VLOOKUP($AK$1,選択肢!$A$1:$J$31,AL51,FALSE)=0,"-",VLOOKUP($AK$1,選択肢!$A$1:$J$31,AL51,FALSE))</f>
        <v>-</v>
      </c>
      <c r="AM46" s="1422"/>
      <c r="AN46" s="359"/>
    </row>
    <row r="47" spans="1:43" ht="18" customHeight="1">
      <c r="A47" s="359"/>
      <c r="B47" s="366"/>
      <c r="C47" s="394" t="s">
        <v>570</v>
      </c>
      <c r="D47" s="394" t="s">
        <v>571</v>
      </c>
      <c r="E47" s="395" t="s">
        <v>570</v>
      </c>
      <c r="F47" s="1424" t="s">
        <v>571</v>
      </c>
      <c r="G47" s="1424"/>
      <c r="H47" s="1424"/>
      <c r="I47" s="1425" t="s">
        <v>570</v>
      </c>
      <c r="J47" s="1426"/>
      <c r="K47" s="1427"/>
      <c r="L47" s="1425" t="s">
        <v>571</v>
      </c>
      <c r="M47" s="1426"/>
      <c r="N47" s="1427"/>
      <c r="O47" s="1425" t="s">
        <v>570</v>
      </c>
      <c r="P47" s="1426"/>
      <c r="Q47" s="1427"/>
      <c r="R47" s="1425" t="s">
        <v>571</v>
      </c>
      <c r="S47" s="1426"/>
      <c r="T47" s="1427"/>
      <c r="U47" s="1425" t="s">
        <v>570</v>
      </c>
      <c r="V47" s="1426"/>
      <c r="W47" s="1427"/>
      <c r="X47" s="1425" t="s">
        <v>571</v>
      </c>
      <c r="Y47" s="1426"/>
      <c r="Z47" s="1427"/>
      <c r="AA47" s="1425" t="s">
        <v>570</v>
      </c>
      <c r="AB47" s="1426"/>
      <c r="AC47" s="1427"/>
      <c r="AD47" s="1425" t="s">
        <v>571</v>
      </c>
      <c r="AE47" s="1426"/>
      <c r="AF47" s="1427"/>
      <c r="AG47" s="1425" t="s">
        <v>570</v>
      </c>
      <c r="AH47" s="1426"/>
      <c r="AI47" s="1427"/>
      <c r="AJ47" s="1425" t="s">
        <v>571</v>
      </c>
      <c r="AK47" s="1427"/>
      <c r="AL47" s="395" t="s">
        <v>116</v>
      </c>
      <c r="AM47" s="395" t="s">
        <v>430</v>
      </c>
      <c r="AN47" s="359"/>
    </row>
    <row r="48" spans="1:43" ht="18" customHeight="1">
      <c r="A48" s="359"/>
      <c r="B48" s="393" t="s">
        <v>572</v>
      </c>
      <c r="C48" s="395">
        <f>COUNTIFS($B$11:$B$30,C$46,$C$11:$C$30,"A",$E$11:$E$30,"*")</f>
        <v>0</v>
      </c>
      <c r="D48" s="395">
        <f>COUNTIFS($B$11:$B$30,C$46,$C$11:$C$30,"B",$E$11:$E$30,"*")</f>
        <v>0</v>
      </c>
      <c r="E48" s="395">
        <f>COUNTIFS($B$11:$B$30,E$46,$C$11:$C$30,"A",$E$11:$E$30,"*")</f>
        <v>1</v>
      </c>
      <c r="F48" s="1425">
        <f>COUNTIFS($B$11:$B$30,E$46,$C$11:$C$30,"B",$E$11:$E$30,"*")</f>
        <v>1</v>
      </c>
      <c r="G48" s="1426"/>
      <c r="H48" s="1427"/>
      <c r="I48" s="1425">
        <f>COUNTIFS($B$11:$B$30,I$46,$C$11:$C$30,"A",$E$11:$E$30,"*")</f>
        <v>0</v>
      </c>
      <c r="J48" s="1426"/>
      <c r="K48" s="1427"/>
      <c r="L48" s="1425">
        <f>COUNTIFS($B$11:$B$30,I$46,$C$11:$C$30,"B",$E$11:$E$30,"*")</f>
        <v>0</v>
      </c>
      <c r="M48" s="1426"/>
      <c r="N48" s="1427"/>
      <c r="O48" s="1425">
        <f>COUNTIFS($B$11:$B$30,O$46,$C$11:$C$30,"A",$E$11:$E$30,"*")</f>
        <v>0</v>
      </c>
      <c r="P48" s="1426"/>
      <c r="Q48" s="1427"/>
      <c r="R48" s="1425">
        <f>COUNTIFS($B$11:$B$30,O$46,$C$11:$C$30,"B",$E$11:$E$30,"*")</f>
        <v>0</v>
      </c>
      <c r="S48" s="1426"/>
      <c r="T48" s="1427"/>
      <c r="U48" s="1425">
        <f>COUNTIFS($B$11:$B$30,U$46,$C$11:$C$30,"A",$E$11:$E$30,"*")</f>
        <v>0</v>
      </c>
      <c r="V48" s="1426"/>
      <c r="W48" s="1427"/>
      <c r="X48" s="1425">
        <f>COUNTIFS($B$11:$B$30,U$46,$C$11:$C$30,"B",$E$11:$E$30,"*")</f>
        <v>0</v>
      </c>
      <c r="Y48" s="1426"/>
      <c r="Z48" s="1427"/>
      <c r="AA48" s="1425">
        <f>COUNTIFS($B$11:$B$30,AA$46,$C$11:$C$30,"A",$E$11:$E$30,"*")</f>
        <v>0</v>
      </c>
      <c r="AB48" s="1426"/>
      <c r="AC48" s="1427"/>
      <c r="AD48" s="1425">
        <f>COUNTIFS($B$11:$B$30,AA$46,$C$11:$C$30,"B",$E$11:$E$30,"*")</f>
        <v>0</v>
      </c>
      <c r="AE48" s="1426"/>
      <c r="AF48" s="1427"/>
      <c r="AG48" s="1425">
        <f>COUNTIFS($B$11:$B$30,AG$46,$C$11:$C$30,"A",$E$11:$E$30,"*")</f>
        <v>0</v>
      </c>
      <c r="AH48" s="1426"/>
      <c r="AI48" s="1427"/>
      <c r="AJ48" s="1425">
        <f>COUNTIFS($B$11:$B$30,AG$46,$C$11:$C$30,"B",$E$11:$E$30,"*")</f>
        <v>0</v>
      </c>
      <c r="AK48" s="1427"/>
      <c r="AL48" s="395">
        <f>COUNTIFS($B$11:$B$30,AL$46,$C$11:$C$30,"A",$E$11:$E$30,"*")</f>
        <v>0</v>
      </c>
      <c r="AM48" s="395">
        <f>COUNTIFS($B$11:$B$30,AL$46,$C$11:$C$30,"B",$E$11:$E$30,"*")</f>
        <v>0</v>
      </c>
      <c r="AN48" s="359"/>
    </row>
    <row r="49" spans="1:40" ht="18" customHeight="1">
      <c r="A49" s="359"/>
      <c r="B49" s="396" t="s">
        <v>573</v>
      </c>
      <c r="C49" s="395">
        <f>COUNTIFS($B$11:$B$30,C$46,$C$11:$C$30,"C",$E$11:$E$30,"*")</f>
        <v>0</v>
      </c>
      <c r="D49" s="395">
        <f>COUNTIFS($B$11:$B$30,C$46,$C$11:$C$30,"D",$E$11:$E$30,"*")</f>
        <v>0</v>
      </c>
      <c r="E49" s="395">
        <f>COUNTIFS($B$11:$B$30,E$46,$C$11:$C$30,"C",$E$11:$E$30,"*")</f>
        <v>1</v>
      </c>
      <c r="F49" s="1425">
        <f>COUNTIFS($B$11:$B$30,E$46,$C$11:$C$30,"D",$E$11:$E$30,"*")</f>
        <v>1</v>
      </c>
      <c r="G49" s="1426"/>
      <c r="H49" s="1427"/>
      <c r="I49" s="1425">
        <f>COUNTIFS($B$11:$B$30,I$46,$C$11:$C$30,"C",$E$11:$E$30,"*")</f>
        <v>0</v>
      </c>
      <c r="J49" s="1426"/>
      <c r="K49" s="1427"/>
      <c r="L49" s="1425">
        <f>COUNTIFS($B$11:$B$30,I$46,$C$11:$C$30,"D",$E$11:$E$30,"*")</f>
        <v>0</v>
      </c>
      <c r="M49" s="1426"/>
      <c r="N49" s="1427"/>
      <c r="O49" s="1425">
        <f>COUNTIFS($B$11:$B$30,O$46,$C$11:$C$30,"C",$E$11:$E$30,"*")</f>
        <v>0</v>
      </c>
      <c r="P49" s="1426"/>
      <c r="Q49" s="1427"/>
      <c r="R49" s="1425">
        <f>COUNTIFS($B$11:$B$30,O$46,$C$11:$C$30,"D",$E$11:$E$30,"*")</f>
        <v>0</v>
      </c>
      <c r="S49" s="1426"/>
      <c r="T49" s="1427"/>
      <c r="U49" s="1425">
        <f>COUNTIFS($B$11:$B$30,U$46,$C$11:$C$30,"C",$E$11:$E$30,"*")</f>
        <v>0</v>
      </c>
      <c r="V49" s="1426"/>
      <c r="W49" s="1427"/>
      <c r="X49" s="1425">
        <f>COUNTIFS($B$11:$B$30,U$46,$C$11:$C$30,"D",$E$11:$E$30,"*")</f>
        <v>0</v>
      </c>
      <c r="Y49" s="1426"/>
      <c r="Z49" s="1427"/>
      <c r="AA49" s="1425">
        <f>COUNTIFS($B$11:$B$30,AA$46,$C$11:$C$30,"C",$E$11:$E$30,"*")</f>
        <v>0</v>
      </c>
      <c r="AB49" s="1426"/>
      <c r="AC49" s="1427"/>
      <c r="AD49" s="1425">
        <f>COUNTIFS($B$11:$B$30,AA$46,$C$11:$C$30,"D",$E$11:$E$30,"*")</f>
        <v>0</v>
      </c>
      <c r="AE49" s="1426"/>
      <c r="AF49" s="1427"/>
      <c r="AG49" s="1425">
        <f>COUNTIFS($B$11:$B$30,AG$46,$C$11:$C$30,"C",$E$11:$E$30,"*")</f>
        <v>0</v>
      </c>
      <c r="AH49" s="1426"/>
      <c r="AI49" s="1427"/>
      <c r="AJ49" s="1425">
        <f>COUNTIFS($B$11:$B$30,AG$46,$C$11:$C$30,"D",$E$11:$E$30,"*")</f>
        <v>0</v>
      </c>
      <c r="AK49" s="1427"/>
      <c r="AL49" s="395">
        <f>COUNTIFS($B$11:$B$30,AL$46,$C$11:$C$30,"C",$E$11:$E$30,"*")</f>
        <v>0</v>
      </c>
      <c r="AM49" s="395">
        <f>COUNTIFS($B$11:$B$30,AL$46,$C$11:$C$30,"D",$E$11:$E$30,"*")</f>
        <v>0</v>
      </c>
      <c r="AN49" s="359"/>
    </row>
    <row r="50" spans="1:40" ht="24.95" customHeight="1">
      <c r="A50" s="359"/>
      <c r="B50" s="396" t="s">
        <v>574</v>
      </c>
      <c r="C50" s="1420" t="e">
        <f>IF($AK$3="４週",SUMIFS($AK$11:$AK$30,$B$11:$B$30,C46)/4/$AH$5,IF($AK$3="歴月",SUMIFS($AK$11:$AK$30,$B$11:$B$30,C46)/$AL$5,"記載する期間を選択してください"))</f>
        <v>#DIV/0!</v>
      </c>
      <c r="D50" s="1423"/>
      <c r="E50" s="1420" t="e">
        <f>IF($AK$3="４週",SUMIFS($AK$11:$AK$30,$B$11:$B$30,E46)/4/$AH$5,IF($AK$3="歴月",SUMIFS($AK$11:$AK$30,$B$11:$B$30,E46)/$AL$5,"記載する期間を選択してください"))</f>
        <v>#DIV/0!</v>
      </c>
      <c r="F50" s="1421"/>
      <c r="G50" s="1421"/>
      <c r="H50" s="1423"/>
      <c r="I50" s="1420" t="e">
        <f>IF($AK$3="４週",SUMIFS($AK$11:$AK$30,$B$11:$B$30,I46)/4/$AH$5,IF($AK$3="歴月",SUMIFS($AK$11:$AK$30,$B$11:$B$30,I46)/$AL$5,"記載する期間を選択してください"))</f>
        <v>#DIV/0!</v>
      </c>
      <c r="J50" s="1421"/>
      <c r="K50" s="1421"/>
      <c r="L50" s="1421"/>
      <c r="M50" s="1421"/>
      <c r="N50" s="1423"/>
      <c r="O50" s="1420" t="e">
        <f>IF($AK$3="４週",SUMIFS($AK$11:$AK$30,$B$11:$B$30,O46)/4/$AH$5,IF($AK$3="歴月",SUMIFS($AK$11:$AK$30,$B$11:$B$30,O46)/$AL$5,"記載する期間を選択してください"))</f>
        <v>#DIV/0!</v>
      </c>
      <c r="P50" s="1421"/>
      <c r="Q50" s="1421"/>
      <c r="R50" s="1421"/>
      <c r="S50" s="1421"/>
      <c r="T50" s="1423"/>
      <c r="U50" s="1420" t="e">
        <f>IF($AK$3="４週",SUMIFS($AK$11:$AK$30,$B$11:$B$30,U46)/4/$AH$5,IF($AK$3="歴月",SUMIFS($AK$11:$AK$30,$B$11:$B$30,U46)/$AL$5,"記載する期間を選択してください"))</f>
        <v>#DIV/0!</v>
      </c>
      <c r="V50" s="1421"/>
      <c r="W50" s="1421"/>
      <c r="X50" s="1421"/>
      <c r="Y50" s="1421"/>
      <c r="Z50" s="1423"/>
      <c r="AA50" s="1420" t="e">
        <f>IF($AK$3="４週",SUMIFS($AK$11:$AK$30,$B$11:$B$30,AA46)/4/$AH$5,IF($AK$3="歴月",SUMIFS($AK$11:$AK$30,$B$11:$B$30,AA46)/$AL$5,"記載する期間を選択してください"))</f>
        <v>#DIV/0!</v>
      </c>
      <c r="AB50" s="1421"/>
      <c r="AC50" s="1421"/>
      <c r="AD50" s="1421"/>
      <c r="AE50" s="1421"/>
      <c r="AF50" s="1423"/>
      <c r="AG50" s="1420" t="e">
        <f>IF($AK$3="４週",SUMIFS($AK$11:$AK$30,$B$11:$B$30,AG46)/4/$AH$5,IF($AK$3="歴月",SUMIFS($AK$11:$AK$30,$B$11:$B$30,AG46)/$AL$5,"記載する期間を選択してください"))</f>
        <v>#DIV/0!</v>
      </c>
      <c r="AH50" s="1421"/>
      <c r="AI50" s="1421"/>
      <c r="AJ50" s="1421"/>
      <c r="AK50" s="1423"/>
      <c r="AL50" s="1420" t="e">
        <f>IF($AK$3="４週",SUMIFS($AK$11:$AK$30,$B$11:$B$30,AL46)/4/$AH$5,IF($AK$3="歴月",SUMIFS($AK$11:$AK$30,$B$11:$B$30,AL46)/$AL$5,"記載する期間を選択してください"))</f>
        <v>#DIV/0!</v>
      </c>
      <c r="AM50" s="1423"/>
      <c r="AN50" s="359"/>
    </row>
    <row r="51" spans="1:40" ht="5.0999999999999996" customHeight="1">
      <c r="A51" s="359"/>
      <c r="B51" s="238"/>
      <c r="C51" s="382">
        <v>2</v>
      </c>
      <c r="D51" s="382"/>
      <c r="E51" s="382">
        <v>3</v>
      </c>
      <c r="F51" s="382"/>
      <c r="G51" s="382"/>
      <c r="H51" s="382"/>
      <c r="I51" s="382">
        <v>4</v>
      </c>
      <c r="J51" s="382"/>
      <c r="K51" s="382"/>
      <c r="L51" s="382"/>
      <c r="M51" s="382"/>
      <c r="N51" s="382"/>
      <c r="O51" s="382">
        <v>5</v>
      </c>
      <c r="P51" s="382"/>
      <c r="Q51" s="382"/>
      <c r="R51" s="382"/>
      <c r="S51" s="382"/>
      <c r="T51" s="382"/>
      <c r="U51" s="382">
        <v>6</v>
      </c>
      <c r="V51" s="382"/>
      <c r="W51" s="382"/>
      <c r="X51" s="382"/>
      <c r="Y51" s="382"/>
      <c r="Z51" s="382"/>
      <c r="AA51" s="382">
        <v>7</v>
      </c>
      <c r="AB51" s="382"/>
      <c r="AC51" s="382"/>
      <c r="AD51" s="382"/>
      <c r="AE51" s="382"/>
      <c r="AF51" s="382"/>
      <c r="AG51" s="382">
        <v>8</v>
      </c>
      <c r="AH51" s="382"/>
      <c r="AI51" s="382"/>
      <c r="AJ51" s="382"/>
      <c r="AK51" s="382"/>
      <c r="AL51" s="382">
        <v>9</v>
      </c>
      <c r="AM51" s="383"/>
      <c r="AN51" s="359"/>
    </row>
    <row r="52" spans="1:40" ht="15" customHeight="1">
      <c r="A52" s="377" t="s">
        <v>575</v>
      </c>
      <c r="B52" s="384"/>
      <c r="C52" s="385"/>
      <c r="D52" s="385"/>
      <c r="E52" s="385"/>
      <c r="F52" s="386"/>
      <c r="G52" s="385"/>
      <c r="H52" s="382"/>
      <c r="I52" s="382"/>
      <c r="J52" s="382"/>
      <c r="K52" s="382"/>
      <c r="L52" s="382"/>
      <c r="M52" s="382"/>
      <c r="N52" s="382"/>
      <c r="O52" s="382"/>
      <c r="P52" s="382"/>
      <c r="Q52" s="382"/>
      <c r="R52" s="382">
        <v>6</v>
      </c>
      <c r="S52" s="382"/>
      <c r="T52" s="382"/>
      <c r="U52" s="382"/>
      <c r="V52" s="382"/>
      <c r="W52" s="382"/>
      <c r="X52" s="382">
        <v>7</v>
      </c>
      <c r="Y52" s="382"/>
      <c r="Z52" s="382"/>
      <c r="AA52" s="382"/>
      <c r="AB52" s="382"/>
      <c r="AC52" s="382"/>
      <c r="AD52" s="382">
        <v>8</v>
      </c>
      <c r="AE52" s="382"/>
      <c r="AF52" s="382"/>
      <c r="AG52" s="387"/>
      <c r="AH52" s="387"/>
      <c r="AI52" s="387"/>
      <c r="AJ52" s="387">
        <v>9</v>
      </c>
      <c r="AK52" s="388"/>
      <c r="AL52" s="388"/>
      <c r="AM52" s="359"/>
    </row>
    <row r="53" spans="1:40" s="377" customFormat="1" ht="15" customHeight="1">
      <c r="A53" s="377" t="s">
        <v>576</v>
      </c>
      <c r="B53" s="380"/>
      <c r="C53" s="380"/>
      <c r="D53" s="380"/>
      <c r="E53" s="380"/>
      <c r="F53" s="380"/>
      <c r="G53" s="380"/>
      <c r="H53" s="356"/>
      <c r="I53" s="356"/>
      <c r="J53" s="356"/>
      <c r="K53" s="356"/>
      <c r="L53" s="356"/>
      <c r="M53" s="356"/>
      <c r="N53" s="356"/>
      <c r="O53" s="356"/>
      <c r="P53" s="356"/>
      <c r="Q53" s="356"/>
      <c r="R53" s="356"/>
      <c r="S53" s="356"/>
      <c r="T53" s="356"/>
      <c r="U53" s="356"/>
      <c r="V53" s="356"/>
      <c r="W53" s="356"/>
      <c r="X53" s="356"/>
      <c r="Y53" s="356"/>
      <c r="Z53" s="356"/>
      <c r="AA53" s="356"/>
      <c r="AB53" s="356"/>
      <c r="AC53" s="356"/>
      <c r="AD53" s="356"/>
      <c r="AE53" s="356"/>
      <c r="AF53" s="356"/>
      <c r="AG53" s="356"/>
      <c r="AH53" s="356"/>
      <c r="AI53" s="356"/>
      <c r="AJ53" s="356"/>
      <c r="AK53" s="356"/>
      <c r="AL53" s="356"/>
      <c r="AM53" s="356"/>
    </row>
    <row r="54" spans="1:40" s="377" customFormat="1" ht="15" customHeight="1">
      <c r="A54" s="377" t="s">
        <v>577</v>
      </c>
      <c r="B54" s="380"/>
      <c r="C54" s="380"/>
      <c r="D54" s="380"/>
      <c r="E54" s="380"/>
      <c r="F54" s="380"/>
      <c r="G54" s="380"/>
      <c r="H54" s="356"/>
      <c r="I54" s="356"/>
      <c r="J54" s="356"/>
      <c r="K54" s="356"/>
      <c r="L54" s="356"/>
      <c r="M54" s="356"/>
      <c r="N54" s="356"/>
      <c r="O54" s="356"/>
      <c r="P54" s="356"/>
      <c r="Q54" s="356"/>
      <c r="R54" s="356"/>
      <c r="S54" s="356"/>
      <c r="T54" s="356"/>
      <c r="U54" s="356"/>
      <c r="V54" s="356"/>
      <c r="W54" s="356"/>
      <c r="X54" s="356"/>
      <c r="Y54" s="356"/>
      <c r="Z54" s="356"/>
      <c r="AA54" s="356"/>
      <c r="AB54" s="356"/>
      <c r="AC54" s="356"/>
      <c r="AD54" s="356"/>
      <c r="AE54" s="356"/>
      <c r="AF54" s="356"/>
      <c r="AG54" s="356"/>
      <c r="AH54" s="356"/>
      <c r="AI54" s="356"/>
      <c r="AJ54" s="356"/>
      <c r="AK54" s="356"/>
      <c r="AL54" s="356"/>
      <c r="AM54" s="356"/>
    </row>
    <row r="55" spans="1:40" s="377" customFormat="1" ht="15" customHeight="1">
      <c r="A55" s="377" t="s">
        <v>578</v>
      </c>
      <c r="B55" s="380"/>
      <c r="C55" s="380"/>
      <c r="D55" s="380"/>
      <c r="E55" s="380"/>
      <c r="F55" s="380"/>
      <c r="G55" s="380"/>
      <c r="H55" s="356"/>
      <c r="I55" s="356"/>
      <c r="J55" s="356"/>
      <c r="K55" s="356"/>
      <c r="L55" s="356"/>
      <c r="M55" s="356"/>
      <c r="N55" s="356"/>
      <c r="O55" s="356"/>
      <c r="P55" s="356"/>
      <c r="Q55" s="356"/>
      <c r="R55" s="356"/>
      <c r="S55" s="356"/>
      <c r="T55" s="356"/>
      <c r="U55" s="356"/>
      <c r="V55" s="356"/>
      <c r="W55" s="356"/>
      <c r="X55" s="356"/>
      <c r="Y55" s="356"/>
      <c r="Z55" s="356"/>
      <c r="AA55" s="356"/>
      <c r="AB55" s="356"/>
      <c r="AC55" s="356"/>
      <c r="AD55" s="356"/>
      <c r="AE55" s="356"/>
      <c r="AF55" s="356"/>
      <c r="AG55" s="356"/>
      <c r="AH55" s="356"/>
      <c r="AI55" s="356"/>
      <c r="AJ55" s="356"/>
      <c r="AK55" s="356"/>
      <c r="AL55" s="356"/>
      <c r="AM55" s="356"/>
    </row>
    <row r="56" spans="1:40" s="377" customFormat="1" ht="15" customHeight="1">
      <c r="A56" s="377" t="s">
        <v>579</v>
      </c>
      <c r="B56" s="380"/>
      <c r="C56" s="380"/>
      <c r="D56" s="380"/>
      <c r="E56" s="380"/>
      <c r="F56" s="380"/>
      <c r="G56" s="380"/>
      <c r="H56" s="356"/>
      <c r="I56" s="356"/>
      <c r="J56" s="356"/>
      <c r="K56" s="356"/>
      <c r="L56" s="356"/>
      <c r="M56" s="356"/>
      <c r="N56" s="356"/>
      <c r="O56" s="356"/>
      <c r="P56" s="356"/>
      <c r="Q56" s="356"/>
      <c r="R56" s="356"/>
      <c r="S56" s="356"/>
      <c r="T56" s="356"/>
      <c r="U56" s="356"/>
      <c r="V56" s="356"/>
      <c r="W56" s="356"/>
      <c r="X56" s="356"/>
      <c r="Y56" s="356"/>
      <c r="Z56" s="356"/>
      <c r="AA56" s="356"/>
      <c r="AB56" s="356"/>
      <c r="AC56" s="356"/>
      <c r="AD56" s="356"/>
      <c r="AE56" s="356"/>
      <c r="AF56" s="356"/>
      <c r="AG56" s="356"/>
      <c r="AH56" s="356"/>
      <c r="AI56" s="356"/>
      <c r="AJ56" s="356"/>
      <c r="AK56" s="356"/>
      <c r="AL56" s="356"/>
      <c r="AM56" s="356"/>
    </row>
    <row r="57" spans="1:40" ht="15" customHeight="1">
      <c r="A57" s="377" t="s">
        <v>580</v>
      </c>
      <c r="B57" s="389"/>
      <c r="C57" s="377"/>
      <c r="D57" s="377"/>
      <c r="E57" s="377"/>
      <c r="F57" s="377"/>
      <c r="G57" s="377"/>
    </row>
    <row r="58" spans="1:40" ht="15" customHeight="1">
      <c r="A58" s="377" t="s">
        <v>581</v>
      </c>
      <c r="B58" s="389"/>
      <c r="C58" s="377"/>
      <c r="D58" s="377"/>
      <c r="E58" s="377"/>
      <c r="F58" s="377"/>
      <c r="G58" s="377"/>
    </row>
    <row r="59" spans="1:40" ht="15" customHeight="1">
      <c r="A59" s="377"/>
      <c r="B59" s="393" t="s">
        <v>582</v>
      </c>
      <c r="C59" s="1395" t="s">
        <v>583</v>
      </c>
      <c r="D59" s="1395"/>
      <c r="E59" s="1395"/>
      <c r="F59" s="377"/>
      <c r="G59" s="377"/>
    </row>
    <row r="60" spans="1:40" ht="15" customHeight="1">
      <c r="A60" s="377"/>
      <c r="B60" s="390" t="s">
        <v>545</v>
      </c>
      <c r="C60" s="1410" t="s">
        <v>584</v>
      </c>
      <c r="D60" s="1410"/>
      <c r="E60" s="1410"/>
      <c r="F60" s="377"/>
      <c r="G60" s="377"/>
    </row>
    <row r="61" spans="1:40" ht="15" customHeight="1">
      <c r="A61" s="377"/>
      <c r="B61" s="390" t="s">
        <v>548</v>
      </c>
      <c r="C61" s="1410" t="s">
        <v>585</v>
      </c>
      <c r="D61" s="1410"/>
      <c r="E61" s="1410"/>
      <c r="F61" s="377"/>
      <c r="G61" s="377"/>
    </row>
    <row r="62" spans="1:40" ht="15" customHeight="1">
      <c r="A62" s="377"/>
      <c r="B62" s="390" t="s">
        <v>549</v>
      </c>
      <c r="C62" s="1410" t="s">
        <v>586</v>
      </c>
      <c r="D62" s="1410"/>
      <c r="E62" s="1410"/>
      <c r="F62" s="377"/>
      <c r="G62" s="377"/>
    </row>
    <row r="63" spans="1:40" ht="15" customHeight="1">
      <c r="A63" s="377"/>
      <c r="B63" s="390" t="s">
        <v>547</v>
      </c>
      <c r="C63" s="1410" t="s">
        <v>587</v>
      </c>
      <c r="D63" s="1410"/>
      <c r="E63" s="1410"/>
      <c r="F63" s="377"/>
      <c r="G63" s="377"/>
    </row>
    <row r="64" spans="1:40" ht="15" customHeight="1">
      <c r="A64" s="377"/>
      <c r="B64" s="377" t="s">
        <v>588</v>
      </c>
      <c r="C64" s="377"/>
      <c r="D64" s="377"/>
      <c r="E64" s="377"/>
      <c r="F64" s="377"/>
      <c r="G64" s="377"/>
    </row>
    <row r="65" spans="1:7" ht="15" customHeight="1">
      <c r="A65" s="377"/>
      <c r="B65" s="377" t="s">
        <v>589</v>
      </c>
      <c r="C65" s="377"/>
      <c r="D65" s="377"/>
      <c r="E65" s="377"/>
      <c r="F65" s="377"/>
      <c r="G65" s="377"/>
    </row>
    <row r="66" spans="1:7" ht="15" customHeight="1">
      <c r="A66" s="377"/>
      <c r="B66" s="377" t="s">
        <v>590</v>
      </c>
      <c r="C66" s="377"/>
      <c r="D66" s="377"/>
      <c r="E66" s="377"/>
      <c r="F66" s="377"/>
      <c r="G66" s="377"/>
    </row>
    <row r="67" spans="1:7" ht="15" customHeight="1">
      <c r="A67" s="377" t="s">
        <v>591</v>
      </c>
      <c r="B67" s="389"/>
      <c r="C67" s="377"/>
      <c r="D67" s="377"/>
      <c r="E67" s="377"/>
      <c r="F67" s="377"/>
      <c r="G67" s="377"/>
    </row>
    <row r="68" spans="1:7" ht="15" customHeight="1">
      <c r="A68" s="377" t="s">
        <v>592</v>
      </c>
      <c r="B68" s="389"/>
      <c r="C68" s="377"/>
      <c r="D68" s="377"/>
      <c r="E68" s="377"/>
      <c r="F68" s="377"/>
      <c r="G68" s="377"/>
    </row>
    <row r="69" spans="1:7" ht="15" customHeight="1">
      <c r="A69" s="377" t="s">
        <v>593</v>
      </c>
      <c r="B69" s="389"/>
      <c r="C69" s="377"/>
      <c r="D69" s="377"/>
      <c r="E69" s="377"/>
      <c r="F69" s="377"/>
      <c r="G69" s="377"/>
    </row>
    <row r="70" spans="1:7" ht="15" customHeight="1">
      <c r="A70" s="377" t="s">
        <v>594</v>
      </c>
      <c r="B70" s="389"/>
      <c r="C70" s="377"/>
      <c r="D70" s="377"/>
      <c r="E70" s="377"/>
      <c r="F70" s="377"/>
      <c r="G70" s="377"/>
    </row>
    <row r="71" spans="1:7" ht="15" customHeight="1">
      <c r="A71" s="377" t="s">
        <v>595</v>
      </c>
      <c r="B71" s="389"/>
      <c r="C71" s="377"/>
      <c r="D71" s="377"/>
      <c r="E71" s="377"/>
      <c r="F71" s="377"/>
      <c r="G71" s="377"/>
    </row>
    <row r="72" spans="1:7" ht="15" customHeight="1">
      <c r="A72" s="377" t="s">
        <v>596</v>
      </c>
      <c r="B72" s="389"/>
      <c r="C72" s="377"/>
      <c r="D72" s="377"/>
      <c r="E72" s="377"/>
      <c r="F72" s="377"/>
      <c r="G72" s="377"/>
    </row>
    <row r="73" spans="1:7" ht="15" customHeight="1">
      <c r="A73" s="377" t="s">
        <v>597</v>
      </c>
      <c r="B73" s="389"/>
      <c r="C73" s="377"/>
      <c r="D73" s="377"/>
      <c r="E73" s="377"/>
      <c r="F73" s="377"/>
      <c r="G73" s="377"/>
    </row>
    <row r="74" spans="1:7" ht="15" customHeight="1">
      <c r="A74" s="377" t="s">
        <v>598</v>
      </c>
      <c r="B74" s="389"/>
      <c r="C74" s="377"/>
      <c r="D74" s="377"/>
      <c r="E74" s="377"/>
      <c r="F74" s="377"/>
      <c r="G74" s="377"/>
    </row>
    <row r="75" spans="1:7" ht="15" customHeight="1">
      <c r="A75" s="377" t="s">
        <v>599</v>
      </c>
      <c r="B75" s="389"/>
      <c r="C75" s="377"/>
      <c r="D75" s="377"/>
      <c r="E75" s="377"/>
      <c r="F75" s="377"/>
      <c r="G75" s="377"/>
    </row>
    <row r="76" spans="1:7" ht="15" customHeight="1">
      <c r="A76" s="377" t="s">
        <v>600</v>
      </c>
      <c r="B76" s="389"/>
      <c r="C76" s="377"/>
      <c r="D76" s="377"/>
      <c r="E76" s="377"/>
      <c r="F76" s="377"/>
      <c r="G76" s="377"/>
    </row>
    <row r="77" spans="1:7" ht="15" customHeight="1">
      <c r="A77" s="377" t="s">
        <v>601</v>
      </c>
      <c r="B77" s="389"/>
      <c r="C77" s="377"/>
      <c r="D77" s="377"/>
      <c r="E77" s="377"/>
      <c r="F77" s="377"/>
      <c r="G77" s="377"/>
    </row>
    <row r="78" spans="1:7" ht="15" customHeight="1">
      <c r="A78" s="377" t="s">
        <v>602</v>
      </c>
      <c r="B78" s="389"/>
      <c r="C78" s="377"/>
      <c r="D78" s="377"/>
      <c r="E78" s="377"/>
      <c r="F78" s="377"/>
      <c r="G78" s="377"/>
    </row>
    <row r="79" spans="1:7" ht="15" customHeight="1">
      <c r="A79" s="377" t="s">
        <v>603</v>
      </c>
      <c r="B79" s="389"/>
      <c r="C79" s="377"/>
      <c r="D79" s="377"/>
      <c r="E79" s="377"/>
      <c r="F79" s="377"/>
      <c r="G79" s="377"/>
    </row>
  </sheetData>
  <mergeCells count="145">
    <mergeCell ref="C62:E62"/>
    <mergeCell ref="C63:E63"/>
    <mergeCell ref="AA50:AF50"/>
    <mergeCell ref="AG50:AK50"/>
    <mergeCell ref="AL50:AM50"/>
    <mergeCell ref="C59:E59"/>
    <mergeCell ref="C60:E60"/>
    <mergeCell ref="C61:E61"/>
    <mergeCell ref="X49:Z49"/>
    <mergeCell ref="AA49:AC49"/>
    <mergeCell ref="AD49:AF49"/>
    <mergeCell ref="AG49:AI49"/>
    <mergeCell ref="AJ49:AK49"/>
    <mergeCell ref="C50:D50"/>
    <mergeCell ref="E50:H50"/>
    <mergeCell ref="I50:N50"/>
    <mergeCell ref="O50:T50"/>
    <mergeCell ref="U50:Z50"/>
    <mergeCell ref="AA48:AC48"/>
    <mergeCell ref="AD48:AF48"/>
    <mergeCell ref="AG48:AI48"/>
    <mergeCell ref="AJ48:AK48"/>
    <mergeCell ref="F49:H49"/>
    <mergeCell ref="I49:K49"/>
    <mergeCell ref="L49:N49"/>
    <mergeCell ref="O49:Q49"/>
    <mergeCell ref="R49:T49"/>
    <mergeCell ref="U49:W49"/>
    <mergeCell ref="AD47:AF47"/>
    <mergeCell ref="AG47:AI47"/>
    <mergeCell ref="AJ47:AK47"/>
    <mergeCell ref="F48:H48"/>
    <mergeCell ref="I48:K48"/>
    <mergeCell ref="L48:N48"/>
    <mergeCell ref="O48:Q48"/>
    <mergeCell ref="R48:T48"/>
    <mergeCell ref="U48:W48"/>
    <mergeCell ref="X48:Z48"/>
    <mergeCell ref="AG46:AK46"/>
    <mergeCell ref="AL46:AM46"/>
    <mergeCell ref="F47:H47"/>
    <mergeCell ref="I47:K47"/>
    <mergeCell ref="L47:N47"/>
    <mergeCell ref="O47:Q47"/>
    <mergeCell ref="R47:T47"/>
    <mergeCell ref="U47:W47"/>
    <mergeCell ref="X47:Z47"/>
    <mergeCell ref="AA47:AC47"/>
    <mergeCell ref="C46:D46"/>
    <mergeCell ref="E46:H46"/>
    <mergeCell ref="I46:N46"/>
    <mergeCell ref="O46:T46"/>
    <mergeCell ref="U46:Z46"/>
    <mergeCell ref="AA46:AF46"/>
    <mergeCell ref="A42:B42"/>
    <mergeCell ref="C42:D42"/>
    <mergeCell ref="E42:H42"/>
    <mergeCell ref="I42:N42"/>
    <mergeCell ref="A43:B43"/>
    <mergeCell ref="C43:D43"/>
    <mergeCell ref="E43:H43"/>
    <mergeCell ref="I43:N43"/>
    <mergeCell ref="U39:W39"/>
    <mergeCell ref="X39:Z39"/>
    <mergeCell ref="AA39:AC39"/>
    <mergeCell ref="AD39:AF39"/>
    <mergeCell ref="AG39:AI39"/>
    <mergeCell ref="AJ39:AK39"/>
    <mergeCell ref="AD38:AF38"/>
    <mergeCell ref="AG38:AI38"/>
    <mergeCell ref="AJ38:AK38"/>
    <mergeCell ref="AL38:AL39"/>
    <mergeCell ref="A39:C39"/>
    <mergeCell ref="F39:H39"/>
    <mergeCell ref="I39:K39"/>
    <mergeCell ref="L39:N39"/>
    <mergeCell ref="O39:Q39"/>
    <mergeCell ref="R39:T39"/>
    <mergeCell ref="AJ37:AK37"/>
    <mergeCell ref="A38:C38"/>
    <mergeCell ref="F38:H38"/>
    <mergeCell ref="I38:K38"/>
    <mergeCell ref="L38:N38"/>
    <mergeCell ref="O38:Q38"/>
    <mergeCell ref="R38:T38"/>
    <mergeCell ref="U38:W38"/>
    <mergeCell ref="X38:Z38"/>
    <mergeCell ref="AA38:AC38"/>
    <mergeCell ref="R37:T37"/>
    <mergeCell ref="U37:W37"/>
    <mergeCell ref="X37:Z37"/>
    <mergeCell ref="AA37:AC37"/>
    <mergeCell ref="AD37:AF37"/>
    <mergeCell ref="AG37:AI37"/>
    <mergeCell ref="AM29:AN29"/>
    <mergeCell ref="AM30:AN30"/>
    <mergeCell ref="A31:E31"/>
    <mergeCell ref="AM31:AN32"/>
    <mergeCell ref="A32:E32"/>
    <mergeCell ref="A37:C37"/>
    <mergeCell ref="F37:H37"/>
    <mergeCell ref="I37:K37"/>
    <mergeCell ref="L37:N37"/>
    <mergeCell ref="O37:Q37"/>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11:AN11"/>
    <mergeCell ref="AM12:AN12"/>
    <mergeCell ref="AM13:AN13"/>
    <mergeCell ref="AM14:AN14"/>
    <mergeCell ref="AM15:AN15"/>
    <mergeCell ref="AM16:AN16"/>
    <mergeCell ref="AL7:AL10"/>
    <mergeCell ref="AM7:AN10"/>
    <mergeCell ref="F8:L8"/>
    <mergeCell ref="M8:S8"/>
    <mergeCell ref="T8:Z8"/>
    <mergeCell ref="AA8:AG8"/>
    <mergeCell ref="AH8:AJ8"/>
    <mergeCell ref="AK3:AN3"/>
    <mergeCell ref="AK4:AN4"/>
    <mergeCell ref="AH5:AJ5"/>
    <mergeCell ref="A7:A10"/>
    <mergeCell ref="B7:B10"/>
    <mergeCell ref="C7:C10"/>
    <mergeCell ref="D7:D10"/>
    <mergeCell ref="E7:E10"/>
    <mergeCell ref="F7:AJ7"/>
    <mergeCell ref="AK7:AK10"/>
    <mergeCell ref="AK1:AN1"/>
    <mergeCell ref="M2:P2"/>
    <mergeCell ref="Q2:R2"/>
    <mergeCell ref="S2:T2"/>
    <mergeCell ref="U2:V2"/>
    <mergeCell ref="AK2:AN2"/>
  </mergeCells>
  <phoneticPr fontId="2"/>
  <dataValidations count="6">
    <dataValidation type="list" allowBlank="1" showInputMessage="1" showErrorMessage="1" sqref="B11:B30" xr:uid="{84E24551-6A70-47CA-A52A-7D40F0F47341}">
      <formula1>INDIRECT($AK$1)</formula1>
    </dataValidation>
    <dataValidation type="list" allowBlank="1" showInputMessage="1" showErrorMessage="1" sqref="AK3:AN3" xr:uid="{CDF6A80F-176F-4EF1-AAD3-06E608AF3B6F}">
      <formula1>"４週,歴月"</formula1>
    </dataValidation>
    <dataValidation type="list" allowBlank="1" showInputMessage="1" showErrorMessage="1" sqref="AK4:AN4" xr:uid="{30E75B97-AC7C-4737-9D14-C130B10680C3}">
      <formula1>"予定,実績"</formula1>
    </dataValidation>
    <dataValidation type="list" allowBlank="1" showInputMessage="1" showErrorMessage="1" sqref="C11:C30" xr:uid="{AD788C73-4AE6-4607-B329-F698566BE3AE}">
      <formula1>"A,B,C,D"</formula1>
    </dataValidation>
    <dataValidation operator="greaterThanOrEqual" allowBlank="1" showInputMessage="1" showErrorMessage="1" sqref="I44 AJ38:AJ39 AL38 L40 L44 I40" xr:uid="{0631C5A8-5FB7-4901-96E0-EFBDDDF1EF4C}"/>
    <dataValidation type="whole" operator="greaterThanOrEqual" allowBlank="1" showInputMessage="1" showErrorMessage="1" sqref="I38:I39 D38:F39 AG38:AG39 AD38:AD39 AA38:AA39 X38:X39 U38:U39 R38:R39 O38:O39 L38:L39" xr:uid="{306858BA-569F-4F5A-A927-F13FF2C6AB51}">
      <formula1>0</formula1>
    </dataValidation>
  </dataValidations>
  <printOptions horizontalCentered="1" verticalCentered="1"/>
  <pageMargins left="0.19685039370078741" right="0.19685039370078741" top="0.39370078740157483" bottom="0.19685039370078741" header="0.19685039370078741" footer="0.39370078740157483"/>
  <pageSetup paperSize="9" scale="80" fitToWidth="0" fitToHeight="0" orientation="landscape" r:id="rId1"/>
  <headerFooter alignWithMargins="0">
    <oddHeader>&amp;L&amp;"ＭＳ ゴシック,標準"&amp;10（参考様式）</oddHeader>
  </headerFooter>
  <rowBreaks count="1" manualBreakCount="1">
    <brk id="35" max="39" man="1"/>
  </row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E5189-AE69-4395-A152-D8C6890C667D}">
  <dimension ref="A1:AQ80"/>
  <sheetViews>
    <sheetView showGridLines="0" zoomScaleNormal="100" zoomScaleSheetLayoutView="100" workbookViewId="0">
      <selection activeCell="AO15" sqref="AO15"/>
    </sheetView>
  </sheetViews>
  <sheetFormatPr defaultColWidth="8.25" defaultRowHeight="21" customHeight="1"/>
  <cols>
    <col min="1" max="1" width="2.625" style="238" customWidth="1"/>
    <col min="2" max="2" width="15" style="239" customWidth="1"/>
    <col min="3" max="3" width="6.625" style="238" customWidth="1"/>
    <col min="4" max="5" width="7.625" style="238" customWidth="1"/>
    <col min="6" max="36" width="2.625" style="238" customWidth="1"/>
    <col min="37" max="37" width="6.625" style="238" customWidth="1"/>
    <col min="38" max="39" width="7.625" style="238" customWidth="1"/>
    <col min="40" max="40" width="5.625" style="238" customWidth="1"/>
    <col min="41" max="16384" width="8.25" style="238"/>
  </cols>
  <sheetData>
    <row r="1" spans="1:40" ht="20.100000000000001" customHeight="1">
      <c r="A1" s="357" t="s">
        <v>523</v>
      </c>
      <c r="C1" s="358"/>
      <c r="D1" s="358"/>
      <c r="E1" s="358"/>
      <c r="F1" s="358"/>
      <c r="G1" s="358"/>
      <c r="H1" s="358"/>
      <c r="I1" s="358"/>
      <c r="J1" s="358"/>
      <c r="K1" s="358"/>
      <c r="L1" s="358"/>
      <c r="M1" s="358"/>
      <c r="N1" s="358"/>
      <c r="O1" s="358"/>
      <c r="P1" s="358"/>
      <c r="Q1" s="358"/>
      <c r="R1" s="358"/>
      <c r="S1" s="358"/>
      <c r="T1" s="358"/>
      <c r="U1" s="358"/>
      <c r="V1" s="358"/>
      <c r="W1" s="358"/>
      <c r="X1" s="356"/>
      <c r="Y1" s="356"/>
      <c r="Z1" s="359"/>
      <c r="AA1" s="359"/>
      <c r="AB1" s="359"/>
      <c r="AC1" s="359"/>
      <c r="AD1" s="360"/>
      <c r="AE1" s="360"/>
      <c r="AF1" s="360"/>
      <c r="AG1" s="360"/>
      <c r="AH1" s="360"/>
      <c r="AI1" s="361" t="s">
        <v>524</v>
      </c>
      <c r="AJ1" s="361"/>
      <c r="AK1" s="1388" t="s">
        <v>615</v>
      </c>
      <c r="AL1" s="1388"/>
      <c r="AM1" s="1388"/>
      <c r="AN1" s="1388"/>
    </row>
    <row r="2" spans="1:40" ht="18" customHeight="1">
      <c r="A2" s="359"/>
      <c r="B2" s="362"/>
      <c r="C2" s="362"/>
      <c r="D2" s="362"/>
      <c r="E2" s="362"/>
      <c r="F2" s="362"/>
      <c r="G2" s="362"/>
      <c r="H2" s="362"/>
      <c r="I2" s="362"/>
      <c r="J2" s="362"/>
      <c r="K2" s="362"/>
      <c r="L2" s="362"/>
      <c r="M2" s="1389">
        <v>2024</v>
      </c>
      <c r="N2" s="1389"/>
      <c r="O2" s="1389"/>
      <c r="P2" s="1389"/>
      <c r="Q2" s="1390" t="s">
        <v>525</v>
      </c>
      <c r="R2" s="1390"/>
      <c r="S2" s="1389">
        <v>5</v>
      </c>
      <c r="T2" s="1389"/>
      <c r="U2" s="1390" t="s">
        <v>526</v>
      </c>
      <c r="V2" s="1390"/>
      <c r="W2" s="362"/>
      <c r="X2" s="362"/>
      <c r="Y2" s="362"/>
      <c r="Z2" s="359"/>
      <c r="AA2" s="359"/>
      <c r="AC2" s="361"/>
      <c r="AD2" s="362"/>
      <c r="AE2" s="362"/>
      <c r="AF2" s="362"/>
      <c r="AG2" s="362"/>
      <c r="AH2" s="362"/>
      <c r="AI2" s="361" t="s">
        <v>527</v>
      </c>
      <c r="AJ2" s="361"/>
      <c r="AK2" s="1391"/>
      <c r="AL2" s="1391"/>
      <c r="AM2" s="1391"/>
      <c r="AN2" s="1391"/>
    </row>
    <row r="3" spans="1:40" ht="18" customHeight="1">
      <c r="A3" s="363"/>
      <c r="B3" s="363"/>
      <c r="C3" s="363"/>
      <c r="D3" s="363"/>
      <c r="E3" s="363"/>
      <c r="F3" s="363"/>
      <c r="G3" s="363"/>
      <c r="H3" s="363"/>
      <c r="I3" s="363"/>
      <c r="J3" s="363"/>
      <c r="K3" s="363"/>
      <c r="L3" s="363"/>
      <c r="M3" s="363"/>
      <c r="N3" s="363"/>
      <c r="O3" s="363"/>
      <c r="P3" s="363"/>
      <c r="Q3" s="363"/>
      <c r="R3" s="363"/>
      <c r="S3" s="363"/>
      <c r="T3" s="363"/>
      <c r="U3" s="363"/>
      <c r="V3" s="363"/>
      <c r="W3" s="363"/>
      <c r="Y3" s="364"/>
      <c r="Z3" s="364"/>
      <c r="AA3" s="364"/>
      <c r="AB3" s="359"/>
      <c r="AC3" s="364"/>
      <c r="AD3" s="364"/>
      <c r="AE3" s="364"/>
      <c r="AF3" s="364"/>
      <c r="AG3" s="364"/>
      <c r="AH3" s="364"/>
      <c r="AI3" s="365" t="s">
        <v>528</v>
      </c>
      <c r="AJ3" s="361"/>
      <c r="AK3" s="1392" t="s">
        <v>529</v>
      </c>
      <c r="AL3" s="1392"/>
      <c r="AM3" s="1392"/>
      <c r="AN3" s="1392"/>
    </row>
    <row r="4" spans="1:40" ht="18" customHeight="1">
      <c r="A4" s="363"/>
      <c r="B4" s="363"/>
      <c r="C4" s="363"/>
      <c r="D4" s="363"/>
      <c r="E4" s="363"/>
      <c r="F4" s="363"/>
      <c r="G4" s="363"/>
      <c r="H4" s="363"/>
      <c r="I4" s="363"/>
      <c r="J4" s="363"/>
      <c r="K4" s="363"/>
      <c r="L4" s="363"/>
      <c r="M4" s="363"/>
      <c r="N4" s="363"/>
      <c r="O4" s="363"/>
      <c r="P4" s="363"/>
      <c r="Q4" s="363"/>
      <c r="R4" s="363"/>
      <c r="S4" s="363"/>
      <c r="T4" s="363"/>
      <c r="U4" s="363"/>
      <c r="V4" s="363"/>
      <c r="W4" s="363"/>
      <c r="Y4" s="364"/>
      <c r="Z4" s="364"/>
      <c r="AA4" s="364"/>
      <c r="AB4" s="359"/>
      <c r="AC4" s="364"/>
      <c r="AD4" s="364"/>
      <c r="AE4" s="364"/>
      <c r="AF4" s="364"/>
      <c r="AG4" s="364"/>
      <c r="AH4" s="364"/>
      <c r="AI4" s="365" t="s">
        <v>530</v>
      </c>
      <c r="AJ4" s="361"/>
      <c r="AK4" s="1392"/>
      <c r="AL4" s="1392"/>
      <c r="AM4" s="1392"/>
      <c r="AN4" s="1392"/>
    </row>
    <row r="5" spans="1:40" ht="18" customHeight="1">
      <c r="A5" s="363"/>
      <c r="B5" s="363"/>
      <c r="C5" s="363"/>
      <c r="D5" s="363"/>
      <c r="E5" s="363"/>
      <c r="F5" s="363"/>
      <c r="G5" s="363"/>
      <c r="H5" s="363"/>
      <c r="I5" s="363"/>
      <c r="J5" s="363"/>
      <c r="K5" s="363"/>
      <c r="L5" s="363"/>
      <c r="M5" s="363"/>
      <c r="N5" s="363"/>
      <c r="O5" s="363"/>
      <c r="P5" s="363"/>
      <c r="Q5" s="363"/>
      <c r="R5" s="363"/>
      <c r="S5" s="363"/>
      <c r="U5" s="363"/>
      <c r="V5" s="363"/>
      <c r="W5" s="363"/>
      <c r="Y5" s="364"/>
      <c r="Z5" s="364"/>
      <c r="AA5" s="364"/>
      <c r="AB5" s="359"/>
      <c r="AC5" s="364"/>
      <c r="AD5" s="364"/>
      <c r="AE5" s="364"/>
      <c r="AF5" s="364"/>
      <c r="AG5" s="365" t="s">
        <v>531</v>
      </c>
      <c r="AH5" s="1393">
        <v>40</v>
      </c>
      <c r="AI5" s="1393"/>
      <c r="AJ5" s="1393"/>
      <c r="AK5" s="364" t="s">
        <v>532</v>
      </c>
      <c r="AL5" s="403">
        <v>160</v>
      </c>
      <c r="AM5" s="364" t="s">
        <v>533</v>
      </c>
      <c r="AN5" s="359"/>
    </row>
    <row r="6" spans="1:40" ht="9.9499999999999993" customHeight="1">
      <c r="A6" s="359"/>
      <c r="B6" s="366"/>
      <c r="C6" s="366"/>
      <c r="D6" s="366"/>
      <c r="E6" s="366"/>
      <c r="F6" s="366"/>
      <c r="G6" s="366"/>
      <c r="H6" s="366"/>
      <c r="I6" s="366"/>
      <c r="J6" s="366"/>
      <c r="K6" s="366"/>
      <c r="L6" s="366"/>
      <c r="M6" s="366"/>
      <c r="N6" s="366"/>
      <c r="O6" s="366"/>
      <c r="P6" s="366"/>
      <c r="Q6" s="366"/>
      <c r="R6" s="366"/>
      <c r="S6" s="366"/>
      <c r="T6" s="366"/>
      <c r="U6" s="366"/>
      <c r="V6" s="366"/>
      <c r="W6" s="366"/>
      <c r="X6" s="362"/>
      <c r="Y6" s="362"/>
      <c r="Z6" s="362"/>
      <c r="AA6" s="362"/>
      <c r="AB6" s="362"/>
      <c r="AC6" s="362"/>
      <c r="AD6" s="362"/>
      <c r="AE6" s="362"/>
      <c r="AF6" s="362"/>
      <c r="AG6" s="362"/>
      <c r="AH6" s="362"/>
      <c r="AI6" s="362"/>
      <c r="AJ6" s="362"/>
      <c r="AK6" s="362"/>
      <c r="AL6" s="362"/>
      <c r="AM6" s="359"/>
      <c r="AN6" s="359"/>
    </row>
    <row r="7" spans="1:40" ht="15" customHeight="1">
      <c r="A7" s="1394" t="s">
        <v>534</v>
      </c>
      <c r="B7" s="1395" t="s">
        <v>535</v>
      </c>
      <c r="C7" s="1396" t="s">
        <v>536</v>
      </c>
      <c r="D7" s="1395" t="s">
        <v>537</v>
      </c>
      <c r="E7" s="1399" t="s">
        <v>538</v>
      </c>
      <c r="F7" s="1400" t="s">
        <v>539</v>
      </c>
      <c r="G7" s="1400"/>
      <c r="H7" s="1400"/>
      <c r="I7" s="1400"/>
      <c r="J7" s="1400"/>
      <c r="K7" s="1400"/>
      <c r="L7" s="1400"/>
      <c r="M7" s="1400"/>
      <c r="N7" s="1400"/>
      <c r="O7" s="1400"/>
      <c r="P7" s="1400"/>
      <c r="Q7" s="1400"/>
      <c r="R7" s="1400"/>
      <c r="S7" s="1400"/>
      <c r="T7" s="1400"/>
      <c r="U7" s="1400"/>
      <c r="V7" s="1400"/>
      <c r="W7" s="1400"/>
      <c r="X7" s="1400"/>
      <c r="Y7" s="1400"/>
      <c r="Z7" s="1400"/>
      <c r="AA7" s="1400"/>
      <c r="AB7" s="1400"/>
      <c r="AC7" s="1400"/>
      <c r="AD7" s="1400"/>
      <c r="AE7" s="1400"/>
      <c r="AF7" s="1400"/>
      <c r="AG7" s="1400"/>
      <c r="AH7" s="1400"/>
      <c r="AI7" s="1400"/>
      <c r="AJ7" s="1400"/>
      <c r="AK7" s="1401" t="s">
        <v>540</v>
      </c>
      <c r="AL7" s="1403" t="s">
        <v>541</v>
      </c>
      <c r="AM7" s="1404" t="s">
        <v>542</v>
      </c>
      <c r="AN7" s="1404"/>
    </row>
    <row r="8" spans="1:40" ht="15" customHeight="1">
      <c r="A8" s="1394"/>
      <c r="B8" s="1395"/>
      <c r="C8" s="1397"/>
      <c r="D8" s="1395"/>
      <c r="E8" s="1399"/>
      <c r="F8" s="1395" t="s">
        <v>348</v>
      </c>
      <c r="G8" s="1395"/>
      <c r="H8" s="1395"/>
      <c r="I8" s="1395"/>
      <c r="J8" s="1395"/>
      <c r="K8" s="1395"/>
      <c r="L8" s="1395"/>
      <c r="M8" s="1395" t="s">
        <v>349</v>
      </c>
      <c r="N8" s="1395"/>
      <c r="O8" s="1395"/>
      <c r="P8" s="1395"/>
      <c r="Q8" s="1395"/>
      <c r="R8" s="1395"/>
      <c r="S8" s="1395"/>
      <c r="T8" s="1395" t="s">
        <v>350</v>
      </c>
      <c r="U8" s="1395"/>
      <c r="V8" s="1395"/>
      <c r="W8" s="1395"/>
      <c r="X8" s="1395"/>
      <c r="Y8" s="1395"/>
      <c r="Z8" s="1395"/>
      <c r="AA8" s="1395" t="s">
        <v>351</v>
      </c>
      <c r="AB8" s="1395"/>
      <c r="AC8" s="1395"/>
      <c r="AD8" s="1395"/>
      <c r="AE8" s="1395"/>
      <c r="AF8" s="1395"/>
      <c r="AG8" s="1395"/>
      <c r="AH8" s="1395" t="s">
        <v>543</v>
      </c>
      <c r="AI8" s="1395"/>
      <c r="AJ8" s="1395"/>
      <c r="AK8" s="1401"/>
      <c r="AL8" s="1403"/>
      <c r="AM8" s="1404"/>
      <c r="AN8" s="1404"/>
    </row>
    <row r="9" spans="1:40" ht="15" customHeight="1">
      <c r="A9" s="1394"/>
      <c r="B9" s="1395"/>
      <c r="C9" s="1397"/>
      <c r="D9" s="1395"/>
      <c r="E9" s="1399"/>
      <c r="F9" s="367">
        <f>DATE($M$2,$S$2,1)</f>
        <v>45413</v>
      </c>
      <c r="G9" s="367">
        <f>DATE($M$2,$S$2,2)</f>
        <v>45414</v>
      </c>
      <c r="H9" s="367">
        <f>DATE($M$2,$S$2,3)</f>
        <v>45415</v>
      </c>
      <c r="I9" s="367">
        <f>DATE($M$2,$S$2,4)</f>
        <v>45416</v>
      </c>
      <c r="J9" s="367">
        <f>DATE($M$2,$S$2,5)</f>
        <v>45417</v>
      </c>
      <c r="K9" s="367">
        <f>DATE($M$2,$S$2,6)</f>
        <v>45418</v>
      </c>
      <c r="L9" s="367">
        <f>DATE($M$2,$S$2,7)</f>
        <v>45419</v>
      </c>
      <c r="M9" s="367">
        <f>DATE($M$2,$S$2,8)</f>
        <v>45420</v>
      </c>
      <c r="N9" s="367">
        <f>DATE($M$2,$S$2,9)</f>
        <v>45421</v>
      </c>
      <c r="O9" s="367">
        <f>DATE($M$2,$S$2,10)</f>
        <v>45422</v>
      </c>
      <c r="P9" s="367">
        <f>DATE($M$2,$S$2,11)</f>
        <v>45423</v>
      </c>
      <c r="Q9" s="367">
        <f>DATE($M$2,$S$2,12)</f>
        <v>45424</v>
      </c>
      <c r="R9" s="367">
        <f>DATE($M$2,$S$2,13)</f>
        <v>45425</v>
      </c>
      <c r="S9" s="367">
        <f>DATE($M$2,$S$2,14)</f>
        <v>45426</v>
      </c>
      <c r="T9" s="367">
        <f>DATE($M$2,$S$2,15)</f>
        <v>45427</v>
      </c>
      <c r="U9" s="367">
        <f>DATE($M$2,$S$2,16)</f>
        <v>45428</v>
      </c>
      <c r="V9" s="367">
        <f>DATE($M$2,$S$2,17)</f>
        <v>45429</v>
      </c>
      <c r="W9" s="367">
        <f>DATE($M$2,$S$2,18)</f>
        <v>45430</v>
      </c>
      <c r="X9" s="367">
        <f>DATE($M$2,$S$2,19)</f>
        <v>45431</v>
      </c>
      <c r="Y9" s="367">
        <f>DATE($M$2,$S$2,20)</f>
        <v>45432</v>
      </c>
      <c r="Z9" s="367">
        <f>DATE($M$2,$S$2,21)</f>
        <v>45433</v>
      </c>
      <c r="AA9" s="367">
        <f>DATE($M$2,$S$2,22)</f>
        <v>45434</v>
      </c>
      <c r="AB9" s="367">
        <f>DATE($M$2,$S$2,23)</f>
        <v>45435</v>
      </c>
      <c r="AC9" s="367">
        <f>DATE($M$2,$S$2,24)</f>
        <v>45436</v>
      </c>
      <c r="AD9" s="367">
        <f>DATE($M$2,$S$2,25)</f>
        <v>45437</v>
      </c>
      <c r="AE9" s="367">
        <f>DATE($M$2,$S$2,26)</f>
        <v>45438</v>
      </c>
      <c r="AF9" s="367">
        <f>DATE($M$2,$S$2,27)</f>
        <v>45439</v>
      </c>
      <c r="AG9" s="367">
        <f>DATE($M$2,$S$2,28)</f>
        <v>45440</v>
      </c>
      <c r="AH9" s="367">
        <f>IF(DAY(EOMONTH(F9,0))&lt;29,"",DATE($M$2,$S$2,29))</f>
        <v>45441</v>
      </c>
      <c r="AI9" s="367">
        <f>IF(DAY(EOMONTH(F9,0))&lt;30,"",DATE($M$2,$S$2,30))</f>
        <v>45442</v>
      </c>
      <c r="AJ9" s="367">
        <f>IF(DAY(EOMONTH(F9,0))&lt;31,"",DATE($M$2,$S$2,31))</f>
        <v>45443</v>
      </c>
      <c r="AK9" s="1401"/>
      <c r="AL9" s="1403"/>
      <c r="AM9" s="1404"/>
      <c r="AN9" s="1404"/>
    </row>
    <row r="10" spans="1:40" ht="15" customHeight="1">
      <c r="A10" s="1394"/>
      <c r="B10" s="1395"/>
      <c r="C10" s="1398"/>
      <c r="D10" s="1395"/>
      <c r="E10" s="1399"/>
      <c r="F10" s="368">
        <f>DATE($M$2,$S$2,1)</f>
        <v>45413</v>
      </c>
      <c r="G10" s="368">
        <f>DATE($M$2,$S$2,2)</f>
        <v>45414</v>
      </c>
      <c r="H10" s="368">
        <f>DATE($M$2,$S$2,3)</f>
        <v>45415</v>
      </c>
      <c r="I10" s="368">
        <f>DATE($M$2,$S$2,4)</f>
        <v>45416</v>
      </c>
      <c r="J10" s="368">
        <f>DATE($M$2,$S$2,5)</f>
        <v>45417</v>
      </c>
      <c r="K10" s="368">
        <f>DATE($M$2,$S$2,6)</f>
        <v>45418</v>
      </c>
      <c r="L10" s="368">
        <f>DATE($M$2,$S$2,7)</f>
        <v>45419</v>
      </c>
      <c r="M10" s="368">
        <f>DATE($M$2,$S$2,8)</f>
        <v>45420</v>
      </c>
      <c r="N10" s="368">
        <f>DATE($M$2,$S$2,9)</f>
        <v>45421</v>
      </c>
      <c r="O10" s="368">
        <f>DATE($M$2,$S$2,10)</f>
        <v>45422</v>
      </c>
      <c r="P10" s="368">
        <f>DATE($M$2,$S$2,11)</f>
        <v>45423</v>
      </c>
      <c r="Q10" s="368">
        <f>DATE($M$2,$S$2,12)</f>
        <v>45424</v>
      </c>
      <c r="R10" s="368">
        <f>DATE($M$2,$S$2,13)</f>
        <v>45425</v>
      </c>
      <c r="S10" s="368">
        <f>DATE($M$2,$S$2,14)</f>
        <v>45426</v>
      </c>
      <c r="T10" s="368">
        <f>DATE($M$2,$S$2,15)</f>
        <v>45427</v>
      </c>
      <c r="U10" s="368">
        <f>DATE($M$2,$S$2,16)</f>
        <v>45428</v>
      </c>
      <c r="V10" s="368">
        <f>DATE($M$2,$S$2,17)</f>
        <v>45429</v>
      </c>
      <c r="W10" s="368">
        <f>DATE($M$2,$S$2,18)</f>
        <v>45430</v>
      </c>
      <c r="X10" s="368">
        <f>DATE($M$2,$S$2,19)</f>
        <v>45431</v>
      </c>
      <c r="Y10" s="368">
        <f>DATE($M$2,$S$2,20)</f>
        <v>45432</v>
      </c>
      <c r="Z10" s="368">
        <f>DATE($M$2,$S$2,21)</f>
        <v>45433</v>
      </c>
      <c r="AA10" s="368">
        <f>DATE($M$2,$S$2,22)</f>
        <v>45434</v>
      </c>
      <c r="AB10" s="368">
        <f>DATE($M$2,$S$2,23)</f>
        <v>45435</v>
      </c>
      <c r="AC10" s="368">
        <f>DATE($M$2,$S$2,24)</f>
        <v>45436</v>
      </c>
      <c r="AD10" s="368">
        <f>DATE($M$2,$S$2,25)</f>
        <v>45437</v>
      </c>
      <c r="AE10" s="368">
        <f>DATE($M$2,$S$2,26)</f>
        <v>45438</v>
      </c>
      <c r="AF10" s="368">
        <f>DATE($M$2,$S$2,27)</f>
        <v>45439</v>
      </c>
      <c r="AG10" s="368">
        <f>DATE($M$2,$S$2,28)</f>
        <v>45440</v>
      </c>
      <c r="AH10" s="368">
        <f>IF(DAY(EOMONTH(F10,0))&lt;29,"",DATE($M$2,$S$2,29))</f>
        <v>45441</v>
      </c>
      <c r="AI10" s="368">
        <f>IF(DAY(EOMONTH(F10,0))&lt;30,"",DATE($M$2,$S$2,30))</f>
        <v>45442</v>
      </c>
      <c r="AJ10" s="368">
        <f>IF(DAY(EOMONTH(F10,0))&lt;31,"",DATE($M$2,$S$2,31))</f>
        <v>45443</v>
      </c>
      <c r="AK10" s="1401"/>
      <c r="AL10" s="1403"/>
      <c r="AM10" s="1404"/>
      <c r="AN10" s="1404"/>
    </row>
    <row r="11" spans="1:40" ht="18" customHeight="1">
      <c r="A11" s="402">
        <v>1</v>
      </c>
      <c r="B11" s="369" t="s">
        <v>544</v>
      </c>
      <c r="C11" s="370" t="s">
        <v>545</v>
      </c>
      <c r="D11" s="371"/>
      <c r="E11" s="372" t="s">
        <v>545</v>
      </c>
      <c r="F11" s="398">
        <v>8</v>
      </c>
      <c r="G11" s="398">
        <v>8</v>
      </c>
      <c r="H11" s="398"/>
      <c r="I11" s="398">
        <v>8</v>
      </c>
      <c r="J11" s="398">
        <v>8</v>
      </c>
      <c r="K11" s="398">
        <v>8</v>
      </c>
      <c r="L11" s="398"/>
      <c r="M11" s="398">
        <v>8</v>
      </c>
      <c r="N11" s="398">
        <v>8</v>
      </c>
      <c r="O11" s="398"/>
      <c r="P11" s="398">
        <v>8</v>
      </c>
      <c r="Q11" s="398">
        <v>8</v>
      </c>
      <c r="R11" s="398">
        <v>8</v>
      </c>
      <c r="S11" s="398"/>
      <c r="T11" s="398">
        <v>8</v>
      </c>
      <c r="U11" s="398">
        <v>8</v>
      </c>
      <c r="V11" s="398"/>
      <c r="W11" s="398">
        <v>8</v>
      </c>
      <c r="X11" s="398">
        <v>8</v>
      </c>
      <c r="Y11" s="398"/>
      <c r="Z11" s="398">
        <v>8</v>
      </c>
      <c r="AA11" s="398">
        <v>8</v>
      </c>
      <c r="AB11" s="398"/>
      <c r="AC11" s="398">
        <v>8</v>
      </c>
      <c r="AD11" s="398">
        <v>8</v>
      </c>
      <c r="AE11" s="398">
        <v>8</v>
      </c>
      <c r="AF11" s="398"/>
      <c r="AG11" s="398">
        <v>8</v>
      </c>
      <c r="AH11" s="398"/>
      <c r="AI11" s="398"/>
      <c r="AJ11" s="398"/>
      <c r="AK11" s="373">
        <f>+SUM(F11:AJ11)</f>
        <v>160</v>
      </c>
      <c r="AL11" s="374">
        <f>IF($AK$3="４週",AK11/4,AK11/(DAY(EOMONTH($F$9,0))/7))</f>
        <v>40</v>
      </c>
      <c r="AM11" s="1402"/>
      <c r="AN11" s="1402"/>
    </row>
    <row r="12" spans="1:40" ht="18" customHeight="1">
      <c r="A12" s="402">
        <v>2</v>
      </c>
      <c r="B12" s="369" t="s">
        <v>616</v>
      </c>
      <c r="C12" s="370" t="s">
        <v>548</v>
      </c>
      <c r="D12" s="371"/>
      <c r="E12" s="372" t="s">
        <v>548</v>
      </c>
      <c r="F12" s="398">
        <v>4</v>
      </c>
      <c r="G12" s="398">
        <v>4</v>
      </c>
      <c r="H12" s="398">
        <v>4</v>
      </c>
      <c r="I12" s="398">
        <v>4</v>
      </c>
      <c r="J12" s="398">
        <v>8</v>
      </c>
      <c r="K12" s="398"/>
      <c r="L12" s="398"/>
      <c r="M12" s="398">
        <v>4</v>
      </c>
      <c r="N12" s="398">
        <v>4</v>
      </c>
      <c r="O12" s="398">
        <v>4</v>
      </c>
      <c r="P12" s="398">
        <v>4</v>
      </c>
      <c r="Q12" s="398">
        <v>8</v>
      </c>
      <c r="R12" s="398"/>
      <c r="S12" s="398"/>
      <c r="T12" s="398">
        <v>4</v>
      </c>
      <c r="U12" s="398">
        <v>4</v>
      </c>
      <c r="V12" s="398">
        <v>4</v>
      </c>
      <c r="W12" s="398">
        <v>4</v>
      </c>
      <c r="X12" s="398">
        <v>8</v>
      </c>
      <c r="Y12" s="398"/>
      <c r="Z12" s="398"/>
      <c r="AA12" s="398">
        <v>4</v>
      </c>
      <c r="AB12" s="398">
        <v>4</v>
      </c>
      <c r="AC12" s="398">
        <v>4</v>
      </c>
      <c r="AD12" s="398">
        <v>4</v>
      </c>
      <c r="AE12" s="398">
        <v>8</v>
      </c>
      <c r="AF12" s="398"/>
      <c r="AG12" s="398"/>
      <c r="AH12" s="398"/>
      <c r="AI12" s="398"/>
      <c r="AJ12" s="398"/>
      <c r="AK12" s="373">
        <f t="shared" ref="AK12:AK31" si="0">+SUM(F12:AJ12)</f>
        <v>96</v>
      </c>
      <c r="AL12" s="374">
        <f>IF($AK$3="４週",AK12/4,AK12/(DAY(EOMONTH($F$9,0))/7))</f>
        <v>24</v>
      </c>
      <c r="AM12" s="1402"/>
      <c r="AN12" s="1402"/>
    </row>
    <row r="13" spans="1:40" ht="18" customHeight="1">
      <c r="A13" s="402">
        <v>3</v>
      </c>
      <c r="B13" s="369" t="s">
        <v>566</v>
      </c>
      <c r="C13" s="370" t="s">
        <v>549</v>
      </c>
      <c r="D13" s="371"/>
      <c r="E13" s="372" t="s">
        <v>549</v>
      </c>
      <c r="F13" s="398">
        <v>4</v>
      </c>
      <c r="G13" s="398">
        <v>4</v>
      </c>
      <c r="H13" s="398"/>
      <c r="I13" s="398">
        <v>4</v>
      </c>
      <c r="J13" s="398"/>
      <c r="K13" s="398">
        <v>4</v>
      </c>
      <c r="L13" s="398"/>
      <c r="M13" s="398">
        <v>4</v>
      </c>
      <c r="N13" s="398">
        <v>4</v>
      </c>
      <c r="O13" s="398"/>
      <c r="P13" s="398">
        <v>4</v>
      </c>
      <c r="Q13" s="398"/>
      <c r="R13" s="398">
        <v>4</v>
      </c>
      <c r="S13" s="398"/>
      <c r="T13" s="398">
        <v>4</v>
      </c>
      <c r="U13" s="398">
        <v>4</v>
      </c>
      <c r="V13" s="398"/>
      <c r="W13" s="398">
        <v>4</v>
      </c>
      <c r="X13" s="398"/>
      <c r="Y13" s="398">
        <v>4</v>
      </c>
      <c r="Z13" s="398"/>
      <c r="AA13" s="398">
        <v>4</v>
      </c>
      <c r="AB13" s="398">
        <v>4</v>
      </c>
      <c r="AC13" s="398"/>
      <c r="AD13" s="398">
        <v>4</v>
      </c>
      <c r="AE13" s="398"/>
      <c r="AF13" s="398">
        <v>4</v>
      </c>
      <c r="AG13" s="398"/>
      <c r="AH13" s="398"/>
      <c r="AI13" s="398"/>
      <c r="AJ13" s="398"/>
      <c r="AK13" s="373">
        <f t="shared" si="0"/>
        <v>64</v>
      </c>
      <c r="AL13" s="374">
        <f>IF($AK$3="４週",AK13/4,AK13/(DAY(EOMONTH($F$9,0))/7))</f>
        <v>16</v>
      </c>
      <c r="AM13" s="1402"/>
      <c r="AN13" s="1402"/>
    </row>
    <row r="14" spans="1:40" ht="18" customHeight="1">
      <c r="A14" s="402">
        <v>4</v>
      </c>
      <c r="B14" s="369" t="s">
        <v>617</v>
      </c>
      <c r="C14" s="370" t="s">
        <v>547</v>
      </c>
      <c r="D14" s="371"/>
      <c r="E14" s="372" t="s">
        <v>547</v>
      </c>
      <c r="F14" s="398">
        <v>4</v>
      </c>
      <c r="G14" s="398">
        <v>4</v>
      </c>
      <c r="H14" s="398"/>
      <c r="I14" s="398">
        <v>4</v>
      </c>
      <c r="J14" s="398">
        <v>4</v>
      </c>
      <c r="K14" s="398"/>
      <c r="L14" s="398">
        <v>4</v>
      </c>
      <c r="M14" s="398">
        <v>4</v>
      </c>
      <c r="N14" s="398">
        <v>4</v>
      </c>
      <c r="O14" s="398"/>
      <c r="P14" s="398">
        <v>4</v>
      </c>
      <c r="Q14" s="398">
        <v>4</v>
      </c>
      <c r="R14" s="398"/>
      <c r="S14" s="398">
        <v>4</v>
      </c>
      <c r="T14" s="398">
        <v>4</v>
      </c>
      <c r="U14" s="398">
        <v>4</v>
      </c>
      <c r="V14" s="398"/>
      <c r="W14" s="398">
        <v>4</v>
      </c>
      <c r="X14" s="398">
        <v>4</v>
      </c>
      <c r="Y14" s="398"/>
      <c r="Z14" s="398">
        <v>4</v>
      </c>
      <c r="AA14" s="398">
        <v>4</v>
      </c>
      <c r="AB14" s="398">
        <v>4</v>
      </c>
      <c r="AC14" s="398"/>
      <c r="AD14" s="398">
        <v>4</v>
      </c>
      <c r="AE14" s="398">
        <v>4</v>
      </c>
      <c r="AF14" s="398"/>
      <c r="AG14" s="398">
        <v>4</v>
      </c>
      <c r="AH14" s="398"/>
      <c r="AI14" s="398"/>
      <c r="AJ14" s="398"/>
      <c r="AK14" s="373">
        <f t="shared" si="0"/>
        <v>80</v>
      </c>
      <c r="AL14" s="374">
        <f>IF($AK$3="４週",AK14/4,AK14/(DAY(EOMONTH($F$9,0))/7))</f>
        <v>20</v>
      </c>
      <c r="AM14" s="1402"/>
      <c r="AN14" s="1402"/>
    </row>
    <row r="15" spans="1:40" ht="18" customHeight="1">
      <c r="A15" s="402">
        <v>5</v>
      </c>
      <c r="B15" s="369"/>
      <c r="C15" s="370"/>
      <c r="D15" s="371"/>
      <c r="E15" s="372"/>
      <c r="F15" s="398"/>
      <c r="G15" s="398"/>
      <c r="H15" s="398"/>
      <c r="I15" s="398"/>
      <c r="J15" s="398"/>
      <c r="K15" s="398"/>
      <c r="L15" s="398"/>
      <c r="M15" s="398"/>
      <c r="N15" s="398"/>
      <c r="O15" s="398"/>
      <c r="P15" s="398"/>
      <c r="Q15" s="398"/>
      <c r="R15" s="398"/>
      <c r="S15" s="398"/>
      <c r="T15" s="398"/>
      <c r="U15" s="398"/>
      <c r="V15" s="398"/>
      <c r="W15" s="398"/>
      <c r="X15" s="398"/>
      <c r="Y15" s="398"/>
      <c r="Z15" s="398"/>
      <c r="AA15" s="398"/>
      <c r="AB15" s="398"/>
      <c r="AC15" s="398"/>
      <c r="AD15" s="398"/>
      <c r="AE15" s="398"/>
      <c r="AF15" s="398"/>
      <c r="AG15" s="398"/>
      <c r="AH15" s="398"/>
      <c r="AI15" s="398"/>
      <c r="AJ15" s="398"/>
      <c r="AK15" s="373">
        <f t="shared" si="0"/>
        <v>0</v>
      </c>
      <c r="AL15" s="374">
        <f t="shared" ref="AL15:AL30" si="1">IF($AK$3="４週",AK15/4,AK15/(DAY(EOMONTH($F$9,0))/7))</f>
        <v>0</v>
      </c>
      <c r="AM15" s="1402"/>
      <c r="AN15" s="1402"/>
    </row>
    <row r="16" spans="1:40" ht="18" customHeight="1">
      <c r="A16" s="402">
        <v>6</v>
      </c>
      <c r="B16" s="369"/>
      <c r="C16" s="370"/>
      <c r="D16" s="371"/>
      <c r="E16" s="372"/>
      <c r="F16" s="398"/>
      <c r="G16" s="398"/>
      <c r="H16" s="398"/>
      <c r="I16" s="398"/>
      <c r="J16" s="398"/>
      <c r="K16" s="398"/>
      <c r="L16" s="398"/>
      <c r="M16" s="398"/>
      <c r="N16" s="398"/>
      <c r="O16" s="398"/>
      <c r="P16" s="398"/>
      <c r="Q16" s="398"/>
      <c r="R16" s="398"/>
      <c r="S16" s="398"/>
      <c r="T16" s="398"/>
      <c r="U16" s="398"/>
      <c r="V16" s="398"/>
      <c r="W16" s="398"/>
      <c r="X16" s="398"/>
      <c r="Y16" s="398"/>
      <c r="Z16" s="398"/>
      <c r="AA16" s="398"/>
      <c r="AB16" s="398"/>
      <c r="AC16" s="398"/>
      <c r="AD16" s="398"/>
      <c r="AE16" s="398"/>
      <c r="AF16" s="398"/>
      <c r="AG16" s="398"/>
      <c r="AH16" s="398"/>
      <c r="AI16" s="398"/>
      <c r="AJ16" s="398"/>
      <c r="AK16" s="373">
        <f t="shared" si="0"/>
        <v>0</v>
      </c>
      <c r="AL16" s="374">
        <f t="shared" si="1"/>
        <v>0</v>
      </c>
      <c r="AM16" s="1402"/>
      <c r="AN16" s="1402"/>
    </row>
    <row r="17" spans="1:40" ht="18" customHeight="1">
      <c r="A17" s="402">
        <v>7</v>
      </c>
      <c r="B17" s="369"/>
      <c r="C17" s="370"/>
      <c r="D17" s="371"/>
      <c r="E17" s="372"/>
      <c r="F17" s="398"/>
      <c r="G17" s="398"/>
      <c r="H17" s="398"/>
      <c r="I17" s="398"/>
      <c r="J17" s="398"/>
      <c r="K17" s="398"/>
      <c r="L17" s="398"/>
      <c r="M17" s="398"/>
      <c r="N17" s="398"/>
      <c r="O17" s="398"/>
      <c r="P17" s="398"/>
      <c r="Q17" s="398"/>
      <c r="R17" s="398"/>
      <c r="S17" s="398"/>
      <c r="T17" s="398"/>
      <c r="U17" s="398"/>
      <c r="V17" s="398"/>
      <c r="W17" s="398"/>
      <c r="X17" s="398"/>
      <c r="Y17" s="398"/>
      <c r="Z17" s="398"/>
      <c r="AA17" s="398"/>
      <c r="AB17" s="398"/>
      <c r="AC17" s="398"/>
      <c r="AD17" s="398"/>
      <c r="AE17" s="398"/>
      <c r="AF17" s="398"/>
      <c r="AG17" s="398"/>
      <c r="AH17" s="398"/>
      <c r="AI17" s="398"/>
      <c r="AJ17" s="398"/>
      <c r="AK17" s="373">
        <f t="shared" si="0"/>
        <v>0</v>
      </c>
      <c r="AL17" s="374">
        <f t="shared" si="1"/>
        <v>0</v>
      </c>
      <c r="AM17" s="1402"/>
      <c r="AN17" s="1402"/>
    </row>
    <row r="18" spans="1:40" ht="18" customHeight="1">
      <c r="A18" s="402">
        <v>8</v>
      </c>
      <c r="B18" s="369"/>
      <c r="C18" s="370"/>
      <c r="D18" s="371"/>
      <c r="E18" s="372"/>
      <c r="F18" s="398"/>
      <c r="G18" s="398"/>
      <c r="H18" s="398"/>
      <c r="I18" s="398"/>
      <c r="J18" s="398"/>
      <c r="K18" s="398"/>
      <c r="L18" s="398"/>
      <c r="M18" s="398"/>
      <c r="N18" s="398"/>
      <c r="O18" s="398"/>
      <c r="P18" s="398"/>
      <c r="Q18" s="398"/>
      <c r="R18" s="398"/>
      <c r="S18" s="398"/>
      <c r="T18" s="398"/>
      <c r="U18" s="398"/>
      <c r="V18" s="398"/>
      <c r="W18" s="398"/>
      <c r="X18" s="398"/>
      <c r="Y18" s="398"/>
      <c r="Z18" s="398"/>
      <c r="AA18" s="398"/>
      <c r="AB18" s="398"/>
      <c r="AC18" s="398"/>
      <c r="AD18" s="398"/>
      <c r="AE18" s="398"/>
      <c r="AF18" s="398"/>
      <c r="AG18" s="398"/>
      <c r="AH18" s="398"/>
      <c r="AI18" s="398"/>
      <c r="AJ18" s="398"/>
      <c r="AK18" s="373">
        <f t="shared" si="0"/>
        <v>0</v>
      </c>
      <c r="AL18" s="374">
        <f t="shared" si="1"/>
        <v>0</v>
      </c>
      <c r="AM18" s="1402"/>
      <c r="AN18" s="1402"/>
    </row>
    <row r="19" spans="1:40" ht="18" customHeight="1">
      <c r="A19" s="402">
        <v>9</v>
      </c>
      <c r="B19" s="369"/>
      <c r="C19" s="370"/>
      <c r="D19" s="371"/>
      <c r="E19" s="372"/>
      <c r="F19" s="398"/>
      <c r="G19" s="398"/>
      <c r="H19" s="398"/>
      <c r="I19" s="398"/>
      <c r="J19" s="398"/>
      <c r="K19" s="398"/>
      <c r="L19" s="398"/>
      <c r="M19" s="398"/>
      <c r="N19" s="398"/>
      <c r="O19" s="398"/>
      <c r="P19" s="398"/>
      <c r="Q19" s="398"/>
      <c r="R19" s="398"/>
      <c r="S19" s="398"/>
      <c r="T19" s="398"/>
      <c r="U19" s="398"/>
      <c r="V19" s="398"/>
      <c r="W19" s="398"/>
      <c r="X19" s="398"/>
      <c r="Y19" s="398"/>
      <c r="Z19" s="398"/>
      <c r="AA19" s="398"/>
      <c r="AB19" s="398"/>
      <c r="AC19" s="398"/>
      <c r="AD19" s="398"/>
      <c r="AE19" s="398"/>
      <c r="AF19" s="398"/>
      <c r="AG19" s="398"/>
      <c r="AH19" s="398"/>
      <c r="AI19" s="398"/>
      <c r="AJ19" s="398"/>
      <c r="AK19" s="373">
        <f t="shared" si="0"/>
        <v>0</v>
      </c>
      <c r="AL19" s="374">
        <f t="shared" si="1"/>
        <v>0</v>
      </c>
      <c r="AM19" s="1402"/>
      <c r="AN19" s="1402"/>
    </row>
    <row r="20" spans="1:40" ht="18" customHeight="1">
      <c r="A20" s="402">
        <v>10</v>
      </c>
      <c r="B20" s="369"/>
      <c r="C20" s="370"/>
      <c r="D20" s="371"/>
      <c r="E20" s="372"/>
      <c r="F20" s="398"/>
      <c r="G20" s="398"/>
      <c r="H20" s="398"/>
      <c r="I20" s="398"/>
      <c r="J20" s="398"/>
      <c r="K20" s="398"/>
      <c r="L20" s="398"/>
      <c r="M20" s="398"/>
      <c r="N20" s="398"/>
      <c r="O20" s="398"/>
      <c r="P20" s="398"/>
      <c r="Q20" s="398"/>
      <c r="R20" s="398"/>
      <c r="S20" s="398"/>
      <c r="T20" s="398"/>
      <c r="U20" s="398"/>
      <c r="V20" s="398"/>
      <c r="W20" s="398"/>
      <c r="X20" s="398"/>
      <c r="Y20" s="398"/>
      <c r="Z20" s="398"/>
      <c r="AA20" s="398"/>
      <c r="AB20" s="398"/>
      <c r="AC20" s="398"/>
      <c r="AD20" s="398"/>
      <c r="AE20" s="398"/>
      <c r="AF20" s="398"/>
      <c r="AG20" s="398"/>
      <c r="AH20" s="398"/>
      <c r="AI20" s="398"/>
      <c r="AJ20" s="398"/>
      <c r="AK20" s="373">
        <f t="shared" si="0"/>
        <v>0</v>
      </c>
      <c r="AL20" s="374">
        <f t="shared" si="1"/>
        <v>0</v>
      </c>
      <c r="AM20" s="1402"/>
      <c r="AN20" s="1402"/>
    </row>
    <row r="21" spans="1:40" ht="18" customHeight="1">
      <c r="A21" s="402">
        <v>11</v>
      </c>
      <c r="B21" s="369"/>
      <c r="C21" s="370"/>
      <c r="D21" s="371"/>
      <c r="E21" s="372"/>
      <c r="F21" s="398"/>
      <c r="G21" s="398"/>
      <c r="H21" s="398"/>
      <c r="I21" s="398"/>
      <c r="J21" s="398"/>
      <c r="K21" s="398"/>
      <c r="L21" s="398"/>
      <c r="M21" s="398"/>
      <c r="N21" s="398"/>
      <c r="O21" s="398"/>
      <c r="P21" s="398"/>
      <c r="Q21" s="398"/>
      <c r="R21" s="398"/>
      <c r="S21" s="398"/>
      <c r="T21" s="398"/>
      <c r="U21" s="398"/>
      <c r="V21" s="398"/>
      <c r="W21" s="398"/>
      <c r="X21" s="398"/>
      <c r="Y21" s="398"/>
      <c r="Z21" s="398"/>
      <c r="AA21" s="398"/>
      <c r="AB21" s="398"/>
      <c r="AC21" s="398"/>
      <c r="AD21" s="398"/>
      <c r="AE21" s="398"/>
      <c r="AF21" s="398"/>
      <c r="AG21" s="398"/>
      <c r="AH21" s="398"/>
      <c r="AI21" s="398"/>
      <c r="AJ21" s="398"/>
      <c r="AK21" s="373">
        <f t="shared" si="0"/>
        <v>0</v>
      </c>
      <c r="AL21" s="374">
        <f t="shared" si="1"/>
        <v>0</v>
      </c>
      <c r="AM21" s="1402"/>
      <c r="AN21" s="1402"/>
    </row>
    <row r="22" spans="1:40" ht="18" customHeight="1">
      <c r="A22" s="402">
        <v>12</v>
      </c>
      <c r="B22" s="369"/>
      <c r="C22" s="370"/>
      <c r="D22" s="371"/>
      <c r="E22" s="372"/>
      <c r="F22" s="398"/>
      <c r="G22" s="398"/>
      <c r="H22" s="398"/>
      <c r="I22" s="398"/>
      <c r="J22" s="398"/>
      <c r="K22" s="398"/>
      <c r="L22" s="398"/>
      <c r="M22" s="398"/>
      <c r="N22" s="398"/>
      <c r="O22" s="398"/>
      <c r="P22" s="398"/>
      <c r="Q22" s="398"/>
      <c r="R22" s="398"/>
      <c r="S22" s="398"/>
      <c r="T22" s="398"/>
      <c r="U22" s="398"/>
      <c r="V22" s="398"/>
      <c r="W22" s="398"/>
      <c r="X22" s="398"/>
      <c r="Y22" s="398"/>
      <c r="Z22" s="398"/>
      <c r="AA22" s="398"/>
      <c r="AB22" s="398"/>
      <c r="AC22" s="398"/>
      <c r="AD22" s="398"/>
      <c r="AE22" s="398"/>
      <c r="AF22" s="398"/>
      <c r="AG22" s="398"/>
      <c r="AH22" s="398"/>
      <c r="AI22" s="398"/>
      <c r="AJ22" s="398"/>
      <c r="AK22" s="373">
        <f t="shared" si="0"/>
        <v>0</v>
      </c>
      <c r="AL22" s="374">
        <f t="shared" si="1"/>
        <v>0</v>
      </c>
      <c r="AM22" s="1402"/>
      <c r="AN22" s="1402"/>
    </row>
    <row r="23" spans="1:40" ht="18" customHeight="1">
      <c r="A23" s="402">
        <v>13</v>
      </c>
      <c r="B23" s="369"/>
      <c r="C23" s="370"/>
      <c r="D23" s="371"/>
      <c r="E23" s="372"/>
      <c r="F23" s="398"/>
      <c r="G23" s="398"/>
      <c r="H23" s="398"/>
      <c r="I23" s="398"/>
      <c r="J23" s="398"/>
      <c r="K23" s="398"/>
      <c r="L23" s="398"/>
      <c r="M23" s="398"/>
      <c r="N23" s="398"/>
      <c r="O23" s="398"/>
      <c r="P23" s="398"/>
      <c r="Q23" s="398"/>
      <c r="R23" s="398"/>
      <c r="S23" s="398"/>
      <c r="T23" s="398"/>
      <c r="U23" s="398"/>
      <c r="V23" s="398"/>
      <c r="W23" s="398"/>
      <c r="X23" s="398"/>
      <c r="Y23" s="398"/>
      <c r="Z23" s="398"/>
      <c r="AA23" s="398"/>
      <c r="AB23" s="398"/>
      <c r="AC23" s="398"/>
      <c r="AD23" s="398"/>
      <c r="AE23" s="398"/>
      <c r="AF23" s="398"/>
      <c r="AG23" s="398"/>
      <c r="AH23" s="398"/>
      <c r="AI23" s="398"/>
      <c r="AJ23" s="398"/>
      <c r="AK23" s="373">
        <f t="shared" si="0"/>
        <v>0</v>
      </c>
      <c r="AL23" s="374">
        <f t="shared" si="1"/>
        <v>0</v>
      </c>
      <c r="AM23" s="1402"/>
      <c r="AN23" s="1402"/>
    </row>
    <row r="24" spans="1:40" ht="18" customHeight="1">
      <c r="A24" s="402">
        <v>14</v>
      </c>
      <c r="B24" s="369"/>
      <c r="C24" s="370"/>
      <c r="D24" s="371"/>
      <c r="E24" s="372"/>
      <c r="F24" s="398"/>
      <c r="G24" s="398"/>
      <c r="H24" s="398"/>
      <c r="I24" s="398"/>
      <c r="J24" s="398"/>
      <c r="K24" s="398"/>
      <c r="L24" s="398"/>
      <c r="M24" s="398"/>
      <c r="N24" s="398"/>
      <c r="O24" s="398"/>
      <c r="P24" s="398"/>
      <c r="Q24" s="398"/>
      <c r="R24" s="398"/>
      <c r="S24" s="398"/>
      <c r="T24" s="398"/>
      <c r="U24" s="398"/>
      <c r="V24" s="398"/>
      <c r="W24" s="398"/>
      <c r="X24" s="398"/>
      <c r="Y24" s="398"/>
      <c r="Z24" s="398"/>
      <c r="AA24" s="398"/>
      <c r="AB24" s="398"/>
      <c r="AC24" s="398"/>
      <c r="AD24" s="398"/>
      <c r="AE24" s="398"/>
      <c r="AF24" s="398"/>
      <c r="AG24" s="398"/>
      <c r="AH24" s="398"/>
      <c r="AI24" s="398"/>
      <c r="AJ24" s="398"/>
      <c r="AK24" s="373">
        <f t="shared" si="0"/>
        <v>0</v>
      </c>
      <c r="AL24" s="374">
        <f t="shared" si="1"/>
        <v>0</v>
      </c>
      <c r="AM24" s="1402"/>
      <c r="AN24" s="1402"/>
    </row>
    <row r="25" spans="1:40" ht="18" customHeight="1">
      <c r="A25" s="402">
        <v>15</v>
      </c>
      <c r="B25" s="369"/>
      <c r="C25" s="370"/>
      <c r="D25" s="371"/>
      <c r="E25" s="372"/>
      <c r="F25" s="398"/>
      <c r="G25" s="398"/>
      <c r="H25" s="398"/>
      <c r="I25" s="398"/>
      <c r="J25" s="398"/>
      <c r="K25" s="398"/>
      <c r="L25" s="398"/>
      <c r="M25" s="398"/>
      <c r="N25" s="398"/>
      <c r="O25" s="398"/>
      <c r="P25" s="398"/>
      <c r="Q25" s="398"/>
      <c r="R25" s="398"/>
      <c r="S25" s="398"/>
      <c r="T25" s="398"/>
      <c r="U25" s="398"/>
      <c r="V25" s="398"/>
      <c r="W25" s="398"/>
      <c r="X25" s="398"/>
      <c r="Y25" s="398"/>
      <c r="Z25" s="398"/>
      <c r="AA25" s="398"/>
      <c r="AB25" s="398"/>
      <c r="AC25" s="398"/>
      <c r="AD25" s="398"/>
      <c r="AE25" s="398"/>
      <c r="AF25" s="398"/>
      <c r="AG25" s="398"/>
      <c r="AH25" s="398"/>
      <c r="AI25" s="398"/>
      <c r="AJ25" s="398"/>
      <c r="AK25" s="373">
        <f t="shared" si="0"/>
        <v>0</v>
      </c>
      <c r="AL25" s="374">
        <f t="shared" si="1"/>
        <v>0</v>
      </c>
      <c r="AM25" s="1402"/>
      <c r="AN25" s="1402"/>
    </row>
    <row r="26" spans="1:40" ht="18" customHeight="1">
      <c r="A26" s="402">
        <v>16</v>
      </c>
      <c r="B26" s="369"/>
      <c r="C26" s="370"/>
      <c r="D26" s="371"/>
      <c r="E26" s="372"/>
      <c r="F26" s="398"/>
      <c r="G26" s="398"/>
      <c r="H26" s="398"/>
      <c r="I26" s="398"/>
      <c r="J26" s="398"/>
      <c r="K26" s="398"/>
      <c r="L26" s="398"/>
      <c r="M26" s="398"/>
      <c r="N26" s="398"/>
      <c r="O26" s="398"/>
      <c r="P26" s="398"/>
      <c r="Q26" s="398"/>
      <c r="R26" s="398"/>
      <c r="S26" s="398"/>
      <c r="T26" s="398"/>
      <c r="U26" s="398"/>
      <c r="V26" s="398"/>
      <c r="W26" s="398"/>
      <c r="X26" s="398"/>
      <c r="Y26" s="398"/>
      <c r="Z26" s="398"/>
      <c r="AA26" s="398"/>
      <c r="AB26" s="398"/>
      <c r="AC26" s="398"/>
      <c r="AD26" s="398"/>
      <c r="AE26" s="398"/>
      <c r="AF26" s="398"/>
      <c r="AG26" s="398"/>
      <c r="AH26" s="398"/>
      <c r="AI26" s="398"/>
      <c r="AJ26" s="398"/>
      <c r="AK26" s="373">
        <f t="shared" si="0"/>
        <v>0</v>
      </c>
      <c r="AL26" s="374">
        <f t="shared" si="1"/>
        <v>0</v>
      </c>
      <c r="AM26" s="1402"/>
      <c r="AN26" s="1402"/>
    </row>
    <row r="27" spans="1:40" ht="18" customHeight="1">
      <c r="A27" s="402">
        <v>17</v>
      </c>
      <c r="B27" s="369"/>
      <c r="C27" s="370"/>
      <c r="D27" s="371"/>
      <c r="E27" s="372"/>
      <c r="F27" s="398"/>
      <c r="G27" s="398"/>
      <c r="H27" s="398"/>
      <c r="I27" s="398"/>
      <c r="J27" s="398"/>
      <c r="K27" s="398"/>
      <c r="L27" s="398"/>
      <c r="M27" s="398"/>
      <c r="N27" s="398"/>
      <c r="O27" s="398"/>
      <c r="P27" s="398"/>
      <c r="Q27" s="398"/>
      <c r="R27" s="398"/>
      <c r="S27" s="398"/>
      <c r="T27" s="398"/>
      <c r="U27" s="398"/>
      <c r="V27" s="398"/>
      <c r="W27" s="398"/>
      <c r="X27" s="398"/>
      <c r="Y27" s="398"/>
      <c r="Z27" s="398"/>
      <c r="AA27" s="398"/>
      <c r="AB27" s="398"/>
      <c r="AC27" s="398"/>
      <c r="AD27" s="398"/>
      <c r="AE27" s="398"/>
      <c r="AF27" s="398"/>
      <c r="AG27" s="398"/>
      <c r="AH27" s="398"/>
      <c r="AI27" s="398"/>
      <c r="AJ27" s="398"/>
      <c r="AK27" s="373">
        <f t="shared" si="0"/>
        <v>0</v>
      </c>
      <c r="AL27" s="374">
        <f t="shared" si="1"/>
        <v>0</v>
      </c>
      <c r="AM27" s="1402"/>
      <c r="AN27" s="1402"/>
    </row>
    <row r="28" spans="1:40" ht="18" customHeight="1">
      <c r="A28" s="402">
        <v>18</v>
      </c>
      <c r="B28" s="369"/>
      <c r="C28" s="370"/>
      <c r="D28" s="371"/>
      <c r="E28" s="372"/>
      <c r="F28" s="398"/>
      <c r="G28" s="398"/>
      <c r="H28" s="398"/>
      <c r="I28" s="398"/>
      <c r="J28" s="398"/>
      <c r="K28" s="398"/>
      <c r="L28" s="398"/>
      <c r="M28" s="398"/>
      <c r="N28" s="398"/>
      <c r="O28" s="398"/>
      <c r="P28" s="398"/>
      <c r="Q28" s="398"/>
      <c r="R28" s="398"/>
      <c r="S28" s="398"/>
      <c r="T28" s="398"/>
      <c r="U28" s="398"/>
      <c r="V28" s="398"/>
      <c r="W28" s="398"/>
      <c r="X28" s="398"/>
      <c r="Y28" s="398"/>
      <c r="Z28" s="398"/>
      <c r="AA28" s="398"/>
      <c r="AB28" s="398"/>
      <c r="AC28" s="398"/>
      <c r="AD28" s="398"/>
      <c r="AE28" s="398"/>
      <c r="AF28" s="398"/>
      <c r="AG28" s="398"/>
      <c r="AH28" s="398"/>
      <c r="AI28" s="398"/>
      <c r="AJ28" s="398"/>
      <c r="AK28" s="373">
        <f t="shared" si="0"/>
        <v>0</v>
      </c>
      <c r="AL28" s="374">
        <f t="shared" si="1"/>
        <v>0</v>
      </c>
      <c r="AM28" s="1402"/>
      <c r="AN28" s="1402"/>
    </row>
    <row r="29" spans="1:40" ht="18" customHeight="1">
      <c r="A29" s="402">
        <v>19</v>
      </c>
      <c r="B29" s="369"/>
      <c r="C29" s="370"/>
      <c r="D29" s="371"/>
      <c r="E29" s="372"/>
      <c r="F29" s="398"/>
      <c r="G29" s="398"/>
      <c r="H29" s="398"/>
      <c r="I29" s="398"/>
      <c r="J29" s="398"/>
      <c r="K29" s="398"/>
      <c r="L29" s="398"/>
      <c r="M29" s="398"/>
      <c r="N29" s="398"/>
      <c r="O29" s="398"/>
      <c r="P29" s="398"/>
      <c r="Q29" s="398"/>
      <c r="R29" s="398"/>
      <c r="S29" s="398"/>
      <c r="T29" s="398"/>
      <c r="U29" s="398"/>
      <c r="V29" s="398"/>
      <c r="W29" s="398"/>
      <c r="X29" s="398"/>
      <c r="Y29" s="398"/>
      <c r="Z29" s="398"/>
      <c r="AA29" s="398"/>
      <c r="AB29" s="398"/>
      <c r="AC29" s="398"/>
      <c r="AD29" s="398"/>
      <c r="AE29" s="398"/>
      <c r="AF29" s="398"/>
      <c r="AG29" s="398"/>
      <c r="AH29" s="398"/>
      <c r="AI29" s="398"/>
      <c r="AJ29" s="398"/>
      <c r="AK29" s="373">
        <f t="shared" si="0"/>
        <v>0</v>
      </c>
      <c r="AL29" s="374">
        <f t="shared" si="1"/>
        <v>0</v>
      </c>
      <c r="AM29" s="1402"/>
      <c r="AN29" s="1402"/>
    </row>
    <row r="30" spans="1:40" ht="18" customHeight="1">
      <c r="A30" s="402">
        <v>20</v>
      </c>
      <c r="B30" s="369"/>
      <c r="C30" s="370"/>
      <c r="D30" s="371"/>
      <c r="E30" s="372"/>
      <c r="F30" s="398"/>
      <c r="G30" s="398"/>
      <c r="H30" s="398"/>
      <c r="I30" s="398"/>
      <c r="J30" s="398"/>
      <c r="K30" s="398"/>
      <c r="L30" s="398"/>
      <c r="M30" s="398"/>
      <c r="N30" s="398"/>
      <c r="O30" s="398"/>
      <c r="P30" s="398"/>
      <c r="Q30" s="398"/>
      <c r="R30" s="398"/>
      <c r="S30" s="398"/>
      <c r="T30" s="398"/>
      <c r="U30" s="398"/>
      <c r="V30" s="398"/>
      <c r="W30" s="398"/>
      <c r="X30" s="398"/>
      <c r="Y30" s="398"/>
      <c r="Z30" s="398"/>
      <c r="AA30" s="398"/>
      <c r="AB30" s="398"/>
      <c r="AC30" s="398"/>
      <c r="AD30" s="398"/>
      <c r="AE30" s="398"/>
      <c r="AF30" s="398"/>
      <c r="AG30" s="398"/>
      <c r="AH30" s="398"/>
      <c r="AI30" s="398"/>
      <c r="AJ30" s="398"/>
      <c r="AK30" s="373">
        <f t="shared" si="0"/>
        <v>0</v>
      </c>
      <c r="AL30" s="374">
        <f t="shared" si="1"/>
        <v>0</v>
      </c>
      <c r="AM30" s="1402"/>
      <c r="AN30" s="1402"/>
    </row>
    <row r="31" spans="1:40" ht="18" customHeight="1">
      <c r="A31" s="1399" t="s">
        <v>205</v>
      </c>
      <c r="B31" s="1405"/>
      <c r="C31" s="1405"/>
      <c r="D31" s="1405"/>
      <c r="E31" s="1405"/>
      <c r="F31" s="397">
        <f>+SUM(F11:F30)</f>
        <v>20</v>
      </c>
      <c r="G31" s="397">
        <f t="shared" ref="G31:AJ31" si="2">+SUM(G11:G30)</f>
        <v>20</v>
      </c>
      <c r="H31" s="397">
        <f t="shared" si="2"/>
        <v>4</v>
      </c>
      <c r="I31" s="397">
        <f t="shared" si="2"/>
        <v>20</v>
      </c>
      <c r="J31" s="397">
        <f t="shared" si="2"/>
        <v>20</v>
      </c>
      <c r="K31" s="397">
        <f t="shared" si="2"/>
        <v>12</v>
      </c>
      <c r="L31" s="397">
        <f t="shared" si="2"/>
        <v>4</v>
      </c>
      <c r="M31" s="397">
        <f t="shared" si="2"/>
        <v>20</v>
      </c>
      <c r="N31" s="397">
        <f t="shared" si="2"/>
        <v>20</v>
      </c>
      <c r="O31" s="397">
        <f t="shared" si="2"/>
        <v>4</v>
      </c>
      <c r="P31" s="397">
        <f t="shared" si="2"/>
        <v>20</v>
      </c>
      <c r="Q31" s="397">
        <f t="shared" si="2"/>
        <v>20</v>
      </c>
      <c r="R31" s="397">
        <f t="shared" si="2"/>
        <v>12</v>
      </c>
      <c r="S31" s="397">
        <f t="shared" si="2"/>
        <v>4</v>
      </c>
      <c r="T31" s="397">
        <f t="shared" si="2"/>
        <v>20</v>
      </c>
      <c r="U31" s="397">
        <f t="shared" si="2"/>
        <v>20</v>
      </c>
      <c r="V31" s="397">
        <f t="shared" si="2"/>
        <v>4</v>
      </c>
      <c r="W31" s="397">
        <f t="shared" si="2"/>
        <v>20</v>
      </c>
      <c r="X31" s="397">
        <f t="shared" si="2"/>
        <v>20</v>
      </c>
      <c r="Y31" s="397">
        <f t="shared" si="2"/>
        <v>4</v>
      </c>
      <c r="Z31" s="397">
        <f t="shared" si="2"/>
        <v>12</v>
      </c>
      <c r="AA31" s="397">
        <f t="shared" si="2"/>
        <v>20</v>
      </c>
      <c r="AB31" s="397">
        <f t="shared" si="2"/>
        <v>12</v>
      </c>
      <c r="AC31" s="397">
        <f t="shared" si="2"/>
        <v>12</v>
      </c>
      <c r="AD31" s="397">
        <f t="shared" si="2"/>
        <v>20</v>
      </c>
      <c r="AE31" s="397">
        <f t="shared" si="2"/>
        <v>20</v>
      </c>
      <c r="AF31" s="397">
        <f t="shared" si="2"/>
        <v>4</v>
      </c>
      <c r="AG31" s="397">
        <f t="shared" si="2"/>
        <v>12</v>
      </c>
      <c r="AH31" s="397">
        <f t="shared" si="2"/>
        <v>0</v>
      </c>
      <c r="AI31" s="397">
        <f t="shared" si="2"/>
        <v>0</v>
      </c>
      <c r="AJ31" s="397">
        <f t="shared" si="2"/>
        <v>0</v>
      </c>
      <c r="AK31" s="373">
        <f t="shared" si="0"/>
        <v>400</v>
      </c>
      <c r="AL31" s="374">
        <f>IF($AK$3="４週",AK31/4,AK31/(DAY(EOMONTH($F$9,0))/7))</f>
        <v>100</v>
      </c>
      <c r="AM31" s="1394"/>
      <c r="AN31" s="1394"/>
    </row>
    <row r="32" spans="1:40" ht="18" customHeight="1">
      <c r="A32" s="1405" t="s">
        <v>352</v>
      </c>
      <c r="B32" s="1405"/>
      <c r="C32" s="1405"/>
      <c r="D32" s="1405"/>
      <c r="E32" s="1406"/>
      <c r="F32" s="375">
        <v>12</v>
      </c>
      <c r="G32" s="375">
        <v>20</v>
      </c>
      <c r="H32" s="375">
        <v>12</v>
      </c>
      <c r="I32" s="375">
        <v>20</v>
      </c>
      <c r="J32" s="375">
        <v>12</v>
      </c>
      <c r="K32" s="375">
        <v>20</v>
      </c>
      <c r="L32" s="375">
        <v>12</v>
      </c>
      <c r="M32" s="375">
        <v>20</v>
      </c>
      <c r="N32" s="375">
        <v>12</v>
      </c>
      <c r="O32" s="375">
        <v>20</v>
      </c>
      <c r="P32" s="375">
        <v>12</v>
      </c>
      <c r="Q32" s="375">
        <v>20</v>
      </c>
      <c r="R32" s="375">
        <v>12</v>
      </c>
      <c r="S32" s="375">
        <v>20</v>
      </c>
      <c r="T32" s="375">
        <v>12</v>
      </c>
      <c r="U32" s="375">
        <v>20</v>
      </c>
      <c r="V32" s="375">
        <v>12</v>
      </c>
      <c r="W32" s="375">
        <v>20</v>
      </c>
      <c r="X32" s="375">
        <v>12</v>
      </c>
      <c r="Y32" s="375">
        <v>20</v>
      </c>
      <c r="Z32" s="375">
        <v>12</v>
      </c>
      <c r="AA32" s="375">
        <v>20</v>
      </c>
      <c r="AB32" s="375">
        <v>12</v>
      </c>
      <c r="AC32" s="375">
        <v>20</v>
      </c>
      <c r="AD32" s="375">
        <v>12</v>
      </c>
      <c r="AE32" s="375">
        <v>20</v>
      </c>
      <c r="AF32" s="375">
        <v>12</v>
      </c>
      <c r="AG32" s="375">
        <v>20</v>
      </c>
      <c r="AH32" s="375">
        <v>12</v>
      </c>
      <c r="AI32" s="375">
        <v>20</v>
      </c>
      <c r="AJ32" s="375">
        <v>20</v>
      </c>
      <c r="AK32" s="397"/>
      <c r="AL32" s="376"/>
      <c r="AM32" s="1394"/>
      <c r="AN32" s="1394"/>
    </row>
    <row r="33" spans="1:43" ht="15" customHeight="1">
      <c r="A33" s="366"/>
      <c r="B33" s="366"/>
      <c r="C33" s="366"/>
      <c r="D33" s="366"/>
      <c r="E33" s="366"/>
      <c r="F33" s="377"/>
      <c r="G33" s="377"/>
      <c r="H33" s="377"/>
      <c r="I33" s="377"/>
      <c r="J33" s="377"/>
      <c r="K33" s="377"/>
      <c r="L33" s="377"/>
      <c r="M33" s="377"/>
      <c r="N33" s="377"/>
      <c r="O33" s="377"/>
      <c r="P33" s="377"/>
      <c r="Q33" s="377"/>
      <c r="R33" s="377"/>
      <c r="S33" s="377"/>
      <c r="T33" s="377"/>
      <c r="U33" s="377"/>
      <c r="V33" s="377"/>
      <c r="W33" s="377"/>
      <c r="X33" s="377"/>
      <c r="Y33" s="377"/>
      <c r="Z33" s="377"/>
      <c r="AA33" s="377"/>
      <c r="AB33" s="377"/>
      <c r="AC33" s="377"/>
      <c r="AD33" s="377"/>
      <c r="AE33" s="377"/>
      <c r="AF33" s="377"/>
      <c r="AG33" s="377"/>
      <c r="AH33" s="377"/>
      <c r="AI33" s="377"/>
      <c r="AJ33" s="377"/>
      <c r="AK33" s="366"/>
      <c r="AL33" s="366"/>
      <c r="AM33" s="359"/>
    </row>
    <row r="34" spans="1:43" ht="15" customHeight="1">
      <c r="A34" s="366"/>
      <c r="B34" s="366"/>
      <c r="C34" s="366"/>
      <c r="D34" s="366"/>
      <c r="E34" s="366"/>
      <c r="F34" s="377"/>
      <c r="G34" s="377"/>
      <c r="H34" s="377"/>
      <c r="I34" s="377"/>
      <c r="J34" s="377"/>
      <c r="K34" s="377"/>
      <c r="L34" s="377"/>
      <c r="M34" s="377"/>
      <c r="N34" s="377"/>
      <c r="O34" s="377"/>
      <c r="P34" s="377"/>
      <c r="Q34" s="377"/>
      <c r="R34" s="377"/>
      <c r="S34" s="377"/>
      <c r="T34" s="377"/>
      <c r="U34" s="377"/>
      <c r="V34" s="377"/>
      <c r="W34" s="377"/>
      <c r="X34" s="377"/>
      <c r="Y34" s="377"/>
      <c r="Z34" s="377"/>
      <c r="AA34" s="377"/>
      <c r="AB34" s="377"/>
      <c r="AC34" s="377"/>
      <c r="AD34" s="377"/>
      <c r="AE34" s="377"/>
      <c r="AF34" s="377"/>
      <c r="AG34" s="377"/>
      <c r="AH34" s="377"/>
      <c r="AI34" s="377"/>
      <c r="AJ34" s="377"/>
      <c r="AK34" s="366"/>
      <c r="AL34" s="366"/>
      <c r="AM34" s="359"/>
    </row>
    <row r="35" spans="1:43" ht="15" customHeight="1">
      <c r="A35" s="366"/>
      <c r="B35" s="366"/>
      <c r="C35" s="366"/>
      <c r="D35" s="366"/>
      <c r="E35" s="366"/>
      <c r="F35" s="377"/>
      <c r="G35" s="377"/>
      <c r="H35" s="377"/>
      <c r="I35" s="377"/>
      <c r="J35" s="377"/>
      <c r="K35" s="377"/>
      <c r="L35" s="377"/>
      <c r="M35" s="377"/>
      <c r="N35" s="377"/>
      <c r="O35" s="377"/>
      <c r="P35" s="377"/>
      <c r="Q35" s="377"/>
      <c r="R35" s="377"/>
      <c r="S35" s="377"/>
      <c r="T35" s="377"/>
      <c r="U35" s="377"/>
      <c r="V35" s="377"/>
      <c r="W35" s="377"/>
      <c r="X35" s="377"/>
      <c r="Y35" s="377"/>
      <c r="Z35" s="377"/>
      <c r="AA35" s="377"/>
      <c r="AB35" s="377"/>
      <c r="AC35" s="377"/>
      <c r="AD35" s="377"/>
      <c r="AE35" s="377"/>
      <c r="AF35" s="377"/>
      <c r="AG35" s="377"/>
      <c r="AH35" s="377"/>
      <c r="AI35" s="377"/>
      <c r="AJ35" s="377"/>
      <c r="AK35" s="366"/>
      <c r="AL35" s="366"/>
      <c r="AM35" s="359"/>
    </row>
    <row r="36" spans="1:43" ht="15" customHeight="1">
      <c r="A36" s="366"/>
      <c r="B36" s="366"/>
      <c r="C36" s="366"/>
      <c r="D36" s="366"/>
      <c r="E36" s="366"/>
      <c r="F36" s="377"/>
      <c r="G36" s="377"/>
      <c r="H36" s="377"/>
      <c r="I36" s="377"/>
      <c r="J36" s="377"/>
      <c r="K36" s="377"/>
      <c r="L36" s="377"/>
      <c r="M36" s="377"/>
      <c r="N36" s="377"/>
      <c r="O36" s="377"/>
      <c r="P36" s="377"/>
      <c r="Q36" s="377"/>
      <c r="R36" s="377"/>
      <c r="S36" s="377"/>
      <c r="T36" s="377"/>
      <c r="U36" s="377"/>
      <c r="V36" s="377"/>
      <c r="W36" s="377"/>
      <c r="X36" s="377"/>
      <c r="Y36" s="377"/>
      <c r="Z36" s="377"/>
      <c r="AA36" s="377"/>
      <c r="AB36" s="377"/>
      <c r="AC36" s="377"/>
      <c r="AD36" s="377"/>
      <c r="AE36" s="377"/>
      <c r="AF36" s="377"/>
      <c r="AG36" s="377"/>
      <c r="AH36" s="377"/>
      <c r="AI36" s="377"/>
      <c r="AJ36" s="377"/>
      <c r="AK36" s="366"/>
      <c r="AL36" s="366"/>
      <c r="AM36" s="359"/>
    </row>
    <row r="37" spans="1:43" ht="21" customHeight="1">
      <c r="A37" s="356" t="s">
        <v>550</v>
      </c>
      <c r="B37" s="366"/>
      <c r="C37" s="366"/>
      <c r="D37" s="366"/>
      <c r="E37" s="366"/>
      <c r="F37" s="366"/>
      <c r="G37" s="377"/>
      <c r="H37" s="377"/>
      <c r="I37" s="377"/>
      <c r="J37" s="377"/>
      <c r="K37" s="377"/>
      <c r="L37" s="377"/>
      <c r="M37" s="377"/>
      <c r="N37" s="377"/>
      <c r="O37" s="377"/>
      <c r="AM37" s="366"/>
      <c r="AN37" s="359"/>
    </row>
    <row r="38" spans="1:43" ht="24.95" customHeight="1">
      <c r="A38" s="1395"/>
      <c r="B38" s="1395"/>
      <c r="C38" s="1395"/>
      <c r="D38" s="401">
        <v>4</v>
      </c>
      <c r="E38" s="401">
        <v>5</v>
      </c>
      <c r="F38" s="1407">
        <v>6</v>
      </c>
      <c r="G38" s="1407"/>
      <c r="H38" s="1407"/>
      <c r="I38" s="1407">
        <v>7</v>
      </c>
      <c r="J38" s="1407"/>
      <c r="K38" s="1407"/>
      <c r="L38" s="1407">
        <v>8</v>
      </c>
      <c r="M38" s="1407"/>
      <c r="N38" s="1407"/>
      <c r="O38" s="1407">
        <v>9</v>
      </c>
      <c r="P38" s="1407"/>
      <c r="Q38" s="1407"/>
      <c r="R38" s="1407">
        <v>10</v>
      </c>
      <c r="S38" s="1407"/>
      <c r="T38" s="1407"/>
      <c r="U38" s="1407">
        <v>11</v>
      </c>
      <c r="V38" s="1407"/>
      <c r="W38" s="1407"/>
      <c r="X38" s="1407">
        <v>12</v>
      </c>
      <c r="Y38" s="1407"/>
      <c r="Z38" s="1407"/>
      <c r="AA38" s="1407">
        <v>1</v>
      </c>
      <c r="AB38" s="1407"/>
      <c r="AC38" s="1407"/>
      <c r="AD38" s="1407">
        <v>2</v>
      </c>
      <c r="AE38" s="1407"/>
      <c r="AF38" s="1407"/>
      <c r="AG38" s="1407">
        <v>3</v>
      </c>
      <c r="AH38" s="1407"/>
      <c r="AI38" s="1407"/>
      <c r="AJ38" s="1395" t="s">
        <v>551</v>
      </c>
      <c r="AK38" s="1395"/>
      <c r="AL38" s="396" t="s">
        <v>552</v>
      </c>
      <c r="AM38" s="378"/>
      <c r="AN38" s="378"/>
      <c r="AO38" s="378"/>
      <c r="AP38" s="378"/>
      <c r="AQ38" s="378"/>
    </row>
    <row r="39" spans="1:43" ht="18" customHeight="1">
      <c r="A39" s="1408" t="s">
        <v>605</v>
      </c>
      <c r="B39" s="1408"/>
      <c r="C39" s="1408"/>
      <c r="D39" s="398">
        <v>1400</v>
      </c>
      <c r="E39" s="398">
        <v>1310</v>
      </c>
      <c r="F39" s="1417">
        <v>1400</v>
      </c>
      <c r="G39" s="1417"/>
      <c r="H39" s="1417"/>
      <c r="I39" s="1417">
        <v>1470</v>
      </c>
      <c r="J39" s="1417"/>
      <c r="K39" s="1417"/>
      <c r="L39" s="1417">
        <v>1470</v>
      </c>
      <c r="M39" s="1417"/>
      <c r="N39" s="1417"/>
      <c r="O39" s="1417">
        <v>1330</v>
      </c>
      <c r="P39" s="1417"/>
      <c r="Q39" s="1417"/>
      <c r="R39" s="1417">
        <v>1400</v>
      </c>
      <c r="S39" s="1417"/>
      <c r="T39" s="1417"/>
      <c r="U39" s="1417">
        <v>1400</v>
      </c>
      <c r="V39" s="1417"/>
      <c r="W39" s="1417"/>
      <c r="X39" s="1417">
        <v>1330</v>
      </c>
      <c r="Y39" s="1417"/>
      <c r="Z39" s="1417"/>
      <c r="AA39" s="1417">
        <v>1330</v>
      </c>
      <c r="AB39" s="1417"/>
      <c r="AC39" s="1417"/>
      <c r="AD39" s="1417">
        <v>1330</v>
      </c>
      <c r="AE39" s="1417"/>
      <c r="AF39" s="1417"/>
      <c r="AG39" s="1417">
        <v>1400</v>
      </c>
      <c r="AH39" s="1417"/>
      <c r="AI39" s="1417"/>
      <c r="AJ39" s="1410">
        <f>SUM(D39:AI39)</f>
        <v>16570</v>
      </c>
      <c r="AK39" s="1410"/>
      <c r="AL39" s="1411">
        <f>ROUNDUP(AJ39/AJ40,1)</f>
        <v>70</v>
      </c>
      <c r="AM39" s="378"/>
      <c r="AN39" s="378"/>
      <c r="AO39" s="378"/>
      <c r="AP39" s="378"/>
      <c r="AQ39" s="378"/>
    </row>
    <row r="40" spans="1:43" ht="18" customHeight="1">
      <c r="A40" s="1408" t="s">
        <v>562</v>
      </c>
      <c r="B40" s="1408"/>
      <c r="C40" s="1408"/>
      <c r="D40" s="398">
        <v>20</v>
      </c>
      <c r="E40" s="398">
        <v>19</v>
      </c>
      <c r="F40" s="1417">
        <v>20</v>
      </c>
      <c r="G40" s="1417"/>
      <c r="H40" s="1417"/>
      <c r="I40" s="1417">
        <v>21</v>
      </c>
      <c r="J40" s="1417"/>
      <c r="K40" s="1417"/>
      <c r="L40" s="1417">
        <v>21</v>
      </c>
      <c r="M40" s="1417"/>
      <c r="N40" s="1417"/>
      <c r="O40" s="1417">
        <v>19</v>
      </c>
      <c r="P40" s="1417"/>
      <c r="Q40" s="1417"/>
      <c r="R40" s="1417">
        <v>20</v>
      </c>
      <c r="S40" s="1417"/>
      <c r="T40" s="1417"/>
      <c r="U40" s="1417">
        <v>20</v>
      </c>
      <c r="V40" s="1417"/>
      <c r="W40" s="1417"/>
      <c r="X40" s="1417">
        <v>19</v>
      </c>
      <c r="Y40" s="1417"/>
      <c r="Z40" s="1417"/>
      <c r="AA40" s="1417">
        <v>19</v>
      </c>
      <c r="AB40" s="1417"/>
      <c r="AC40" s="1417"/>
      <c r="AD40" s="1417">
        <v>19</v>
      </c>
      <c r="AE40" s="1417"/>
      <c r="AF40" s="1417"/>
      <c r="AG40" s="1417">
        <v>20</v>
      </c>
      <c r="AH40" s="1417"/>
      <c r="AI40" s="1417"/>
      <c r="AJ40" s="1410">
        <f>+SUM(D40:AI40)</f>
        <v>237</v>
      </c>
      <c r="AK40" s="1410"/>
      <c r="AL40" s="1413"/>
      <c r="AM40" s="378"/>
      <c r="AN40" s="378"/>
      <c r="AO40" s="378"/>
      <c r="AP40" s="378"/>
      <c r="AQ40" s="378"/>
    </row>
    <row r="41" spans="1:43" ht="5.0999999999999996" customHeight="1">
      <c r="A41" s="380"/>
      <c r="B41" s="380"/>
      <c r="C41" s="380"/>
      <c r="D41" s="378"/>
      <c r="E41" s="378"/>
      <c r="F41" s="378"/>
      <c r="G41" s="378"/>
      <c r="H41" s="378"/>
      <c r="I41" s="377"/>
      <c r="J41" s="377"/>
      <c r="K41" s="377"/>
      <c r="L41" s="377"/>
      <c r="M41" s="377"/>
      <c r="N41" s="377"/>
      <c r="O41" s="377"/>
      <c r="P41" s="377"/>
      <c r="Q41" s="377"/>
      <c r="R41" s="377"/>
      <c r="S41" s="377"/>
      <c r="T41" s="377"/>
      <c r="U41" s="377"/>
      <c r="V41" s="377"/>
      <c r="W41" s="377"/>
      <c r="X41" s="377"/>
      <c r="Y41" s="377"/>
      <c r="Z41" s="377"/>
      <c r="AA41" s="377"/>
      <c r="AB41" s="377"/>
      <c r="AC41" s="377"/>
      <c r="AD41" s="377"/>
      <c r="AE41" s="377"/>
      <c r="AF41" s="377"/>
      <c r="AG41" s="377"/>
      <c r="AH41" s="377"/>
      <c r="AI41" s="377"/>
      <c r="AJ41" s="381"/>
      <c r="AK41" s="377"/>
      <c r="AL41" s="366"/>
      <c r="AM41" s="366"/>
      <c r="AN41" s="359"/>
    </row>
    <row r="42" spans="1:43" ht="18" customHeight="1">
      <c r="A42" s="356" t="s">
        <v>564</v>
      </c>
      <c r="B42" s="377"/>
      <c r="D42" s="377"/>
      <c r="E42" s="377"/>
      <c r="F42" s="377"/>
      <c r="G42" s="377"/>
      <c r="H42" s="377"/>
      <c r="I42" s="378"/>
      <c r="J42" s="378"/>
      <c r="K42" s="378"/>
      <c r="L42" s="378"/>
      <c r="M42" s="378"/>
      <c r="N42" s="378"/>
      <c r="O42" s="377"/>
      <c r="P42" s="377"/>
      <c r="Q42" s="377"/>
      <c r="R42" s="377"/>
      <c r="S42" s="377"/>
      <c r="T42" s="377"/>
      <c r="U42" s="377"/>
      <c r="V42" s="377"/>
      <c r="W42" s="366"/>
      <c r="X42" s="377"/>
      <c r="Y42" s="377"/>
      <c r="Z42" s="377"/>
      <c r="AA42" s="377"/>
      <c r="AB42" s="377"/>
      <c r="AC42" s="377"/>
      <c r="AD42" s="377"/>
      <c r="AE42" s="377"/>
      <c r="AF42" s="377"/>
      <c r="AG42" s="377"/>
      <c r="AH42" s="377"/>
      <c r="AI42" s="377"/>
      <c r="AJ42" s="381"/>
      <c r="AK42" s="377"/>
      <c r="AL42" s="366"/>
      <c r="AM42" s="366"/>
      <c r="AN42" s="359"/>
    </row>
    <row r="43" spans="1:43" ht="24.95" customHeight="1">
      <c r="A43" s="1395" t="s">
        <v>565</v>
      </c>
      <c r="B43" s="1395"/>
      <c r="C43" s="1395" t="s">
        <v>566</v>
      </c>
      <c r="D43" s="1395"/>
      <c r="E43" s="1403" t="s">
        <v>613</v>
      </c>
      <c r="F43" s="1403"/>
      <c r="G43" s="1403"/>
      <c r="H43" s="1403"/>
      <c r="I43" s="378"/>
      <c r="J43" s="378"/>
      <c r="K43" s="378"/>
      <c r="L43" s="378"/>
      <c r="M43" s="378"/>
      <c r="N43" s="378"/>
      <c r="O43" s="378"/>
      <c r="P43" s="378"/>
      <c r="Q43" s="378"/>
      <c r="R43" s="378"/>
      <c r="S43" s="378"/>
      <c r="T43" s="378"/>
      <c r="U43" s="378"/>
      <c r="W43" s="366"/>
      <c r="X43" s="377"/>
      <c r="Y43" s="377"/>
      <c r="Z43" s="377"/>
      <c r="AA43" s="377"/>
      <c r="AB43" s="377"/>
      <c r="AC43" s="377"/>
      <c r="AD43" s="377"/>
      <c r="AE43" s="377"/>
      <c r="AF43" s="377"/>
      <c r="AG43" s="377"/>
      <c r="AH43" s="377"/>
      <c r="AI43" s="377"/>
      <c r="AJ43" s="381"/>
      <c r="AK43" s="377"/>
      <c r="AL43" s="366"/>
      <c r="AM43" s="366"/>
      <c r="AN43" s="359"/>
    </row>
    <row r="44" spans="1:43" ht="18" customHeight="1">
      <c r="A44" s="1403" t="s">
        <v>568</v>
      </c>
      <c r="B44" s="1403"/>
      <c r="C44" s="1409">
        <f>ROUNDDOWN(IF(AL39&lt;=60,1,1+ROUNDUP((AL39-60)/40,0)),1)</f>
        <v>2</v>
      </c>
      <c r="D44" s="1409"/>
      <c r="E44" s="1409">
        <f>ROUNDDOWN(AL39/10,1)</f>
        <v>7</v>
      </c>
      <c r="F44" s="1409"/>
      <c r="G44" s="1409"/>
      <c r="H44" s="1409"/>
      <c r="I44" s="378"/>
      <c r="J44" s="378"/>
      <c r="K44" s="378"/>
      <c r="L44" s="378"/>
      <c r="M44" s="378"/>
      <c r="N44" s="378"/>
      <c r="O44" s="378"/>
      <c r="P44" s="378"/>
      <c r="Q44" s="378"/>
      <c r="R44" s="378"/>
      <c r="S44" s="378"/>
      <c r="T44" s="378"/>
      <c r="U44" s="378"/>
      <c r="W44" s="366"/>
      <c r="X44" s="377"/>
      <c r="Y44" s="377"/>
      <c r="Z44" s="377"/>
      <c r="AA44" s="377"/>
      <c r="AB44" s="377"/>
      <c r="AC44" s="377"/>
      <c r="AD44" s="377"/>
      <c r="AE44" s="377"/>
      <c r="AF44" s="377"/>
      <c r="AG44" s="377"/>
      <c r="AH44" s="377"/>
      <c r="AI44" s="377"/>
      <c r="AJ44" s="381"/>
      <c r="AK44" s="377"/>
      <c r="AL44" s="366"/>
      <c r="AM44" s="366"/>
      <c r="AN44" s="359"/>
    </row>
    <row r="45" spans="1:43" ht="5.0999999999999996" customHeight="1">
      <c r="A45" s="380"/>
      <c r="B45" s="380"/>
      <c r="C45" s="380"/>
      <c r="D45" s="380"/>
      <c r="E45" s="380"/>
      <c r="F45" s="380"/>
      <c r="G45" s="380"/>
      <c r="H45" s="380"/>
      <c r="I45" s="380"/>
      <c r="J45" s="377"/>
      <c r="K45" s="377"/>
      <c r="L45" s="377"/>
      <c r="M45" s="381"/>
      <c r="N45" s="377"/>
      <c r="O45" s="377"/>
      <c r="P45" s="377"/>
      <c r="Q45" s="378"/>
      <c r="W45" s="366"/>
      <c r="X45" s="377"/>
      <c r="Y45" s="377"/>
      <c r="Z45" s="377"/>
      <c r="AA45" s="377"/>
      <c r="AB45" s="377"/>
      <c r="AC45" s="377"/>
      <c r="AD45" s="377"/>
      <c r="AE45" s="377"/>
      <c r="AF45" s="377"/>
      <c r="AG45" s="377"/>
      <c r="AH45" s="377"/>
      <c r="AI45" s="377"/>
      <c r="AJ45" s="381"/>
      <c r="AK45" s="377"/>
      <c r="AL45" s="366"/>
      <c r="AM45" s="366"/>
      <c r="AN45" s="359"/>
    </row>
    <row r="46" spans="1:43" ht="21" customHeight="1">
      <c r="A46" s="356" t="s">
        <v>569</v>
      </c>
      <c r="B46" s="238"/>
      <c r="C46" s="362"/>
      <c r="D46" s="362"/>
      <c r="E46" s="362"/>
      <c r="F46" s="362"/>
      <c r="G46" s="359"/>
      <c r="H46" s="359"/>
      <c r="I46" s="359"/>
      <c r="J46" s="359"/>
      <c r="K46" s="359"/>
      <c r="L46" s="359"/>
      <c r="M46" s="359"/>
      <c r="N46" s="359"/>
      <c r="O46" s="359"/>
      <c r="P46" s="359"/>
      <c r="Q46" s="359"/>
      <c r="R46" s="359"/>
      <c r="S46" s="359"/>
      <c r="T46" s="359"/>
      <c r="U46" s="359"/>
      <c r="V46" s="359"/>
      <c r="W46" s="359"/>
      <c r="X46" s="359"/>
      <c r="Y46" s="359"/>
      <c r="Z46" s="359"/>
      <c r="AA46" s="359"/>
      <c r="AB46" s="359"/>
      <c r="AC46" s="359"/>
      <c r="AD46" s="359"/>
      <c r="AE46" s="359"/>
      <c r="AF46" s="359"/>
      <c r="AG46" s="359"/>
      <c r="AH46" s="359"/>
      <c r="AI46" s="359"/>
      <c r="AJ46" s="359"/>
      <c r="AK46" s="359"/>
      <c r="AL46" s="362"/>
      <c r="AM46" s="362"/>
      <c r="AN46" s="359"/>
    </row>
    <row r="47" spans="1:43" ht="24.95" customHeight="1">
      <c r="A47" s="359"/>
      <c r="B47" s="366"/>
      <c r="C47" s="1420" t="str">
        <f>IF(VLOOKUP($AK$1,選択肢!$A$1:$J$31,C52,FALSE)=0,"-",VLOOKUP($AK$1,選択肢!$A$1:$J$31,C52,FALSE))</f>
        <v>管理者</v>
      </c>
      <c r="D47" s="1421"/>
      <c r="E47" s="1422" t="str">
        <f>IF(VLOOKUP($AK$1,選択肢!$A$1:$J$31,E52,FALSE)=0,"-",VLOOKUP($AK$1,選択肢!$A$1:$J$31,E52,FALSE))</f>
        <v>サービス管理責任者</v>
      </c>
      <c r="F47" s="1422"/>
      <c r="G47" s="1422"/>
      <c r="H47" s="1422"/>
      <c r="I47" s="1420" t="str">
        <f>IF(VLOOKUP($AK$1,選択肢!$A$1:$J$31,I52,FALSE)=0,"-",VLOOKUP($AK$1,選択肢!$A$1:$J$31,I52,FALSE))</f>
        <v>職業指導員</v>
      </c>
      <c r="J47" s="1421"/>
      <c r="K47" s="1421"/>
      <c r="L47" s="1421"/>
      <c r="M47" s="1421"/>
      <c r="N47" s="1423"/>
      <c r="O47" s="1420" t="str">
        <f>IF(VLOOKUP($AK$1,選択肢!$A$1:$J$31,O52,FALSE)=0,"-",VLOOKUP($AK$1,選択肢!$A$1:$J$31,O52,FALSE))</f>
        <v>生活支援員</v>
      </c>
      <c r="P47" s="1421"/>
      <c r="Q47" s="1421"/>
      <c r="R47" s="1421"/>
      <c r="S47" s="1421"/>
      <c r="T47" s="1423"/>
      <c r="U47" s="1420" t="str">
        <f>IF(VLOOKUP($AK$1,選択肢!$A$1:$J$31,U52,FALSE)=0,"-",VLOOKUP($AK$1,選択肢!$A$1:$J$31,U52,FALSE))</f>
        <v>その他職員</v>
      </c>
      <c r="V47" s="1421"/>
      <c r="W47" s="1421"/>
      <c r="X47" s="1421"/>
      <c r="Y47" s="1421"/>
      <c r="Z47" s="1423"/>
      <c r="AA47" s="1420" t="str">
        <f>IF(VLOOKUP($AK$1,選択肢!$A$1:$J$31,AA52,FALSE)=0,"-",VLOOKUP($AK$1,選択肢!$A$1:$J$31,AA52,FALSE))</f>
        <v>-</v>
      </c>
      <c r="AB47" s="1421"/>
      <c r="AC47" s="1421"/>
      <c r="AD47" s="1421"/>
      <c r="AE47" s="1421"/>
      <c r="AF47" s="1423"/>
      <c r="AG47" s="1422" t="str">
        <f>IF(VLOOKUP($AK$1,選択肢!$A$1:$J$31,AG52,FALSE)=0,"-",VLOOKUP($AK$1,選択肢!$A$1:$J$31,AG52,FALSE))</f>
        <v>-</v>
      </c>
      <c r="AH47" s="1422"/>
      <c r="AI47" s="1422"/>
      <c r="AJ47" s="1422"/>
      <c r="AK47" s="1422"/>
      <c r="AL47" s="1422" t="str">
        <f>IF(VLOOKUP($AK$1,選択肢!$A$1:$J$31,AL52,FALSE)=0,"-",VLOOKUP($AK$1,選択肢!$A$1:$J$31,AL52,FALSE))</f>
        <v>-</v>
      </c>
      <c r="AM47" s="1422"/>
      <c r="AN47" s="359"/>
    </row>
    <row r="48" spans="1:43" ht="18" customHeight="1">
      <c r="A48" s="359"/>
      <c r="B48" s="366"/>
      <c r="C48" s="394" t="s">
        <v>570</v>
      </c>
      <c r="D48" s="394" t="s">
        <v>571</v>
      </c>
      <c r="E48" s="395" t="s">
        <v>570</v>
      </c>
      <c r="F48" s="1424" t="s">
        <v>571</v>
      </c>
      <c r="G48" s="1424"/>
      <c r="H48" s="1424"/>
      <c r="I48" s="1425" t="s">
        <v>570</v>
      </c>
      <c r="J48" s="1426"/>
      <c r="K48" s="1427"/>
      <c r="L48" s="1425" t="s">
        <v>571</v>
      </c>
      <c r="M48" s="1426"/>
      <c r="N48" s="1427"/>
      <c r="O48" s="1425" t="s">
        <v>570</v>
      </c>
      <c r="P48" s="1426"/>
      <c r="Q48" s="1427"/>
      <c r="R48" s="1425" t="s">
        <v>571</v>
      </c>
      <c r="S48" s="1426"/>
      <c r="T48" s="1427"/>
      <c r="U48" s="1425" t="s">
        <v>570</v>
      </c>
      <c r="V48" s="1426"/>
      <c r="W48" s="1427"/>
      <c r="X48" s="1425" t="s">
        <v>571</v>
      </c>
      <c r="Y48" s="1426"/>
      <c r="Z48" s="1427"/>
      <c r="AA48" s="1425" t="s">
        <v>570</v>
      </c>
      <c r="AB48" s="1426"/>
      <c r="AC48" s="1427"/>
      <c r="AD48" s="1425" t="s">
        <v>571</v>
      </c>
      <c r="AE48" s="1426"/>
      <c r="AF48" s="1427"/>
      <c r="AG48" s="1425" t="s">
        <v>570</v>
      </c>
      <c r="AH48" s="1426"/>
      <c r="AI48" s="1427"/>
      <c r="AJ48" s="1425" t="s">
        <v>571</v>
      </c>
      <c r="AK48" s="1427"/>
      <c r="AL48" s="395" t="s">
        <v>116</v>
      </c>
      <c r="AM48" s="395" t="s">
        <v>430</v>
      </c>
      <c r="AN48" s="359"/>
    </row>
    <row r="49" spans="1:40" ht="18" customHeight="1">
      <c r="A49" s="359"/>
      <c r="B49" s="393" t="s">
        <v>572</v>
      </c>
      <c r="C49" s="395">
        <f>COUNTIFS($B$11:$B$30,C$47,$C$11:$C$30,"A",$E$11:$E$30,"*")</f>
        <v>1</v>
      </c>
      <c r="D49" s="395">
        <f>COUNTIFS($B$11:$B$30,C$47,$C$11:$C$30,"B",$E$11:$E$30,"*")</f>
        <v>0</v>
      </c>
      <c r="E49" s="395">
        <f>COUNTIFS($B$11:$B$30,E$47,$C$11:$C$30,"A",$E$11:$E$30,"*")</f>
        <v>0</v>
      </c>
      <c r="F49" s="1425">
        <f>COUNTIFS($B$11:$B$30,E$47,$C$11:$C$30,"B",$E$11:$E$30,"*")</f>
        <v>0</v>
      </c>
      <c r="G49" s="1426"/>
      <c r="H49" s="1427"/>
      <c r="I49" s="1425">
        <f>COUNTIFS($B$11:$B$30,I$47,$C$11:$C$30,"A",$E$11:$E$30,"*")</f>
        <v>0</v>
      </c>
      <c r="J49" s="1426"/>
      <c r="K49" s="1427"/>
      <c r="L49" s="1425">
        <f>COUNTIFS($B$11:$B$30,I$47,$C$11:$C$30,"B",$E$11:$E$30,"*")</f>
        <v>1</v>
      </c>
      <c r="M49" s="1426"/>
      <c r="N49" s="1427"/>
      <c r="O49" s="1425">
        <f>COUNTIFS($B$11:$B$30,O$47,$C$11:$C$30,"A",$E$11:$E$30,"*")</f>
        <v>0</v>
      </c>
      <c r="P49" s="1426"/>
      <c r="Q49" s="1427"/>
      <c r="R49" s="1425">
        <f>COUNTIFS($B$11:$B$30,O$47,$C$11:$C$30,"B",$E$11:$E$30,"*")</f>
        <v>0</v>
      </c>
      <c r="S49" s="1426"/>
      <c r="T49" s="1427"/>
      <c r="U49" s="1425">
        <f>COUNTIFS($B$11:$B$30,U$47,$C$11:$C$30,"A",$E$11:$E$30,"*")</f>
        <v>0</v>
      </c>
      <c r="V49" s="1426"/>
      <c r="W49" s="1427"/>
      <c r="X49" s="1425">
        <f>COUNTIFS($B$11:$B$30,U$47,$C$11:$C$30,"B",$E$11:$E$30,"*")</f>
        <v>0</v>
      </c>
      <c r="Y49" s="1426"/>
      <c r="Z49" s="1427"/>
      <c r="AA49" s="1425">
        <f>COUNTIFS($B$11:$B$30,AA$47,$C$11:$C$30,"A",$E$11:$E$30,"*")</f>
        <v>0</v>
      </c>
      <c r="AB49" s="1426"/>
      <c r="AC49" s="1427"/>
      <c r="AD49" s="1425">
        <f>COUNTIFS($B$11:$B$30,AA$47,$C$11:$C$30,"B",$E$11:$E$30,"*")</f>
        <v>0</v>
      </c>
      <c r="AE49" s="1426"/>
      <c r="AF49" s="1427"/>
      <c r="AG49" s="1425">
        <f>COUNTIFS($B$11:$B$30,AG$47,$C$11:$C$30,"A",$E$11:$E$30,"*")</f>
        <v>0</v>
      </c>
      <c r="AH49" s="1426"/>
      <c r="AI49" s="1427"/>
      <c r="AJ49" s="1425">
        <f>COUNTIFS($B$11:$B$30,AG$47,$C$11:$C$30,"B",$E$11:$E$30,"*")</f>
        <v>0</v>
      </c>
      <c r="AK49" s="1427"/>
      <c r="AL49" s="395">
        <f>COUNTIFS($B$11:$B$30,AL$47,$C$11:$C$30,"A",$E$11:$E$30,"*")</f>
        <v>0</v>
      </c>
      <c r="AM49" s="395">
        <f>COUNTIFS($B$11:$B$30,AL$47,$C$11:$C$30,"B",$E$11:$E$30,"*")</f>
        <v>0</v>
      </c>
      <c r="AN49" s="359"/>
    </row>
    <row r="50" spans="1:40" ht="18" customHeight="1">
      <c r="A50" s="359"/>
      <c r="B50" s="396" t="s">
        <v>573</v>
      </c>
      <c r="C50" s="395">
        <f>COUNTIFS($B$11:$B$30,C$47,$C$11:$C$30,"C",$E$11:$E$30,"*")</f>
        <v>0</v>
      </c>
      <c r="D50" s="395">
        <f>COUNTIFS($B$11:$B$30,C$47,$C$11:$C$30,"D",$E$11:$E$30,"*")</f>
        <v>0</v>
      </c>
      <c r="E50" s="395">
        <f>COUNTIFS($B$11:$B$30,E$47,$C$11:$C$30,"C",$E$11:$E$30,"*")</f>
        <v>1</v>
      </c>
      <c r="F50" s="1425">
        <f>COUNTIFS($B$11:$B$30,E$47,$C$11:$C$30,"D",$E$11:$E$30,"*")</f>
        <v>0</v>
      </c>
      <c r="G50" s="1426"/>
      <c r="H50" s="1427"/>
      <c r="I50" s="1425">
        <f>COUNTIFS($B$11:$B$30,I$47,$C$11:$C$30,"C",$E$11:$E$30,"*")</f>
        <v>0</v>
      </c>
      <c r="J50" s="1426"/>
      <c r="K50" s="1427"/>
      <c r="L50" s="1425">
        <f>COUNTIFS($B$11:$B$30,I$47,$C$11:$C$30,"D",$E$11:$E$30,"*")</f>
        <v>0</v>
      </c>
      <c r="M50" s="1426"/>
      <c r="N50" s="1427"/>
      <c r="O50" s="1425">
        <f>COUNTIFS($B$11:$B$30,O$47,$C$11:$C$30,"C",$E$11:$E$30,"*")</f>
        <v>0</v>
      </c>
      <c r="P50" s="1426"/>
      <c r="Q50" s="1427"/>
      <c r="R50" s="1425">
        <f>COUNTIFS($B$11:$B$30,O$47,$C$11:$C$30,"D",$E$11:$E$30,"*")</f>
        <v>1</v>
      </c>
      <c r="S50" s="1426"/>
      <c r="T50" s="1427"/>
      <c r="U50" s="1425">
        <f>COUNTIFS($B$11:$B$30,U$47,$C$11:$C$30,"C",$E$11:$E$30,"*")</f>
        <v>0</v>
      </c>
      <c r="V50" s="1426"/>
      <c r="W50" s="1427"/>
      <c r="X50" s="1425">
        <f>COUNTIFS($B$11:$B$30,U$47,$C$11:$C$30,"D",$E$11:$E$30,"*")</f>
        <v>0</v>
      </c>
      <c r="Y50" s="1426"/>
      <c r="Z50" s="1427"/>
      <c r="AA50" s="1425">
        <f>COUNTIFS($B$11:$B$30,AA$47,$C$11:$C$30,"C",$E$11:$E$30,"*")</f>
        <v>0</v>
      </c>
      <c r="AB50" s="1426"/>
      <c r="AC50" s="1427"/>
      <c r="AD50" s="1425">
        <f>COUNTIFS($B$11:$B$30,AA$47,$C$11:$C$30,"D",$E$11:$E$30,"*")</f>
        <v>0</v>
      </c>
      <c r="AE50" s="1426"/>
      <c r="AF50" s="1427"/>
      <c r="AG50" s="1425">
        <f>COUNTIFS($B$11:$B$30,AG$47,$C$11:$C$30,"C",$E$11:$E$30,"*")</f>
        <v>0</v>
      </c>
      <c r="AH50" s="1426"/>
      <c r="AI50" s="1427"/>
      <c r="AJ50" s="1425">
        <f>COUNTIFS($B$11:$B$30,AG$47,$C$11:$C$30,"D",$E$11:$E$30,"*")</f>
        <v>0</v>
      </c>
      <c r="AK50" s="1427"/>
      <c r="AL50" s="395">
        <f>COUNTIFS($B$11:$B$30,AL$47,$C$11:$C$30,"C",$E$11:$E$30,"*")</f>
        <v>0</v>
      </c>
      <c r="AM50" s="395">
        <f>COUNTIFS($B$11:$B$30,AL$47,$C$11:$C$30,"D",$E$11:$E$30,"*")</f>
        <v>0</v>
      </c>
      <c r="AN50" s="359"/>
    </row>
    <row r="51" spans="1:40" ht="24.95" customHeight="1">
      <c r="A51" s="359"/>
      <c r="B51" s="396" t="s">
        <v>574</v>
      </c>
      <c r="C51" s="1420">
        <f>IF($AK$3="４週",SUMIFS($AK$11:$AK$30,$B$11:$B$30,C47)/4/$AH$5,IF($AK$3="歴月",SUMIFS($AK$11:$AK$30,$B$11:$B$30,C47)/$AL$5,"記載する期間を選択してください"))</f>
        <v>1</v>
      </c>
      <c r="D51" s="1423"/>
      <c r="E51" s="1420">
        <f>IF($AK$3="４週",SUMIFS($AK$11:$AK$30,$B$11:$B$30,E47)/4/$AH$5,IF($AK$3="歴月",SUMIFS($AK$11:$AK$30,$B$11:$B$30,E47)/$AL$5,"記載する期間を選択してください"))</f>
        <v>0.4</v>
      </c>
      <c r="F51" s="1421"/>
      <c r="G51" s="1421"/>
      <c r="H51" s="1423"/>
      <c r="I51" s="1420">
        <f>IF($AK$3="４週",SUMIFS($AK$11:$AK$30,$B$11:$B$30,I47)/4/$AH$5,IF($AK$3="歴月",SUMIFS($AK$11:$AK$30,$B$11:$B$30,I47)/$AL$5,"記載する期間を選択してください"))</f>
        <v>0.6</v>
      </c>
      <c r="J51" s="1421"/>
      <c r="K51" s="1421"/>
      <c r="L51" s="1421"/>
      <c r="M51" s="1421"/>
      <c r="N51" s="1423"/>
      <c r="O51" s="1420">
        <f>IF($AK$3="４週",SUMIFS($AK$11:$AK$30,$B$11:$B$30,O47)/4/$AH$5,IF($AK$3="歴月",SUMIFS($AK$11:$AK$30,$B$11:$B$30,O47)/$AL$5,"記載する期間を選択してください"))</f>
        <v>0.5</v>
      </c>
      <c r="P51" s="1421"/>
      <c r="Q51" s="1421"/>
      <c r="R51" s="1421"/>
      <c r="S51" s="1421"/>
      <c r="T51" s="1423"/>
      <c r="U51" s="1420">
        <f>IF($AK$3="４週",SUMIFS($AK$11:$AK$30,$B$11:$B$30,U47)/4/$AH$5,IF($AK$3="歴月",SUMIFS($AK$11:$AK$30,$B$11:$B$30,U47)/$AL$5,"記載する期間を選択してください"))</f>
        <v>0</v>
      </c>
      <c r="V51" s="1421"/>
      <c r="W51" s="1421"/>
      <c r="X51" s="1421"/>
      <c r="Y51" s="1421"/>
      <c r="Z51" s="1423"/>
      <c r="AA51" s="1420">
        <f>IF($AK$3="４週",SUMIFS($AK$11:$AK$30,$B$11:$B$30,AA47)/4/$AH$5,IF($AK$3="歴月",SUMIFS($AK$11:$AK$30,$B$11:$B$30,AA47)/$AL$5,"記載する期間を選択してください"))</f>
        <v>0</v>
      </c>
      <c r="AB51" s="1421"/>
      <c r="AC51" s="1421"/>
      <c r="AD51" s="1421"/>
      <c r="AE51" s="1421"/>
      <c r="AF51" s="1423"/>
      <c r="AG51" s="1420">
        <f>IF($AK$3="４週",SUMIFS($AK$11:$AK$30,$B$11:$B$30,AG47)/4/$AH$5,IF($AK$3="歴月",SUMIFS($AK$11:$AK$30,$B$11:$B$30,AG47)/$AL$5,"記載する期間を選択してください"))</f>
        <v>0</v>
      </c>
      <c r="AH51" s="1421"/>
      <c r="AI51" s="1421"/>
      <c r="AJ51" s="1421"/>
      <c r="AK51" s="1423"/>
      <c r="AL51" s="1420">
        <f>IF($AK$3="４週",SUMIFS($AK$11:$AK$30,$B$11:$B$30,AL47)/4/$AH$5,IF($AK$3="歴月",SUMIFS($AK$11:$AK$30,$B$11:$B$30,AL47)/$AL$5,"記載する期間を選択してください"))</f>
        <v>0</v>
      </c>
      <c r="AM51" s="1423"/>
      <c r="AN51" s="359"/>
    </row>
    <row r="52" spans="1:40" ht="5.0999999999999996" customHeight="1">
      <c r="A52" s="359"/>
      <c r="B52" s="238"/>
      <c r="C52" s="382">
        <v>2</v>
      </c>
      <c r="D52" s="382"/>
      <c r="E52" s="382">
        <v>3</v>
      </c>
      <c r="F52" s="382"/>
      <c r="G52" s="382"/>
      <c r="H52" s="382"/>
      <c r="I52" s="382">
        <v>4</v>
      </c>
      <c r="J52" s="382"/>
      <c r="K52" s="382"/>
      <c r="L52" s="382"/>
      <c r="M52" s="382"/>
      <c r="N52" s="382"/>
      <c r="O52" s="382">
        <v>5</v>
      </c>
      <c r="P52" s="382"/>
      <c r="Q52" s="382"/>
      <c r="R52" s="382"/>
      <c r="S52" s="382"/>
      <c r="T52" s="382"/>
      <c r="U52" s="382">
        <v>6</v>
      </c>
      <c r="V52" s="382"/>
      <c r="W52" s="382"/>
      <c r="X52" s="382"/>
      <c r="Y52" s="382"/>
      <c r="Z52" s="382"/>
      <c r="AA52" s="382">
        <v>7</v>
      </c>
      <c r="AB52" s="382"/>
      <c r="AC52" s="382"/>
      <c r="AD52" s="382"/>
      <c r="AE52" s="382"/>
      <c r="AF52" s="382"/>
      <c r="AG52" s="382">
        <v>8</v>
      </c>
      <c r="AH52" s="382"/>
      <c r="AI52" s="382"/>
      <c r="AJ52" s="382"/>
      <c r="AK52" s="382"/>
      <c r="AL52" s="382">
        <v>9</v>
      </c>
      <c r="AM52" s="383"/>
      <c r="AN52" s="359"/>
    </row>
    <row r="53" spans="1:40" ht="15" customHeight="1">
      <c r="A53" s="377" t="s">
        <v>575</v>
      </c>
      <c r="B53" s="384"/>
      <c r="C53" s="385"/>
      <c r="D53" s="385"/>
      <c r="E53" s="385"/>
      <c r="F53" s="386"/>
      <c r="G53" s="385"/>
      <c r="H53" s="382"/>
      <c r="I53" s="382"/>
      <c r="J53" s="382"/>
      <c r="K53" s="382"/>
      <c r="L53" s="382"/>
      <c r="M53" s="382"/>
      <c r="N53" s="382"/>
      <c r="O53" s="382"/>
      <c r="P53" s="382"/>
      <c r="Q53" s="382"/>
      <c r="R53" s="382">
        <v>6</v>
      </c>
      <c r="S53" s="382"/>
      <c r="T53" s="382"/>
      <c r="U53" s="382"/>
      <c r="V53" s="382"/>
      <c r="W53" s="382"/>
      <c r="X53" s="382">
        <v>7</v>
      </c>
      <c r="Y53" s="382"/>
      <c r="Z53" s="382"/>
      <c r="AA53" s="382"/>
      <c r="AB53" s="382"/>
      <c r="AC53" s="382"/>
      <c r="AD53" s="382">
        <v>8</v>
      </c>
      <c r="AE53" s="382"/>
      <c r="AF53" s="382"/>
      <c r="AG53" s="387"/>
      <c r="AH53" s="387"/>
      <c r="AI53" s="387"/>
      <c r="AJ53" s="387">
        <v>9</v>
      </c>
      <c r="AK53" s="388"/>
      <c r="AL53" s="388"/>
      <c r="AM53" s="359"/>
    </row>
    <row r="54" spans="1:40" s="377" customFormat="1" ht="15" customHeight="1">
      <c r="A54" s="377" t="s">
        <v>576</v>
      </c>
      <c r="B54" s="380"/>
      <c r="C54" s="380"/>
      <c r="D54" s="380"/>
      <c r="E54" s="380"/>
      <c r="F54" s="380"/>
      <c r="G54" s="380"/>
      <c r="H54" s="356"/>
      <c r="I54" s="356"/>
      <c r="J54" s="356"/>
      <c r="K54" s="356"/>
      <c r="L54" s="356"/>
      <c r="M54" s="356"/>
      <c r="N54" s="356"/>
      <c r="O54" s="356"/>
      <c r="P54" s="356"/>
      <c r="Q54" s="356"/>
      <c r="R54" s="356"/>
      <c r="S54" s="356"/>
      <c r="T54" s="356"/>
      <c r="U54" s="356"/>
      <c r="V54" s="356"/>
      <c r="W54" s="356"/>
      <c r="X54" s="356"/>
      <c r="Y54" s="356"/>
      <c r="Z54" s="356"/>
      <c r="AA54" s="356"/>
      <c r="AB54" s="356"/>
      <c r="AC54" s="356"/>
      <c r="AD54" s="356"/>
      <c r="AE54" s="356"/>
      <c r="AF54" s="356"/>
      <c r="AG54" s="356"/>
      <c r="AH54" s="356"/>
      <c r="AI54" s="356"/>
      <c r="AJ54" s="356"/>
      <c r="AK54" s="356"/>
      <c r="AL54" s="356"/>
      <c r="AM54" s="356"/>
    </row>
    <row r="55" spans="1:40" s="377" customFormat="1" ht="15" customHeight="1">
      <c r="A55" s="377" t="s">
        <v>577</v>
      </c>
      <c r="B55" s="380"/>
      <c r="C55" s="380"/>
      <c r="D55" s="380"/>
      <c r="E55" s="380"/>
      <c r="F55" s="380"/>
      <c r="G55" s="380"/>
      <c r="H55" s="356"/>
      <c r="I55" s="356"/>
      <c r="J55" s="356"/>
      <c r="K55" s="356"/>
      <c r="L55" s="356"/>
      <c r="M55" s="356"/>
      <c r="N55" s="356"/>
      <c r="O55" s="356"/>
      <c r="P55" s="356"/>
      <c r="Q55" s="356"/>
      <c r="R55" s="356"/>
      <c r="S55" s="356"/>
      <c r="T55" s="356"/>
      <c r="U55" s="356"/>
      <c r="V55" s="356"/>
      <c r="W55" s="356"/>
      <c r="X55" s="356"/>
      <c r="Y55" s="356"/>
      <c r="Z55" s="356"/>
      <c r="AA55" s="356"/>
      <c r="AB55" s="356"/>
      <c r="AC55" s="356"/>
      <c r="AD55" s="356"/>
      <c r="AE55" s="356"/>
      <c r="AF55" s="356"/>
      <c r="AG55" s="356"/>
      <c r="AH55" s="356"/>
      <c r="AI55" s="356"/>
      <c r="AJ55" s="356"/>
      <c r="AK55" s="356"/>
      <c r="AL55" s="356"/>
      <c r="AM55" s="356"/>
    </row>
    <row r="56" spans="1:40" s="377" customFormat="1" ht="15" customHeight="1">
      <c r="A56" s="377" t="s">
        <v>578</v>
      </c>
      <c r="B56" s="380"/>
      <c r="C56" s="380"/>
      <c r="D56" s="380"/>
      <c r="E56" s="380"/>
      <c r="F56" s="380"/>
      <c r="G56" s="380"/>
      <c r="H56" s="356"/>
      <c r="I56" s="356"/>
      <c r="J56" s="356"/>
      <c r="K56" s="356"/>
      <c r="L56" s="356"/>
      <c r="M56" s="356"/>
      <c r="N56" s="356"/>
      <c r="O56" s="356"/>
      <c r="P56" s="356"/>
      <c r="Q56" s="356"/>
      <c r="R56" s="356"/>
      <c r="S56" s="356"/>
      <c r="T56" s="356"/>
      <c r="U56" s="356"/>
      <c r="V56" s="356"/>
      <c r="W56" s="356"/>
      <c r="X56" s="356"/>
      <c r="Y56" s="356"/>
      <c r="Z56" s="356"/>
      <c r="AA56" s="356"/>
      <c r="AB56" s="356"/>
      <c r="AC56" s="356"/>
      <c r="AD56" s="356"/>
      <c r="AE56" s="356"/>
      <c r="AF56" s="356"/>
      <c r="AG56" s="356"/>
      <c r="AH56" s="356"/>
      <c r="AI56" s="356"/>
      <c r="AJ56" s="356"/>
      <c r="AK56" s="356"/>
      <c r="AL56" s="356"/>
      <c r="AM56" s="356"/>
    </row>
    <row r="57" spans="1:40" s="377" customFormat="1" ht="15" customHeight="1">
      <c r="A57" s="377" t="s">
        <v>579</v>
      </c>
      <c r="B57" s="380"/>
      <c r="C57" s="380"/>
      <c r="D57" s="380"/>
      <c r="E57" s="380"/>
      <c r="F57" s="380"/>
      <c r="G57" s="380"/>
      <c r="H57" s="356"/>
      <c r="I57" s="356"/>
      <c r="J57" s="356"/>
      <c r="K57" s="356"/>
      <c r="L57" s="356"/>
      <c r="M57" s="356"/>
      <c r="N57" s="356"/>
      <c r="O57" s="356"/>
      <c r="P57" s="356"/>
      <c r="Q57" s="356"/>
      <c r="R57" s="356"/>
      <c r="S57" s="356"/>
      <c r="T57" s="356"/>
      <c r="U57" s="356"/>
      <c r="V57" s="356"/>
      <c r="W57" s="356"/>
      <c r="X57" s="356"/>
      <c r="Y57" s="356"/>
      <c r="Z57" s="356"/>
      <c r="AA57" s="356"/>
      <c r="AB57" s="356"/>
      <c r="AC57" s="356"/>
      <c r="AD57" s="356"/>
      <c r="AE57" s="356"/>
      <c r="AF57" s="356"/>
      <c r="AG57" s="356"/>
      <c r="AH57" s="356"/>
      <c r="AI57" s="356"/>
      <c r="AJ57" s="356"/>
      <c r="AK57" s="356"/>
      <c r="AL57" s="356"/>
      <c r="AM57" s="356"/>
    </row>
    <row r="58" spans="1:40" ht="15" customHeight="1">
      <c r="A58" s="377" t="s">
        <v>580</v>
      </c>
      <c r="B58" s="389"/>
      <c r="C58" s="377"/>
      <c r="D58" s="377"/>
      <c r="E58" s="377"/>
      <c r="F58" s="377"/>
      <c r="G58" s="377"/>
    </row>
    <row r="59" spans="1:40" ht="15" customHeight="1">
      <c r="A59" s="377" t="s">
        <v>581</v>
      </c>
      <c r="B59" s="389"/>
      <c r="C59" s="377"/>
      <c r="D59" s="377"/>
      <c r="E59" s="377"/>
      <c r="F59" s="377"/>
      <c r="G59" s="377"/>
    </row>
    <row r="60" spans="1:40" ht="15" customHeight="1">
      <c r="A60" s="377"/>
      <c r="B60" s="393" t="s">
        <v>582</v>
      </c>
      <c r="C60" s="1395" t="s">
        <v>583</v>
      </c>
      <c r="D60" s="1395"/>
      <c r="E60" s="1395"/>
      <c r="F60" s="377"/>
      <c r="G60" s="377"/>
    </row>
    <row r="61" spans="1:40" ht="15" customHeight="1">
      <c r="A61" s="377"/>
      <c r="B61" s="390" t="s">
        <v>545</v>
      </c>
      <c r="C61" s="1410" t="s">
        <v>584</v>
      </c>
      <c r="D61" s="1410"/>
      <c r="E61" s="1410"/>
      <c r="F61" s="377"/>
      <c r="G61" s="377"/>
    </row>
    <row r="62" spans="1:40" ht="15" customHeight="1">
      <c r="A62" s="377"/>
      <c r="B62" s="390" t="s">
        <v>548</v>
      </c>
      <c r="C62" s="1410" t="s">
        <v>585</v>
      </c>
      <c r="D62" s="1410"/>
      <c r="E62" s="1410"/>
      <c r="F62" s="377"/>
      <c r="G62" s="377"/>
    </row>
    <row r="63" spans="1:40" ht="15" customHeight="1">
      <c r="A63" s="377"/>
      <c r="B63" s="390" t="s">
        <v>549</v>
      </c>
      <c r="C63" s="1410" t="s">
        <v>586</v>
      </c>
      <c r="D63" s="1410"/>
      <c r="E63" s="1410"/>
      <c r="F63" s="377"/>
      <c r="G63" s="377"/>
    </row>
    <row r="64" spans="1:40" ht="15" customHeight="1">
      <c r="A64" s="377"/>
      <c r="B64" s="390" t="s">
        <v>547</v>
      </c>
      <c r="C64" s="1410" t="s">
        <v>587</v>
      </c>
      <c r="D64" s="1410"/>
      <c r="E64" s="1410"/>
      <c r="F64" s="377"/>
      <c r="G64" s="377"/>
    </row>
    <row r="65" spans="1:7" ht="15" customHeight="1">
      <c r="A65" s="377"/>
      <c r="B65" s="377" t="s">
        <v>588</v>
      </c>
      <c r="C65" s="377"/>
      <c r="D65" s="377"/>
      <c r="E65" s="377"/>
      <c r="F65" s="377"/>
      <c r="G65" s="377"/>
    </row>
    <row r="66" spans="1:7" ht="15" customHeight="1">
      <c r="A66" s="377"/>
      <c r="B66" s="377" t="s">
        <v>589</v>
      </c>
      <c r="C66" s="377"/>
      <c r="D66" s="377"/>
      <c r="E66" s="377"/>
      <c r="F66" s="377"/>
      <c r="G66" s="377"/>
    </row>
    <row r="67" spans="1:7" ht="15" customHeight="1">
      <c r="A67" s="377"/>
      <c r="B67" s="377" t="s">
        <v>590</v>
      </c>
      <c r="C67" s="377"/>
      <c r="D67" s="377"/>
      <c r="E67" s="377"/>
      <c r="F67" s="377"/>
      <c r="G67" s="377"/>
    </row>
    <row r="68" spans="1:7" ht="15" customHeight="1">
      <c r="A68" s="377" t="s">
        <v>591</v>
      </c>
      <c r="B68" s="389"/>
      <c r="C68" s="377"/>
      <c r="D68" s="377"/>
      <c r="E68" s="377"/>
      <c r="F68" s="377"/>
      <c r="G68" s="377"/>
    </row>
    <row r="69" spans="1:7" ht="15" customHeight="1">
      <c r="A69" s="377" t="s">
        <v>611</v>
      </c>
      <c r="B69" s="389"/>
      <c r="C69" s="377"/>
      <c r="D69" s="377"/>
      <c r="E69" s="377"/>
      <c r="F69" s="377"/>
      <c r="G69" s="377"/>
    </row>
    <row r="70" spans="1:7" ht="15" customHeight="1">
      <c r="A70" s="377" t="s">
        <v>593</v>
      </c>
      <c r="B70" s="389"/>
      <c r="C70" s="377"/>
      <c r="D70" s="377"/>
      <c r="E70" s="377"/>
      <c r="F70" s="377"/>
      <c r="G70" s="377"/>
    </row>
    <row r="71" spans="1:7" ht="15" customHeight="1">
      <c r="A71" s="377" t="s">
        <v>594</v>
      </c>
      <c r="B71" s="389"/>
      <c r="C71" s="377"/>
      <c r="D71" s="377"/>
      <c r="E71" s="377"/>
      <c r="F71" s="377"/>
      <c r="G71" s="377"/>
    </row>
    <row r="72" spans="1:7" ht="15" customHeight="1">
      <c r="A72" s="377" t="s">
        <v>595</v>
      </c>
      <c r="B72" s="389"/>
      <c r="C72" s="377"/>
      <c r="D72" s="377"/>
      <c r="E72" s="377"/>
      <c r="F72" s="377"/>
      <c r="G72" s="377"/>
    </row>
    <row r="73" spans="1:7" ht="15" customHeight="1">
      <c r="A73" s="377" t="s">
        <v>596</v>
      </c>
      <c r="B73" s="389"/>
      <c r="C73" s="377"/>
      <c r="D73" s="377"/>
      <c r="E73" s="377"/>
      <c r="F73" s="377"/>
      <c r="G73" s="377"/>
    </row>
    <row r="74" spans="1:7" ht="15" customHeight="1">
      <c r="A74" s="377" t="s">
        <v>597</v>
      </c>
      <c r="B74" s="389"/>
      <c r="C74" s="377"/>
      <c r="D74" s="377"/>
      <c r="E74" s="377"/>
      <c r="F74" s="377"/>
      <c r="G74" s="377"/>
    </row>
    <row r="75" spans="1:7" ht="15" customHeight="1">
      <c r="A75" s="377" t="s">
        <v>598</v>
      </c>
      <c r="B75" s="389"/>
      <c r="C75" s="377"/>
      <c r="D75" s="377"/>
      <c r="E75" s="377"/>
      <c r="F75" s="377"/>
      <c r="G75" s="377"/>
    </row>
    <row r="76" spans="1:7" ht="15" customHeight="1">
      <c r="A76" s="377" t="s">
        <v>599</v>
      </c>
      <c r="B76" s="389"/>
      <c r="C76" s="377"/>
      <c r="D76" s="377"/>
      <c r="E76" s="377"/>
      <c r="F76" s="377"/>
      <c r="G76" s="377"/>
    </row>
    <row r="77" spans="1:7" ht="15" customHeight="1">
      <c r="A77" s="377" t="s">
        <v>600</v>
      </c>
      <c r="B77" s="389"/>
      <c r="C77" s="377"/>
      <c r="D77" s="377"/>
      <c r="E77" s="377"/>
      <c r="F77" s="377"/>
      <c r="G77" s="377"/>
    </row>
    <row r="78" spans="1:7" ht="15" customHeight="1">
      <c r="A78" s="377" t="s">
        <v>601</v>
      </c>
      <c r="B78" s="389"/>
      <c r="C78" s="377"/>
      <c r="D78" s="377"/>
      <c r="E78" s="377"/>
      <c r="F78" s="377"/>
      <c r="G78" s="377"/>
    </row>
    <row r="79" spans="1:7" ht="15" customHeight="1">
      <c r="A79" s="377" t="s">
        <v>602</v>
      </c>
      <c r="B79" s="389"/>
      <c r="C79" s="377"/>
      <c r="D79" s="377"/>
      <c r="E79" s="377"/>
      <c r="F79" s="377"/>
      <c r="G79" s="377"/>
    </row>
    <row r="80" spans="1:7" ht="15" customHeight="1">
      <c r="A80" s="377" t="s">
        <v>603</v>
      </c>
      <c r="B80" s="389"/>
      <c r="C80" s="377"/>
      <c r="D80" s="377"/>
      <c r="E80" s="377"/>
      <c r="F80" s="377"/>
      <c r="G80" s="377"/>
    </row>
  </sheetData>
  <mergeCells count="143">
    <mergeCell ref="C63:E63"/>
    <mergeCell ref="C64:E64"/>
    <mergeCell ref="AA51:AF51"/>
    <mergeCell ref="AG51:AK51"/>
    <mergeCell ref="AL51:AM51"/>
    <mergeCell ref="C60:E60"/>
    <mergeCell ref="C61:E61"/>
    <mergeCell ref="C62:E62"/>
    <mergeCell ref="X50:Z50"/>
    <mergeCell ref="AA50:AC50"/>
    <mergeCell ref="AD50:AF50"/>
    <mergeCell ref="AG50:AI50"/>
    <mergeCell ref="AJ50:AK50"/>
    <mergeCell ref="C51:D51"/>
    <mergeCell ref="E51:H51"/>
    <mergeCell ref="I51:N51"/>
    <mergeCell ref="O51:T51"/>
    <mergeCell ref="U51:Z51"/>
    <mergeCell ref="AA49:AC49"/>
    <mergeCell ref="AD49:AF49"/>
    <mergeCell ref="AG49:AI49"/>
    <mergeCell ref="AJ49:AK49"/>
    <mergeCell ref="F50:H50"/>
    <mergeCell ref="I50:K50"/>
    <mergeCell ref="L50:N50"/>
    <mergeCell ref="O50:Q50"/>
    <mergeCell ref="R50:T50"/>
    <mergeCell ref="U50:W50"/>
    <mergeCell ref="AD48:AF48"/>
    <mergeCell ref="AG48:AI48"/>
    <mergeCell ref="AJ48:AK48"/>
    <mergeCell ref="F49:H49"/>
    <mergeCell ref="I49:K49"/>
    <mergeCell ref="L49:N49"/>
    <mergeCell ref="O49:Q49"/>
    <mergeCell ref="R49:T49"/>
    <mergeCell ref="U49:W49"/>
    <mergeCell ref="X49:Z49"/>
    <mergeCell ref="AG47:AK47"/>
    <mergeCell ref="AL47:AM47"/>
    <mergeCell ref="F48:H48"/>
    <mergeCell ref="I48:K48"/>
    <mergeCell ref="L48:N48"/>
    <mergeCell ref="O48:Q48"/>
    <mergeCell ref="R48:T48"/>
    <mergeCell ref="U48:W48"/>
    <mergeCell ref="X48:Z48"/>
    <mergeCell ref="AA48:AC48"/>
    <mergeCell ref="C47:D47"/>
    <mergeCell ref="E47:H47"/>
    <mergeCell ref="I47:N47"/>
    <mergeCell ref="O47:T47"/>
    <mergeCell ref="U47:Z47"/>
    <mergeCell ref="AA47:AF47"/>
    <mergeCell ref="A43:B43"/>
    <mergeCell ref="C43:D43"/>
    <mergeCell ref="E43:H43"/>
    <mergeCell ref="A44:B44"/>
    <mergeCell ref="C44:D44"/>
    <mergeCell ref="E44:H44"/>
    <mergeCell ref="U40:W40"/>
    <mergeCell ref="X40:Z40"/>
    <mergeCell ref="AA40:AC40"/>
    <mergeCell ref="AD40:AF40"/>
    <mergeCell ref="AG40:AI40"/>
    <mergeCell ref="AJ40:AK40"/>
    <mergeCell ref="AD39:AF39"/>
    <mergeCell ref="AG39:AI39"/>
    <mergeCell ref="AJ39:AK39"/>
    <mergeCell ref="AL39:AL40"/>
    <mergeCell ref="A40:C40"/>
    <mergeCell ref="F40:H40"/>
    <mergeCell ref="I40:K40"/>
    <mergeCell ref="L40:N40"/>
    <mergeCell ref="O40:Q40"/>
    <mergeCell ref="R40:T40"/>
    <mergeCell ref="AJ38:AK38"/>
    <mergeCell ref="A39:C39"/>
    <mergeCell ref="F39:H39"/>
    <mergeCell ref="I39:K39"/>
    <mergeCell ref="L39:N39"/>
    <mergeCell ref="O39:Q39"/>
    <mergeCell ref="R39:T39"/>
    <mergeCell ref="U39:W39"/>
    <mergeCell ref="X39:Z39"/>
    <mergeCell ref="AA39:AC39"/>
    <mergeCell ref="R38:T38"/>
    <mergeCell ref="U38:W38"/>
    <mergeCell ref="X38:Z38"/>
    <mergeCell ref="AA38:AC38"/>
    <mergeCell ref="AD38:AF38"/>
    <mergeCell ref="AG38:AI38"/>
    <mergeCell ref="AM29:AN29"/>
    <mergeCell ref="AM30:AN30"/>
    <mergeCell ref="A31:E31"/>
    <mergeCell ref="AM31:AN32"/>
    <mergeCell ref="A32:E32"/>
    <mergeCell ref="A38:C38"/>
    <mergeCell ref="F38:H38"/>
    <mergeCell ref="I38:K38"/>
    <mergeCell ref="L38:N38"/>
    <mergeCell ref="O38:Q38"/>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11:AN11"/>
    <mergeCell ref="AM12:AN12"/>
    <mergeCell ref="AM13:AN13"/>
    <mergeCell ref="AM14:AN14"/>
    <mergeCell ref="AM15:AN15"/>
    <mergeCell ref="AM16:AN16"/>
    <mergeCell ref="AL7:AL10"/>
    <mergeCell ref="AM7:AN10"/>
    <mergeCell ref="F8:L8"/>
    <mergeCell ref="M8:S8"/>
    <mergeCell ref="T8:Z8"/>
    <mergeCell ref="AA8:AG8"/>
    <mergeCell ref="AH8:AJ8"/>
    <mergeCell ref="AK3:AN3"/>
    <mergeCell ref="AK4:AN4"/>
    <mergeCell ref="AH5:AJ5"/>
    <mergeCell ref="A7:A10"/>
    <mergeCell ref="B7:B10"/>
    <mergeCell ref="C7:C10"/>
    <mergeCell ref="D7:D10"/>
    <mergeCell ref="E7:E10"/>
    <mergeCell ref="F7:AJ7"/>
    <mergeCell ref="AK7:AK10"/>
    <mergeCell ref="AK1:AN1"/>
    <mergeCell ref="M2:P2"/>
    <mergeCell ref="Q2:R2"/>
    <mergeCell ref="S2:T2"/>
    <mergeCell ref="U2:V2"/>
    <mergeCell ref="AK2:AN2"/>
  </mergeCells>
  <phoneticPr fontId="2"/>
  <dataValidations count="6">
    <dataValidation type="list" allowBlank="1" showInputMessage="1" showErrorMessage="1" sqref="B11:B30" xr:uid="{267D3643-213B-4956-ADA4-C502FA282B77}">
      <formula1>INDIRECT($AK$1)</formula1>
    </dataValidation>
    <dataValidation type="list" allowBlank="1" showInputMessage="1" showErrorMessage="1" sqref="AK3:AN3" xr:uid="{7DC96523-55BA-4E18-BA53-62960EA1BC81}">
      <formula1>"４週,歴月"</formula1>
    </dataValidation>
    <dataValidation type="list" allowBlank="1" showInputMessage="1" showErrorMessage="1" sqref="AK4:AN4" xr:uid="{8B4239FF-835E-404E-8E9D-BE7564AAA572}">
      <formula1>"予定,実績"</formula1>
    </dataValidation>
    <dataValidation type="whole" operator="greaterThanOrEqual" allowBlank="1" showInputMessage="1" showErrorMessage="1" sqref="I39:I40 D39:F40 AG39:AG40 AD39:AD40 AA39:AA40 X39:X40 U39:U40 R39:R40 O39:O40 L39:L40" xr:uid="{19433FAF-67B2-4102-98BC-BA7D1D0F1BF1}">
      <formula1>0</formula1>
    </dataValidation>
    <dataValidation operator="greaterThanOrEqual" allowBlank="1" showInputMessage="1" showErrorMessage="1" sqref="I45 AJ39:AJ40 AL39 L41 L45 I41" xr:uid="{B1A7CEEB-E0FD-4F6F-8ECD-321DFA60C1FF}"/>
    <dataValidation type="list" allowBlank="1" showInputMessage="1" showErrorMessage="1" sqref="C11:C30" xr:uid="{D1E7DF48-508B-4FC3-B8BD-08D6FEF77933}">
      <formula1>"A,B,C,D"</formula1>
    </dataValidation>
  </dataValidations>
  <printOptions horizontalCentered="1" verticalCentered="1"/>
  <pageMargins left="0.19685039370078741" right="0.19685039370078741" top="0.39370078740157483" bottom="0.19685039370078741" header="0.19685039370078741" footer="0.39370078740157483"/>
  <pageSetup paperSize="9" scale="80" fitToWidth="0" fitToHeight="0" orientation="landscape" r:id="rId1"/>
  <headerFooter alignWithMargins="0">
    <oddHeader>&amp;L&amp;"ＭＳ ゴシック,標準"&amp;10（参考様式）</oddHeader>
  </headerFooter>
  <rowBreaks count="1" manualBreakCount="1">
    <brk id="36" max="39" man="1"/>
  </row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6F482-4DC7-4153-AD23-D42342DD7537}">
  <dimension ref="A1:L31"/>
  <sheetViews>
    <sheetView workbookViewId="0">
      <selection activeCell="AA77" sqref="AA77"/>
    </sheetView>
  </sheetViews>
  <sheetFormatPr defaultRowHeight="18.75"/>
  <cols>
    <col min="1" max="1" width="26.375" style="378" customWidth="1"/>
    <col min="2" max="16384" width="9" style="378"/>
  </cols>
  <sheetData>
    <row r="1" spans="1:12">
      <c r="A1" s="378" t="s">
        <v>618</v>
      </c>
      <c r="B1" s="378" t="s">
        <v>619</v>
      </c>
      <c r="C1" s="378" t="s">
        <v>620</v>
      </c>
      <c r="D1" s="378" t="s">
        <v>621</v>
      </c>
      <c r="E1" s="378" t="s">
        <v>622</v>
      </c>
      <c r="F1" s="378" t="s">
        <v>623</v>
      </c>
      <c r="G1" s="378" t="s">
        <v>624</v>
      </c>
      <c r="H1" s="378" t="s">
        <v>625</v>
      </c>
      <c r="I1" s="378" t="s">
        <v>626</v>
      </c>
      <c r="J1" s="378" t="s">
        <v>627</v>
      </c>
      <c r="K1" s="378" t="s">
        <v>628</v>
      </c>
    </row>
    <row r="2" spans="1:12">
      <c r="A2" s="378" t="s">
        <v>629</v>
      </c>
      <c r="B2" s="378" t="s">
        <v>544</v>
      </c>
      <c r="C2" s="378" t="s">
        <v>630</v>
      </c>
      <c r="D2" s="378" t="s">
        <v>631</v>
      </c>
    </row>
    <row r="3" spans="1:12">
      <c r="A3" s="378" t="s">
        <v>632</v>
      </c>
      <c r="B3" s="378" t="s">
        <v>544</v>
      </c>
      <c r="C3" s="378" t="s">
        <v>630</v>
      </c>
      <c r="D3" s="378" t="s">
        <v>631</v>
      </c>
    </row>
    <row r="4" spans="1:12">
      <c r="A4" s="378" t="s">
        <v>633</v>
      </c>
      <c r="B4" s="378" t="s">
        <v>544</v>
      </c>
      <c r="C4" s="378" t="s">
        <v>630</v>
      </c>
      <c r="D4" s="378" t="s">
        <v>631</v>
      </c>
    </row>
    <row r="5" spans="1:12">
      <c r="A5" s="378" t="s">
        <v>634</v>
      </c>
      <c r="B5" s="378" t="s">
        <v>544</v>
      </c>
      <c r="C5" s="378" t="s">
        <v>630</v>
      </c>
      <c r="D5" s="378" t="s">
        <v>631</v>
      </c>
    </row>
    <row r="6" spans="1:12">
      <c r="A6" s="1429" t="s">
        <v>635</v>
      </c>
      <c r="B6" s="1429" t="s">
        <v>544</v>
      </c>
      <c r="C6" s="1429" t="s">
        <v>566</v>
      </c>
      <c r="D6" s="1429" t="s">
        <v>636</v>
      </c>
      <c r="E6" s="1429" t="s">
        <v>637</v>
      </c>
      <c r="F6" s="1429" t="s">
        <v>610</v>
      </c>
      <c r="G6" s="1429"/>
      <c r="H6" s="1429"/>
      <c r="I6" s="1429"/>
      <c r="J6" s="1429"/>
    </row>
    <row r="7" spans="1:12">
      <c r="A7" s="1429" t="s">
        <v>191</v>
      </c>
      <c r="B7" s="1429" t="s">
        <v>544</v>
      </c>
      <c r="C7" s="1429" t="s">
        <v>566</v>
      </c>
      <c r="D7" s="1429" t="s">
        <v>636</v>
      </c>
      <c r="E7" s="1429" t="s">
        <v>637</v>
      </c>
      <c r="F7" s="1429" t="s">
        <v>546</v>
      </c>
      <c r="G7" s="1429" t="s">
        <v>638</v>
      </c>
      <c r="H7" s="1429" t="s">
        <v>639</v>
      </c>
      <c r="I7" s="1429" t="s">
        <v>610</v>
      </c>
      <c r="J7" s="1429" t="s">
        <v>640</v>
      </c>
    </row>
    <row r="8" spans="1:12">
      <c r="A8" s="1429" t="s">
        <v>641</v>
      </c>
      <c r="B8" s="1429" t="s">
        <v>544</v>
      </c>
      <c r="C8" s="1429" t="s">
        <v>610</v>
      </c>
      <c r="D8" s="1429"/>
      <c r="E8" s="1429"/>
      <c r="F8" s="1429"/>
      <c r="G8" s="1429"/>
      <c r="H8" s="1429"/>
      <c r="I8" s="1429"/>
      <c r="J8" s="1429"/>
    </row>
    <row r="9" spans="1:12">
      <c r="A9" s="1429" t="s">
        <v>642</v>
      </c>
      <c r="B9" s="1429" t="s">
        <v>544</v>
      </c>
      <c r="C9" s="1429" t="s">
        <v>610</v>
      </c>
      <c r="D9" s="1429"/>
      <c r="E9" s="1429"/>
      <c r="F9" s="1429"/>
      <c r="G9" s="1429"/>
      <c r="H9" s="1429"/>
      <c r="I9" s="1429"/>
      <c r="J9" s="1429"/>
    </row>
    <row r="10" spans="1:12">
      <c r="A10" s="1429" t="s">
        <v>643</v>
      </c>
      <c r="B10" s="1429" t="s">
        <v>544</v>
      </c>
      <c r="C10" s="1429" t="s">
        <v>610</v>
      </c>
      <c r="D10" s="1429"/>
      <c r="E10" s="1429"/>
      <c r="F10" s="1429"/>
      <c r="G10" s="1429"/>
      <c r="H10" s="1429"/>
      <c r="I10" s="1429"/>
      <c r="J10" s="1429"/>
    </row>
    <row r="11" spans="1:12">
      <c r="A11" s="1429" t="s">
        <v>644</v>
      </c>
      <c r="B11" s="1429" t="s">
        <v>544</v>
      </c>
      <c r="C11" s="1429" t="s">
        <v>630</v>
      </c>
      <c r="D11" s="1429"/>
      <c r="E11" s="1429"/>
      <c r="F11" s="1429"/>
      <c r="G11" s="1429"/>
      <c r="H11" s="1429"/>
      <c r="I11" s="1429"/>
      <c r="J11" s="1429"/>
    </row>
    <row r="12" spans="1:12">
      <c r="A12" s="1429" t="s">
        <v>645</v>
      </c>
      <c r="B12" s="1429" t="s">
        <v>544</v>
      </c>
      <c r="C12" s="1429" t="s">
        <v>566</v>
      </c>
      <c r="D12" s="1429" t="s">
        <v>646</v>
      </c>
      <c r="E12" s="1429" t="s">
        <v>610</v>
      </c>
      <c r="F12" s="1429" t="s">
        <v>640</v>
      </c>
      <c r="G12" s="1429"/>
      <c r="H12" s="1429"/>
      <c r="I12" s="1429"/>
      <c r="J12" s="1429"/>
    </row>
    <row r="13" spans="1:12">
      <c r="A13" s="1429" t="s">
        <v>647</v>
      </c>
      <c r="B13" s="1429" t="s">
        <v>544</v>
      </c>
      <c r="C13" s="1429" t="s">
        <v>566</v>
      </c>
      <c r="D13" s="1429" t="s">
        <v>646</v>
      </c>
      <c r="E13" s="1429" t="s">
        <v>640</v>
      </c>
      <c r="F13" s="1429"/>
      <c r="G13" s="1429"/>
      <c r="H13" s="1429"/>
      <c r="I13" s="1429"/>
      <c r="J13" s="1429"/>
    </row>
    <row r="14" spans="1:12">
      <c r="A14" s="1429" t="s">
        <v>648</v>
      </c>
      <c r="B14" s="1429" t="s">
        <v>544</v>
      </c>
      <c r="C14" s="1429" t="s">
        <v>566</v>
      </c>
      <c r="D14" s="1429" t="s">
        <v>646</v>
      </c>
      <c r="E14" s="1429" t="s">
        <v>610</v>
      </c>
      <c r="F14" s="1429" t="s">
        <v>649</v>
      </c>
      <c r="G14" s="1429" t="s">
        <v>640</v>
      </c>
      <c r="H14" s="1429"/>
      <c r="I14" s="1429"/>
      <c r="J14" s="1429"/>
    </row>
    <row r="15" spans="1:12">
      <c r="A15" s="1429" t="s">
        <v>650</v>
      </c>
      <c r="B15" s="1429" t="s">
        <v>544</v>
      </c>
      <c r="C15" s="1429" t="s">
        <v>566</v>
      </c>
      <c r="D15" s="1429" t="s">
        <v>636</v>
      </c>
      <c r="E15" s="1429" t="s">
        <v>637</v>
      </c>
      <c r="F15" s="1429" t="s">
        <v>546</v>
      </c>
      <c r="G15" s="1429" t="s">
        <v>638</v>
      </c>
      <c r="H15" s="1429" t="s">
        <v>639</v>
      </c>
      <c r="I15" s="1429" t="s">
        <v>651</v>
      </c>
      <c r="J15" s="1429" t="s">
        <v>652</v>
      </c>
      <c r="K15" s="378" t="s">
        <v>610</v>
      </c>
      <c r="L15" s="1429" t="s">
        <v>640</v>
      </c>
    </row>
    <row r="16" spans="1:12">
      <c r="A16" s="1429" t="s">
        <v>604</v>
      </c>
      <c r="B16" s="1429" t="s">
        <v>544</v>
      </c>
      <c r="C16" s="1429" t="s">
        <v>566</v>
      </c>
      <c r="D16" s="1429" t="s">
        <v>637</v>
      </c>
      <c r="E16" s="1429" t="s">
        <v>546</v>
      </c>
      <c r="F16" s="1429" t="s">
        <v>638</v>
      </c>
      <c r="G16" s="1429" t="s">
        <v>639</v>
      </c>
      <c r="H16" s="1429" t="s">
        <v>610</v>
      </c>
      <c r="I16" s="1429"/>
      <c r="J16" s="1429"/>
    </row>
    <row r="17" spans="1:11">
      <c r="A17" s="1429" t="s">
        <v>607</v>
      </c>
      <c r="B17" s="1429" t="s">
        <v>544</v>
      </c>
      <c r="C17" s="1429" t="s">
        <v>566</v>
      </c>
      <c r="D17" s="1429" t="s">
        <v>653</v>
      </c>
      <c r="E17" s="1429" t="s">
        <v>610</v>
      </c>
      <c r="F17" s="1429" t="s">
        <v>640</v>
      </c>
      <c r="G17" s="1429"/>
      <c r="H17" s="1429"/>
      <c r="I17" s="1429"/>
      <c r="J17" s="1429"/>
    </row>
    <row r="18" spans="1:11">
      <c r="A18" s="1429" t="s">
        <v>612</v>
      </c>
      <c r="B18" s="1429" t="s">
        <v>544</v>
      </c>
      <c r="C18" s="1429" t="s">
        <v>566</v>
      </c>
      <c r="D18" s="1429" t="s">
        <v>654</v>
      </c>
      <c r="E18" s="1429" t="s">
        <v>616</v>
      </c>
      <c r="F18" s="1429" t="s">
        <v>617</v>
      </c>
      <c r="G18" s="1429"/>
      <c r="H18" s="1429"/>
      <c r="I18" s="1429"/>
      <c r="J18" s="1429"/>
    </row>
    <row r="19" spans="1:11">
      <c r="A19" s="1429" t="s">
        <v>655</v>
      </c>
      <c r="B19" s="1429" t="s">
        <v>544</v>
      </c>
      <c r="C19" s="1429" t="s">
        <v>566</v>
      </c>
      <c r="D19" s="1429" t="s">
        <v>616</v>
      </c>
      <c r="E19" s="1429" t="s">
        <v>617</v>
      </c>
      <c r="F19" s="1429"/>
      <c r="G19" s="1429"/>
      <c r="H19" s="1429"/>
      <c r="I19" s="1429"/>
      <c r="J19" s="1429"/>
    </row>
    <row r="20" spans="1:11">
      <c r="A20" s="1429" t="s">
        <v>615</v>
      </c>
      <c r="B20" s="1429" t="s">
        <v>544</v>
      </c>
      <c r="C20" s="1429" t="s">
        <v>566</v>
      </c>
      <c r="D20" s="1429" t="s">
        <v>616</v>
      </c>
      <c r="E20" s="1429" t="s">
        <v>617</v>
      </c>
      <c r="F20" s="1429" t="s">
        <v>640</v>
      </c>
      <c r="G20" s="1429"/>
      <c r="H20" s="1429"/>
      <c r="I20" s="1429"/>
      <c r="J20" s="1429"/>
    </row>
    <row r="21" spans="1:11">
      <c r="A21" s="1429" t="s">
        <v>656</v>
      </c>
      <c r="B21" s="1429" t="s">
        <v>544</v>
      </c>
      <c r="C21" s="1429" t="s">
        <v>631</v>
      </c>
      <c r="D21" s="1429"/>
      <c r="E21" s="1429"/>
      <c r="F21" s="1429"/>
      <c r="G21" s="1429"/>
      <c r="H21" s="1429"/>
      <c r="I21" s="1429"/>
      <c r="J21" s="1429"/>
    </row>
    <row r="22" spans="1:11">
      <c r="A22" s="1429" t="s">
        <v>657</v>
      </c>
      <c r="B22" s="1429" t="s">
        <v>544</v>
      </c>
      <c r="C22" s="1429" t="s">
        <v>566</v>
      </c>
      <c r="D22" s="1429" t="s">
        <v>658</v>
      </c>
      <c r="E22" s="1429"/>
      <c r="F22" s="1429"/>
      <c r="G22" s="1429"/>
      <c r="H22" s="1429"/>
      <c r="I22" s="1429"/>
      <c r="J22" s="1429"/>
    </row>
    <row r="23" spans="1:11">
      <c r="A23" s="1429" t="s">
        <v>659</v>
      </c>
      <c r="B23" s="1429" t="s">
        <v>544</v>
      </c>
      <c r="C23" s="1429" t="s">
        <v>566</v>
      </c>
      <c r="D23" s="1429" t="s">
        <v>660</v>
      </c>
      <c r="E23" s="1429"/>
      <c r="F23" s="1429"/>
      <c r="G23" s="1429"/>
      <c r="H23" s="1429"/>
      <c r="I23" s="1429"/>
      <c r="J23" s="1429"/>
    </row>
    <row r="24" spans="1:11">
      <c r="A24" s="1429" t="s">
        <v>661</v>
      </c>
      <c r="B24" s="1429" t="s">
        <v>544</v>
      </c>
      <c r="C24" s="1429" t="s">
        <v>662</v>
      </c>
      <c r="D24" s="1429" t="s">
        <v>663</v>
      </c>
      <c r="E24" s="1429"/>
      <c r="F24" s="1429"/>
      <c r="G24" s="1429"/>
      <c r="H24" s="1429"/>
      <c r="I24" s="1429"/>
      <c r="J24" s="1429"/>
    </row>
    <row r="25" spans="1:11">
      <c r="A25" s="1429" t="s">
        <v>664</v>
      </c>
      <c r="B25" s="1429" t="s">
        <v>544</v>
      </c>
      <c r="C25" s="1429" t="s">
        <v>665</v>
      </c>
      <c r="D25" s="1429" t="s">
        <v>666</v>
      </c>
      <c r="E25" s="1429" t="s">
        <v>667</v>
      </c>
      <c r="F25" s="1429" t="s">
        <v>668</v>
      </c>
      <c r="G25" s="1429" t="s">
        <v>637</v>
      </c>
      <c r="H25" s="1429" t="s">
        <v>640</v>
      </c>
      <c r="I25" s="1429"/>
      <c r="J25" s="1429"/>
    </row>
    <row r="26" spans="1:11">
      <c r="A26" s="1429" t="s">
        <v>669</v>
      </c>
      <c r="B26" s="1429" t="s">
        <v>544</v>
      </c>
      <c r="C26" s="1429" t="s">
        <v>665</v>
      </c>
      <c r="D26" s="1429" t="s">
        <v>670</v>
      </c>
      <c r="E26" s="1429" t="s">
        <v>637</v>
      </c>
      <c r="F26" s="1429" t="s">
        <v>666</v>
      </c>
      <c r="G26" s="1429" t="s">
        <v>667</v>
      </c>
      <c r="H26" s="1429" t="s">
        <v>668</v>
      </c>
      <c r="I26" s="1429" t="s">
        <v>640</v>
      </c>
      <c r="J26" s="1429"/>
    </row>
    <row r="27" spans="1:11">
      <c r="A27" s="1429" t="s">
        <v>671</v>
      </c>
      <c r="B27" s="1429" t="s">
        <v>544</v>
      </c>
      <c r="C27" s="1429" t="s">
        <v>665</v>
      </c>
      <c r="D27" s="1429" t="s">
        <v>670</v>
      </c>
      <c r="E27" s="1429" t="s">
        <v>666</v>
      </c>
      <c r="F27" s="1429" t="s">
        <v>667</v>
      </c>
      <c r="G27" s="1429" t="s">
        <v>672</v>
      </c>
      <c r="H27" s="1429" t="s">
        <v>673</v>
      </c>
      <c r="I27" s="1429" t="s">
        <v>668</v>
      </c>
      <c r="J27" s="1429" t="s">
        <v>637</v>
      </c>
      <c r="K27" s="1429" t="s">
        <v>640</v>
      </c>
    </row>
    <row r="28" spans="1:11">
      <c r="A28" s="1429" t="s">
        <v>674</v>
      </c>
      <c r="B28" s="1429" t="s">
        <v>544</v>
      </c>
      <c r="C28" s="1429" t="s">
        <v>665</v>
      </c>
      <c r="D28" s="1429" t="s">
        <v>675</v>
      </c>
      <c r="E28" s="1429"/>
      <c r="F28" s="1429"/>
      <c r="G28" s="1429"/>
      <c r="H28" s="1429"/>
      <c r="I28" s="1429"/>
      <c r="J28" s="1429"/>
      <c r="K28" s="1429"/>
    </row>
    <row r="29" spans="1:11">
      <c r="A29" s="1429" t="s">
        <v>676</v>
      </c>
      <c r="B29" s="1429" t="s">
        <v>544</v>
      </c>
      <c r="C29" s="1429" t="s">
        <v>665</v>
      </c>
      <c r="D29" s="1429" t="s">
        <v>675</v>
      </c>
      <c r="E29" s="1429"/>
      <c r="F29" s="1429"/>
      <c r="G29" s="1429"/>
      <c r="H29" s="1429"/>
      <c r="I29" s="1429"/>
      <c r="J29" s="1429"/>
      <c r="K29" s="1429"/>
    </row>
    <row r="30" spans="1:11">
      <c r="A30" s="1429" t="s">
        <v>677</v>
      </c>
      <c r="B30" s="1429" t="s">
        <v>544</v>
      </c>
      <c r="C30" s="1429" t="s">
        <v>665</v>
      </c>
      <c r="D30" s="1429" t="s">
        <v>636</v>
      </c>
      <c r="E30" s="1429" t="s">
        <v>637</v>
      </c>
      <c r="F30" s="1429" t="s">
        <v>666</v>
      </c>
      <c r="G30" s="1429" t="s">
        <v>667</v>
      </c>
      <c r="H30" s="1429" t="s">
        <v>672</v>
      </c>
      <c r="I30" s="1429" t="s">
        <v>673</v>
      </c>
      <c r="J30" s="1429" t="s">
        <v>678</v>
      </c>
      <c r="K30" s="1429" t="s">
        <v>640</v>
      </c>
    </row>
    <row r="31" spans="1:11">
      <c r="A31" s="1429" t="s">
        <v>679</v>
      </c>
      <c r="B31" s="1429" t="s">
        <v>665</v>
      </c>
      <c r="C31" s="1429" t="s">
        <v>636</v>
      </c>
      <c r="D31" s="1429" t="s">
        <v>637</v>
      </c>
      <c r="E31" s="1429" t="s">
        <v>666</v>
      </c>
      <c r="F31" s="1429" t="s">
        <v>667</v>
      </c>
      <c r="G31" s="1429" t="s">
        <v>678</v>
      </c>
      <c r="H31" s="1429" t="s">
        <v>680</v>
      </c>
      <c r="I31" s="1429" t="s">
        <v>681</v>
      </c>
      <c r="J31" s="1429" t="s">
        <v>640</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1:AC71"/>
  <sheetViews>
    <sheetView zoomScaleNormal="100" zoomScaleSheetLayoutView="100" workbookViewId="0">
      <selection activeCell="B60" sqref="B60:Y60"/>
    </sheetView>
  </sheetViews>
  <sheetFormatPr defaultColWidth="9" defaultRowHeight="13.5"/>
  <cols>
    <col min="1" max="1" width="1.625" style="29" customWidth="1"/>
    <col min="2" max="2" width="1.5" style="29" customWidth="1"/>
    <col min="3" max="3" width="3.125" style="29" customWidth="1"/>
    <col min="4" max="4" width="2.25" style="29" customWidth="1"/>
    <col min="5" max="5" width="3" style="29" customWidth="1"/>
    <col min="6" max="8" width="4.25" style="29" customWidth="1"/>
    <col min="9" max="9" width="2" style="29" customWidth="1"/>
    <col min="10" max="10" width="2.75" style="29" customWidth="1"/>
    <col min="11" max="11" width="2.25" style="29" customWidth="1"/>
    <col min="12" max="12" width="2.875" style="29" customWidth="1"/>
    <col min="13" max="13" width="4.25" style="29" customWidth="1"/>
    <col min="14" max="14" width="3.75" style="29" customWidth="1"/>
    <col min="15" max="15" width="4.875" style="29" customWidth="1"/>
    <col min="16" max="17" width="4.25" style="29" customWidth="1"/>
    <col min="18" max="18" width="4.625" style="29" customWidth="1"/>
    <col min="19" max="22" width="4.25" style="29" customWidth="1"/>
    <col min="23" max="23" width="4.75" style="29" customWidth="1"/>
    <col min="24" max="24" width="4.25" style="29" customWidth="1"/>
    <col min="25" max="25" width="6.75" style="29" customWidth="1"/>
    <col min="26" max="49" width="4.625" style="29" customWidth="1"/>
    <col min="50" max="256" width="9" style="29"/>
    <col min="257" max="257" width="1.625" style="29" customWidth="1"/>
    <col min="258" max="258" width="1.5" style="29" customWidth="1"/>
    <col min="259" max="259" width="3.125" style="29" customWidth="1"/>
    <col min="260" max="260" width="2.25" style="29" customWidth="1"/>
    <col min="261" max="261" width="3" style="29" customWidth="1"/>
    <col min="262" max="264" width="4.25" style="29" customWidth="1"/>
    <col min="265" max="265" width="2" style="29" customWidth="1"/>
    <col min="266" max="266" width="2.75" style="29" customWidth="1"/>
    <col min="267" max="267" width="2.25" style="29" customWidth="1"/>
    <col min="268" max="268" width="2.875" style="29" customWidth="1"/>
    <col min="269" max="269" width="4.25" style="29" customWidth="1"/>
    <col min="270" max="270" width="3.75" style="29" customWidth="1"/>
    <col min="271" max="271" width="4.875" style="29" customWidth="1"/>
    <col min="272" max="273" width="4.25" style="29" customWidth="1"/>
    <col min="274" max="274" width="4.625" style="29" customWidth="1"/>
    <col min="275" max="278" width="4.25" style="29" customWidth="1"/>
    <col min="279" max="279" width="4.75" style="29" customWidth="1"/>
    <col min="280" max="281" width="4.25" style="29" customWidth="1"/>
    <col min="282" max="305" width="4.625" style="29" customWidth="1"/>
    <col min="306" max="512" width="9" style="29"/>
    <col min="513" max="513" width="1.625" style="29" customWidth="1"/>
    <col min="514" max="514" width="1.5" style="29" customWidth="1"/>
    <col min="515" max="515" width="3.125" style="29" customWidth="1"/>
    <col min="516" max="516" width="2.25" style="29" customWidth="1"/>
    <col min="517" max="517" width="3" style="29" customWidth="1"/>
    <col min="518" max="520" width="4.25" style="29" customWidth="1"/>
    <col min="521" max="521" width="2" style="29" customWidth="1"/>
    <col min="522" max="522" width="2.75" style="29" customWidth="1"/>
    <col min="523" max="523" width="2.25" style="29" customWidth="1"/>
    <col min="524" max="524" width="2.875" style="29" customWidth="1"/>
    <col min="525" max="525" width="4.25" style="29" customWidth="1"/>
    <col min="526" max="526" width="3.75" style="29" customWidth="1"/>
    <col min="527" max="527" width="4.875" style="29" customWidth="1"/>
    <col min="528" max="529" width="4.25" style="29" customWidth="1"/>
    <col min="530" max="530" width="4.625" style="29" customWidth="1"/>
    <col min="531" max="534" width="4.25" style="29" customWidth="1"/>
    <col min="535" max="535" width="4.75" style="29" customWidth="1"/>
    <col min="536" max="537" width="4.25" style="29" customWidth="1"/>
    <col min="538" max="561" width="4.625" style="29" customWidth="1"/>
    <col min="562" max="768" width="9" style="29"/>
    <col min="769" max="769" width="1.625" style="29" customWidth="1"/>
    <col min="770" max="770" width="1.5" style="29" customWidth="1"/>
    <col min="771" max="771" width="3.125" style="29" customWidth="1"/>
    <col min="772" max="772" width="2.25" style="29" customWidth="1"/>
    <col min="773" max="773" width="3" style="29" customWidth="1"/>
    <col min="774" max="776" width="4.25" style="29" customWidth="1"/>
    <col min="777" max="777" width="2" style="29" customWidth="1"/>
    <col min="778" max="778" width="2.75" style="29" customWidth="1"/>
    <col min="779" max="779" width="2.25" style="29" customWidth="1"/>
    <col min="780" max="780" width="2.875" style="29" customWidth="1"/>
    <col min="781" max="781" width="4.25" style="29" customWidth="1"/>
    <col min="782" max="782" width="3.75" style="29" customWidth="1"/>
    <col min="783" max="783" width="4.875" style="29" customWidth="1"/>
    <col min="784" max="785" width="4.25" style="29" customWidth="1"/>
    <col min="786" max="786" width="4.625" style="29" customWidth="1"/>
    <col min="787" max="790" width="4.25" style="29" customWidth="1"/>
    <col min="791" max="791" width="4.75" style="29" customWidth="1"/>
    <col min="792" max="793" width="4.25" style="29" customWidth="1"/>
    <col min="794" max="817" width="4.625" style="29" customWidth="1"/>
    <col min="818" max="1024" width="9" style="29"/>
    <col min="1025" max="1025" width="1.625" style="29" customWidth="1"/>
    <col min="1026" max="1026" width="1.5" style="29" customWidth="1"/>
    <col min="1027" max="1027" width="3.125" style="29" customWidth="1"/>
    <col min="1028" max="1028" width="2.25" style="29" customWidth="1"/>
    <col min="1029" max="1029" width="3" style="29" customWidth="1"/>
    <col min="1030" max="1032" width="4.25" style="29" customWidth="1"/>
    <col min="1033" max="1033" width="2" style="29" customWidth="1"/>
    <col min="1034" max="1034" width="2.75" style="29" customWidth="1"/>
    <col min="1035" max="1035" width="2.25" style="29" customWidth="1"/>
    <col min="1036" max="1036" width="2.875" style="29" customWidth="1"/>
    <col min="1037" max="1037" width="4.25" style="29" customWidth="1"/>
    <col min="1038" max="1038" width="3.75" style="29" customWidth="1"/>
    <col min="1039" max="1039" width="4.875" style="29" customWidth="1"/>
    <col min="1040" max="1041" width="4.25" style="29" customWidth="1"/>
    <col min="1042" max="1042" width="4.625" style="29" customWidth="1"/>
    <col min="1043" max="1046" width="4.25" style="29" customWidth="1"/>
    <col min="1047" max="1047" width="4.75" style="29" customWidth="1"/>
    <col min="1048" max="1049" width="4.25" style="29" customWidth="1"/>
    <col min="1050" max="1073" width="4.625" style="29" customWidth="1"/>
    <col min="1074" max="1280" width="9" style="29"/>
    <col min="1281" max="1281" width="1.625" style="29" customWidth="1"/>
    <col min="1282" max="1282" width="1.5" style="29" customWidth="1"/>
    <col min="1283" max="1283" width="3.125" style="29" customWidth="1"/>
    <col min="1284" max="1284" width="2.25" style="29" customWidth="1"/>
    <col min="1285" max="1285" width="3" style="29" customWidth="1"/>
    <col min="1286" max="1288" width="4.25" style="29" customWidth="1"/>
    <col min="1289" max="1289" width="2" style="29" customWidth="1"/>
    <col min="1290" max="1290" width="2.75" style="29" customWidth="1"/>
    <col min="1291" max="1291" width="2.25" style="29" customWidth="1"/>
    <col min="1292" max="1292" width="2.875" style="29" customWidth="1"/>
    <col min="1293" max="1293" width="4.25" style="29" customWidth="1"/>
    <col min="1294" max="1294" width="3.75" style="29" customWidth="1"/>
    <col min="1295" max="1295" width="4.875" style="29" customWidth="1"/>
    <col min="1296" max="1297" width="4.25" style="29" customWidth="1"/>
    <col min="1298" max="1298" width="4.625" style="29" customWidth="1"/>
    <col min="1299" max="1302" width="4.25" style="29" customWidth="1"/>
    <col min="1303" max="1303" width="4.75" style="29" customWidth="1"/>
    <col min="1304" max="1305" width="4.25" style="29" customWidth="1"/>
    <col min="1306" max="1329" width="4.625" style="29" customWidth="1"/>
    <col min="1330" max="1536" width="9" style="29"/>
    <col min="1537" max="1537" width="1.625" style="29" customWidth="1"/>
    <col min="1538" max="1538" width="1.5" style="29" customWidth="1"/>
    <col min="1539" max="1539" width="3.125" style="29" customWidth="1"/>
    <col min="1540" max="1540" width="2.25" style="29" customWidth="1"/>
    <col min="1541" max="1541" width="3" style="29" customWidth="1"/>
    <col min="1542" max="1544" width="4.25" style="29" customWidth="1"/>
    <col min="1545" max="1545" width="2" style="29" customWidth="1"/>
    <col min="1546" max="1546" width="2.75" style="29" customWidth="1"/>
    <col min="1547" max="1547" width="2.25" style="29" customWidth="1"/>
    <col min="1548" max="1548" width="2.875" style="29" customWidth="1"/>
    <col min="1549" max="1549" width="4.25" style="29" customWidth="1"/>
    <col min="1550" max="1550" width="3.75" style="29" customWidth="1"/>
    <col min="1551" max="1551" width="4.875" style="29" customWidth="1"/>
    <col min="1552" max="1553" width="4.25" style="29" customWidth="1"/>
    <col min="1554" max="1554" width="4.625" style="29" customWidth="1"/>
    <col min="1555" max="1558" width="4.25" style="29" customWidth="1"/>
    <col min="1559" max="1559" width="4.75" style="29" customWidth="1"/>
    <col min="1560" max="1561" width="4.25" style="29" customWidth="1"/>
    <col min="1562" max="1585" width="4.625" style="29" customWidth="1"/>
    <col min="1586" max="1792" width="9" style="29"/>
    <col min="1793" max="1793" width="1.625" style="29" customWidth="1"/>
    <col min="1794" max="1794" width="1.5" style="29" customWidth="1"/>
    <col min="1795" max="1795" width="3.125" style="29" customWidth="1"/>
    <col min="1796" max="1796" width="2.25" style="29" customWidth="1"/>
    <col min="1797" max="1797" width="3" style="29" customWidth="1"/>
    <col min="1798" max="1800" width="4.25" style="29" customWidth="1"/>
    <col min="1801" max="1801" width="2" style="29" customWidth="1"/>
    <col min="1802" max="1802" width="2.75" style="29" customWidth="1"/>
    <col min="1803" max="1803" width="2.25" style="29" customWidth="1"/>
    <col min="1804" max="1804" width="2.875" style="29" customWidth="1"/>
    <col min="1805" max="1805" width="4.25" style="29" customWidth="1"/>
    <col min="1806" max="1806" width="3.75" style="29" customWidth="1"/>
    <col min="1807" max="1807" width="4.875" style="29" customWidth="1"/>
    <col min="1808" max="1809" width="4.25" style="29" customWidth="1"/>
    <col min="1810" max="1810" width="4.625" style="29" customWidth="1"/>
    <col min="1811" max="1814" width="4.25" style="29" customWidth="1"/>
    <col min="1815" max="1815" width="4.75" style="29" customWidth="1"/>
    <col min="1816" max="1817" width="4.25" style="29" customWidth="1"/>
    <col min="1818" max="1841" width="4.625" style="29" customWidth="1"/>
    <col min="1842" max="2048" width="9" style="29"/>
    <col min="2049" max="2049" width="1.625" style="29" customWidth="1"/>
    <col min="2050" max="2050" width="1.5" style="29" customWidth="1"/>
    <col min="2051" max="2051" width="3.125" style="29" customWidth="1"/>
    <col min="2052" max="2052" width="2.25" style="29" customWidth="1"/>
    <col min="2053" max="2053" width="3" style="29" customWidth="1"/>
    <col min="2054" max="2056" width="4.25" style="29" customWidth="1"/>
    <col min="2057" max="2057" width="2" style="29" customWidth="1"/>
    <col min="2058" max="2058" width="2.75" style="29" customWidth="1"/>
    <col min="2059" max="2059" width="2.25" style="29" customWidth="1"/>
    <col min="2060" max="2060" width="2.875" style="29" customWidth="1"/>
    <col min="2061" max="2061" width="4.25" style="29" customWidth="1"/>
    <col min="2062" max="2062" width="3.75" style="29" customWidth="1"/>
    <col min="2063" max="2063" width="4.875" style="29" customWidth="1"/>
    <col min="2064" max="2065" width="4.25" style="29" customWidth="1"/>
    <col min="2066" max="2066" width="4.625" style="29" customWidth="1"/>
    <col min="2067" max="2070" width="4.25" style="29" customWidth="1"/>
    <col min="2071" max="2071" width="4.75" style="29" customWidth="1"/>
    <col min="2072" max="2073" width="4.25" style="29" customWidth="1"/>
    <col min="2074" max="2097" width="4.625" style="29" customWidth="1"/>
    <col min="2098" max="2304" width="9" style="29"/>
    <col min="2305" max="2305" width="1.625" style="29" customWidth="1"/>
    <col min="2306" max="2306" width="1.5" style="29" customWidth="1"/>
    <col min="2307" max="2307" width="3.125" style="29" customWidth="1"/>
    <col min="2308" max="2308" width="2.25" style="29" customWidth="1"/>
    <col min="2309" max="2309" width="3" style="29" customWidth="1"/>
    <col min="2310" max="2312" width="4.25" style="29" customWidth="1"/>
    <col min="2313" max="2313" width="2" style="29" customWidth="1"/>
    <col min="2314" max="2314" width="2.75" style="29" customWidth="1"/>
    <col min="2315" max="2315" width="2.25" style="29" customWidth="1"/>
    <col min="2316" max="2316" width="2.875" style="29" customWidth="1"/>
    <col min="2317" max="2317" width="4.25" style="29" customWidth="1"/>
    <col min="2318" max="2318" width="3.75" style="29" customWidth="1"/>
    <col min="2319" max="2319" width="4.875" style="29" customWidth="1"/>
    <col min="2320" max="2321" width="4.25" style="29" customWidth="1"/>
    <col min="2322" max="2322" width="4.625" style="29" customWidth="1"/>
    <col min="2323" max="2326" width="4.25" style="29" customWidth="1"/>
    <col min="2327" max="2327" width="4.75" style="29" customWidth="1"/>
    <col min="2328" max="2329" width="4.25" style="29" customWidth="1"/>
    <col min="2330" max="2353" width="4.625" style="29" customWidth="1"/>
    <col min="2354" max="2560" width="9" style="29"/>
    <col min="2561" max="2561" width="1.625" style="29" customWidth="1"/>
    <col min="2562" max="2562" width="1.5" style="29" customWidth="1"/>
    <col min="2563" max="2563" width="3.125" style="29" customWidth="1"/>
    <col min="2564" max="2564" width="2.25" style="29" customWidth="1"/>
    <col min="2565" max="2565" width="3" style="29" customWidth="1"/>
    <col min="2566" max="2568" width="4.25" style="29" customWidth="1"/>
    <col min="2569" max="2569" width="2" style="29" customWidth="1"/>
    <col min="2570" max="2570" width="2.75" style="29" customWidth="1"/>
    <col min="2571" max="2571" width="2.25" style="29" customWidth="1"/>
    <col min="2572" max="2572" width="2.875" style="29" customWidth="1"/>
    <col min="2573" max="2573" width="4.25" style="29" customWidth="1"/>
    <col min="2574" max="2574" width="3.75" style="29" customWidth="1"/>
    <col min="2575" max="2575" width="4.875" style="29" customWidth="1"/>
    <col min="2576" max="2577" width="4.25" style="29" customWidth="1"/>
    <col min="2578" max="2578" width="4.625" style="29" customWidth="1"/>
    <col min="2579" max="2582" width="4.25" style="29" customWidth="1"/>
    <col min="2583" max="2583" width="4.75" style="29" customWidth="1"/>
    <col min="2584" max="2585" width="4.25" style="29" customWidth="1"/>
    <col min="2586" max="2609" width="4.625" style="29" customWidth="1"/>
    <col min="2610" max="2816" width="9" style="29"/>
    <col min="2817" max="2817" width="1.625" style="29" customWidth="1"/>
    <col min="2818" max="2818" width="1.5" style="29" customWidth="1"/>
    <col min="2819" max="2819" width="3.125" style="29" customWidth="1"/>
    <col min="2820" max="2820" width="2.25" style="29" customWidth="1"/>
    <col min="2821" max="2821" width="3" style="29" customWidth="1"/>
    <col min="2822" max="2824" width="4.25" style="29" customWidth="1"/>
    <col min="2825" max="2825" width="2" style="29" customWidth="1"/>
    <col min="2826" max="2826" width="2.75" style="29" customWidth="1"/>
    <col min="2827" max="2827" width="2.25" style="29" customWidth="1"/>
    <col min="2828" max="2828" width="2.875" style="29" customWidth="1"/>
    <col min="2829" max="2829" width="4.25" style="29" customWidth="1"/>
    <col min="2830" max="2830" width="3.75" style="29" customWidth="1"/>
    <col min="2831" max="2831" width="4.875" style="29" customWidth="1"/>
    <col min="2832" max="2833" width="4.25" style="29" customWidth="1"/>
    <col min="2834" max="2834" width="4.625" style="29" customWidth="1"/>
    <col min="2835" max="2838" width="4.25" style="29" customWidth="1"/>
    <col min="2839" max="2839" width="4.75" style="29" customWidth="1"/>
    <col min="2840" max="2841" width="4.25" style="29" customWidth="1"/>
    <col min="2842" max="2865" width="4.625" style="29" customWidth="1"/>
    <col min="2866" max="3072" width="9" style="29"/>
    <col min="3073" max="3073" width="1.625" style="29" customWidth="1"/>
    <col min="3074" max="3074" width="1.5" style="29" customWidth="1"/>
    <col min="3075" max="3075" width="3.125" style="29" customWidth="1"/>
    <col min="3076" max="3076" width="2.25" style="29" customWidth="1"/>
    <col min="3077" max="3077" width="3" style="29" customWidth="1"/>
    <col min="3078" max="3080" width="4.25" style="29" customWidth="1"/>
    <col min="3081" max="3081" width="2" style="29" customWidth="1"/>
    <col min="3082" max="3082" width="2.75" style="29" customWidth="1"/>
    <col min="3083" max="3083" width="2.25" style="29" customWidth="1"/>
    <col min="3084" max="3084" width="2.875" style="29" customWidth="1"/>
    <col min="3085" max="3085" width="4.25" style="29" customWidth="1"/>
    <col min="3086" max="3086" width="3.75" style="29" customWidth="1"/>
    <col min="3087" max="3087" width="4.875" style="29" customWidth="1"/>
    <col min="3088" max="3089" width="4.25" style="29" customWidth="1"/>
    <col min="3090" max="3090" width="4.625" style="29" customWidth="1"/>
    <col min="3091" max="3094" width="4.25" style="29" customWidth="1"/>
    <col min="3095" max="3095" width="4.75" style="29" customWidth="1"/>
    <col min="3096" max="3097" width="4.25" style="29" customWidth="1"/>
    <col min="3098" max="3121" width="4.625" style="29" customWidth="1"/>
    <col min="3122" max="3328" width="9" style="29"/>
    <col min="3329" max="3329" width="1.625" style="29" customWidth="1"/>
    <col min="3330" max="3330" width="1.5" style="29" customWidth="1"/>
    <col min="3331" max="3331" width="3.125" style="29" customWidth="1"/>
    <col min="3332" max="3332" width="2.25" style="29" customWidth="1"/>
    <col min="3333" max="3333" width="3" style="29" customWidth="1"/>
    <col min="3334" max="3336" width="4.25" style="29" customWidth="1"/>
    <col min="3337" max="3337" width="2" style="29" customWidth="1"/>
    <col min="3338" max="3338" width="2.75" style="29" customWidth="1"/>
    <col min="3339" max="3339" width="2.25" style="29" customWidth="1"/>
    <col min="3340" max="3340" width="2.875" style="29" customWidth="1"/>
    <col min="3341" max="3341" width="4.25" style="29" customWidth="1"/>
    <col min="3342" max="3342" width="3.75" style="29" customWidth="1"/>
    <col min="3343" max="3343" width="4.875" style="29" customWidth="1"/>
    <col min="3344" max="3345" width="4.25" style="29" customWidth="1"/>
    <col min="3346" max="3346" width="4.625" style="29" customWidth="1"/>
    <col min="3347" max="3350" width="4.25" style="29" customWidth="1"/>
    <col min="3351" max="3351" width="4.75" style="29" customWidth="1"/>
    <col min="3352" max="3353" width="4.25" style="29" customWidth="1"/>
    <col min="3354" max="3377" width="4.625" style="29" customWidth="1"/>
    <col min="3378" max="3584" width="9" style="29"/>
    <col min="3585" max="3585" width="1.625" style="29" customWidth="1"/>
    <col min="3586" max="3586" width="1.5" style="29" customWidth="1"/>
    <col min="3587" max="3587" width="3.125" style="29" customWidth="1"/>
    <col min="3588" max="3588" width="2.25" style="29" customWidth="1"/>
    <col min="3589" max="3589" width="3" style="29" customWidth="1"/>
    <col min="3590" max="3592" width="4.25" style="29" customWidth="1"/>
    <col min="3593" max="3593" width="2" style="29" customWidth="1"/>
    <col min="3594" max="3594" width="2.75" style="29" customWidth="1"/>
    <col min="3595" max="3595" width="2.25" style="29" customWidth="1"/>
    <col min="3596" max="3596" width="2.875" style="29" customWidth="1"/>
    <col min="3597" max="3597" width="4.25" style="29" customWidth="1"/>
    <col min="3598" max="3598" width="3.75" style="29" customWidth="1"/>
    <col min="3599" max="3599" width="4.875" style="29" customWidth="1"/>
    <col min="3600" max="3601" width="4.25" style="29" customWidth="1"/>
    <col min="3602" max="3602" width="4.625" style="29" customWidth="1"/>
    <col min="3603" max="3606" width="4.25" style="29" customWidth="1"/>
    <col min="3607" max="3607" width="4.75" style="29" customWidth="1"/>
    <col min="3608" max="3609" width="4.25" style="29" customWidth="1"/>
    <col min="3610" max="3633" width="4.625" style="29" customWidth="1"/>
    <col min="3634" max="3840" width="9" style="29"/>
    <col min="3841" max="3841" width="1.625" style="29" customWidth="1"/>
    <col min="3842" max="3842" width="1.5" style="29" customWidth="1"/>
    <col min="3843" max="3843" width="3.125" style="29" customWidth="1"/>
    <col min="3844" max="3844" width="2.25" style="29" customWidth="1"/>
    <col min="3845" max="3845" width="3" style="29" customWidth="1"/>
    <col min="3846" max="3848" width="4.25" style="29" customWidth="1"/>
    <col min="3849" max="3849" width="2" style="29" customWidth="1"/>
    <col min="3850" max="3850" width="2.75" style="29" customWidth="1"/>
    <col min="3851" max="3851" width="2.25" style="29" customWidth="1"/>
    <col min="3852" max="3852" width="2.875" style="29" customWidth="1"/>
    <col min="3853" max="3853" width="4.25" style="29" customWidth="1"/>
    <col min="3854" max="3854" width="3.75" style="29" customWidth="1"/>
    <col min="3855" max="3855" width="4.875" style="29" customWidth="1"/>
    <col min="3856" max="3857" width="4.25" style="29" customWidth="1"/>
    <col min="3858" max="3858" width="4.625" style="29" customWidth="1"/>
    <col min="3859" max="3862" width="4.25" style="29" customWidth="1"/>
    <col min="3863" max="3863" width="4.75" style="29" customWidth="1"/>
    <col min="3864" max="3865" width="4.25" style="29" customWidth="1"/>
    <col min="3866" max="3889" width="4.625" style="29" customWidth="1"/>
    <col min="3890" max="4096" width="9" style="29"/>
    <col min="4097" max="4097" width="1.625" style="29" customWidth="1"/>
    <col min="4098" max="4098" width="1.5" style="29" customWidth="1"/>
    <col min="4099" max="4099" width="3.125" style="29" customWidth="1"/>
    <col min="4100" max="4100" width="2.25" style="29" customWidth="1"/>
    <col min="4101" max="4101" width="3" style="29" customWidth="1"/>
    <col min="4102" max="4104" width="4.25" style="29" customWidth="1"/>
    <col min="4105" max="4105" width="2" style="29" customWidth="1"/>
    <col min="4106" max="4106" width="2.75" style="29" customWidth="1"/>
    <col min="4107" max="4107" width="2.25" style="29" customWidth="1"/>
    <col min="4108" max="4108" width="2.875" style="29" customWidth="1"/>
    <col min="4109" max="4109" width="4.25" style="29" customWidth="1"/>
    <col min="4110" max="4110" width="3.75" style="29" customWidth="1"/>
    <col min="4111" max="4111" width="4.875" style="29" customWidth="1"/>
    <col min="4112" max="4113" width="4.25" style="29" customWidth="1"/>
    <col min="4114" max="4114" width="4.625" style="29" customWidth="1"/>
    <col min="4115" max="4118" width="4.25" style="29" customWidth="1"/>
    <col min="4119" max="4119" width="4.75" style="29" customWidth="1"/>
    <col min="4120" max="4121" width="4.25" style="29" customWidth="1"/>
    <col min="4122" max="4145" width="4.625" style="29" customWidth="1"/>
    <col min="4146" max="4352" width="9" style="29"/>
    <col min="4353" max="4353" width="1.625" style="29" customWidth="1"/>
    <col min="4354" max="4354" width="1.5" style="29" customWidth="1"/>
    <col min="4355" max="4355" width="3.125" style="29" customWidth="1"/>
    <col min="4356" max="4356" width="2.25" style="29" customWidth="1"/>
    <col min="4357" max="4357" width="3" style="29" customWidth="1"/>
    <col min="4358" max="4360" width="4.25" style="29" customWidth="1"/>
    <col min="4361" max="4361" width="2" style="29" customWidth="1"/>
    <col min="4362" max="4362" width="2.75" style="29" customWidth="1"/>
    <col min="4363" max="4363" width="2.25" style="29" customWidth="1"/>
    <col min="4364" max="4364" width="2.875" style="29" customWidth="1"/>
    <col min="4365" max="4365" width="4.25" style="29" customWidth="1"/>
    <col min="4366" max="4366" width="3.75" style="29" customWidth="1"/>
    <col min="4367" max="4367" width="4.875" style="29" customWidth="1"/>
    <col min="4368" max="4369" width="4.25" style="29" customWidth="1"/>
    <col min="4370" max="4370" width="4.625" style="29" customWidth="1"/>
    <col min="4371" max="4374" width="4.25" style="29" customWidth="1"/>
    <col min="4375" max="4375" width="4.75" style="29" customWidth="1"/>
    <col min="4376" max="4377" width="4.25" style="29" customWidth="1"/>
    <col min="4378" max="4401" width="4.625" style="29" customWidth="1"/>
    <col min="4402" max="4608" width="9" style="29"/>
    <col min="4609" max="4609" width="1.625" style="29" customWidth="1"/>
    <col min="4610" max="4610" width="1.5" style="29" customWidth="1"/>
    <col min="4611" max="4611" width="3.125" style="29" customWidth="1"/>
    <col min="4612" max="4612" width="2.25" style="29" customWidth="1"/>
    <col min="4613" max="4613" width="3" style="29" customWidth="1"/>
    <col min="4614" max="4616" width="4.25" style="29" customWidth="1"/>
    <col min="4617" max="4617" width="2" style="29" customWidth="1"/>
    <col min="4618" max="4618" width="2.75" style="29" customWidth="1"/>
    <col min="4619" max="4619" width="2.25" style="29" customWidth="1"/>
    <col min="4620" max="4620" width="2.875" style="29" customWidth="1"/>
    <col min="4621" max="4621" width="4.25" style="29" customWidth="1"/>
    <col min="4622" max="4622" width="3.75" style="29" customWidth="1"/>
    <col min="4623" max="4623" width="4.875" style="29" customWidth="1"/>
    <col min="4624" max="4625" width="4.25" style="29" customWidth="1"/>
    <col min="4626" max="4626" width="4.625" style="29" customWidth="1"/>
    <col min="4627" max="4630" width="4.25" style="29" customWidth="1"/>
    <col min="4631" max="4631" width="4.75" style="29" customWidth="1"/>
    <col min="4632" max="4633" width="4.25" style="29" customWidth="1"/>
    <col min="4634" max="4657" width="4.625" style="29" customWidth="1"/>
    <col min="4658" max="4864" width="9" style="29"/>
    <col min="4865" max="4865" width="1.625" style="29" customWidth="1"/>
    <col min="4866" max="4866" width="1.5" style="29" customWidth="1"/>
    <col min="4867" max="4867" width="3.125" style="29" customWidth="1"/>
    <col min="4868" max="4868" width="2.25" style="29" customWidth="1"/>
    <col min="4869" max="4869" width="3" style="29" customWidth="1"/>
    <col min="4870" max="4872" width="4.25" style="29" customWidth="1"/>
    <col min="4873" max="4873" width="2" style="29" customWidth="1"/>
    <col min="4874" max="4874" width="2.75" style="29" customWidth="1"/>
    <col min="4875" max="4875" width="2.25" style="29" customWidth="1"/>
    <col min="4876" max="4876" width="2.875" style="29" customWidth="1"/>
    <col min="4877" max="4877" width="4.25" style="29" customWidth="1"/>
    <col min="4878" max="4878" width="3.75" style="29" customWidth="1"/>
    <col min="4879" max="4879" width="4.875" style="29" customWidth="1"/>
    <col min="4880" max="4881" width="4.25" style="29" customWidth="1"/>
    <col min="4882" max="4882" width="4.625" style="29" customWidth="1"/>
    <col min="4883" max="4886" width="4.25" style="29" customWidth="1"/>
    <col min="4887" max="4887" width="4.75" style="29" customWidth="1"/>
    <col min="4888" max="4889" width="4.25" style="29" customWidth="1"/>
    <col min="4890" max="4913" width="4.625" style="29" customWidth="1"/>
    <col min="4914" max="5120" width="9" style="29"/>
    <col min="5121" max="5121" width="1.625" style="29" customWidth="1"/>
    <col min="5122" max="5122" width="1.5" style="29" customWidth="1"/>
    <col min="5123" max="5123" width="3.125" style="29" customWidth="1"/>
    <col min="5124" max="5124" width="2.25" style="29" customWidth="1"/>
    <col min="5125" max="5125" width="3" style="29" customWidth="1"/>
    <col min="5126" max="5128" width="4.25" style="29" customWidth="1"/>
    <col min="5129" max="5129" width="2" style="29" customWidth="1"/>
    <col min="5130" max="5130" width="2.75" style="29" customWidth="1"/>
    <col min="5131" max="5131" width="2.25" style="29" customWidth="1"/>
    <col min="5132" max="5132" width="2.875" style="29" customWidth="1"/>
    <col min="5133" max="5133" width="4.25" style="29" customWidth="1"/>
    <col min="5134" max="5134" width="3.75" style="29" customWidth="1"/>
    <col min="5135" max="5135" width="4.875" style="29" customWidth="1"/>
    <col min="5136" max="5137" width="4.25" style="29" customWidth="1"/>
    <col min="5138" max="5138" width="4.625" style="29" customWidth="1"/>
    <col min="5139" max="5142" width="4.25" style="29" customWidth="1"/>
    <col min="5143" max="5143" width="4.75" style="29" customWidth="1"/>
    <col min="5144" max="5145" width="4.25" style="29" customWidth="1"/>
    <col min="5146" max="5169" width="4.625" style="29" customWidth="1"/>
    <col min="5170" max="5376" width="9" style="29"/>
    <col min="5377" max="5377" width="1.625" style="29" customWidth="1"/>
    <col min="5378" max="5378" width="1.5" style="29" customWidth="1"/>
    <col min="5379" max="5379" width="3.125" style="29" customWidth="1"/>
    <col min="5380" max="5380" width="2.25" style="29" customWidth="1"/>
    <col min="5381" max="5381" width="3" style="29" customWidth="1"/>
    <col min="5382" max="5384" width="4.25" style="29" customWidth="1"/>
    <col min="5385" max="5385" width="2" style="29" customWidth="1"/>
    <col min="5386" max="5386" width="2.75" style="29" customWidth="1"/>
    <col min="5387" max="5387" width="2.25" style="29" customWidth="1"/>
    <col min="5388" max="5388" width="2.875" style="29" customWidth="1"/>
    <col min="5389" max="5389" width="4.25" style="29" customWidth="1"/>
    <col min="5390" max="5390" width="3.75" style="29" customWidth="1"/>
    <col min="5391" max="5391" width="4.875" style="29" customWidth="1"/>
    <col min="5392" max="5393" width="4.25" style="29" customWidth="1"/>
    <col min="5394" max="5394" width="4.625" style="29" customWidth="1"/>
    <col min="5395" max="5398" width="4.25" style="29" customWidth="1"/>
    <col min="5399" max="5399" width="4.75" style="29" customWidth="1"/>
    <col min="5400" max="5401" width="4.25" style="29" customWidth="1"/>
    <col min="5402" max="5425" width="4.625" style="29" customWidth="1"/>
    <col min="5426" max="5632" width="9" style="29"/>
    <col min="5633" max="5633" width="1.625" style="29" customWidth="1"/>
    <col min="5634" max="5634" width="1.5" style="29" customWidth="1"/>
    <col min="5635" max="5635" width="3.125" style="29" customWidth="1"/>
    <col min="5636" max="5636" width="2.25" style="29" customWidth="1"/>
    <col min="5637" max="5637" width="3" style="29" customWidth="1"/>
    <col min="5638" max="5640" width="4.25" style="29" customWidth="1"/>
    <col min="5641" max="5641" width="2" style="29" customWidth="1"/>
    <col min="5642" max="5642" width="2.75" style="29" customWidth="1"/>
    <col min="5643" max="5643" width="2.25" style="29" customWidth="1"/>
    <col min="5644" max="5644" width="2.875" style="29" customWidth="1"/>
    <col min="5645" max="5645" width="4.25" style="29" customWidth="1"/>
    <col min="5646" max="5646" width="3.75" style="29" customWidth="1"/>
    <col min="5647" max="5647" width="4.875" style="29" customWidth="1"/>
    <col min="5648" max="5649" width="4.25" style="29" customWidth="1"/>
    <col min="5650" max="5650" width="4.625" style="29" customWidth="1"/>
    <col min="5651" max="5654" width="4.25" style="29" customWidth="1"/>
    <col min="5655" max="5655" width="4.75" style="29" customWidth="1"/>
    <col min="5656" max="5657" width="4.25" style="29" customWidth="1"/>
    <col min="5658" max="5681" width="4.625" style="29" customWidth="1"/>
    <col min="5682" max="5888" width="9" style="29"/>
    <col min="5889" max="5889" width="1.625" style="29" customWidth="1"/>
    <col min="5890" max="5890" width="1.5" style="29" customWidth="1"/>
    <col min="5891" max="5891" width="3.125" style="29" customWidth="1"/>
    <col min="5892" max="5892" width="2.25" style="29" customWidth="1"/>
    <col min="5893" max="5893" width="3" style="29" customWidth="1"/>
    <col min="5894" max="5896" width="4.25" style="29" customWidth="1"/>
    <col min="5897" max="5897" width="2" style="29" customWidth="1"/>
    <col min="5898" max="5898" width="2.75" style="29" customWidth="1"/>
    <col min="5899" max="5899" width="2.25" style="29" customWidth="1"/>
    <col min="5900" max="5900" width="2.875" style="29" customWidth="1"/>
    <col min="5901" max="5901" width="4.25" style="29" customWidth="1"/>
    <col min="5902" max="5902" width="3.75" style="29" customWidth="1"/>
    <col min="5903" max="5903" width="4.875" style="29" customWidth="1"/>
    <col min="5904" max="5905" width="4.25" style="29" customWidth="1"/>
    <col min="5906" max="5906" width="4.625" style="29" customWidth="1"/>
    <col min="5907" max="5910" width="4.25" style="29" customWidth="1"/>
    <col min="5911" max="5911" width="4.75" style="29" customWidth="1"/>
    <col min="5912" max="5913" width="4.25" style="29" customWidth="1"/>
    <col min="5914" max="5937" width="4.625" style="29" customWidth="1"/>
    <col min="5938" max="6144" width="9" style="29"/>
    <col min="6145" max="6145" width="1.625" style="29" customWidth="1"/>
    <col min="6146" max="6146" width="1.5" style="29" customWidth="1"/>
    <col min="6147" max="6147" width="3.125" style="29" customWidth="1"/>
    <col min="6148" max="6148" width="2.25" style="29" customWidth="1"/>
    <col min="6149" max="6149" width="3" style="29" customWidth="1"/>
    <col min="6150" max="6152" width="4.25" style="29" customWidth="1"/>
    <col min="6153" max="6153" width="2" style="29" customWidth="1"/>
    <col min="6154" max="6154" width="2.75" style="29" customWidth="1"/>
    <col min="6155" max="6155" width="2.25" style="29" customWidth="1"/>
    <col min="6156" max="6156" width="2.875" style="29" customWidth="1"/>
    <col min="6157" max="6157" width="4.25" style="29" customWidth="1"/>
    <col min="6158" max="6158" width="3.75" style="29" customWidth="1"/>
    <col min="6159" max="6159" width="4.875" style="29" customWidth="1"/>
    <col min="6160" max="6161" width="4.25" style="29" customWidth="1"/>
    <col min="6162" max="6162" width="4.625" style="29" customWidth="1"/>
    <col min="6163" max="6166" width="4.25" style="29" customWidth="1"/>
    <col min="6167" max="6167" width="4.75" style="29" customWidth="1"/>
    <col min="6168" max="6169" width="4.25" style="29" customWidth="1"/>
    <col min="6170" max="6193" width="4.625" style="29" customWidth="1"/>
    <col min="6194" max="6400" width="9" style="29"/>
    <col min="6401" max="6401" width="1.625" style="29" customWidth="1"/>
    <col min="6402" max="6402" width="1.5" style="29" customWidth="1"/>
    <col min="6403" max="6403" width="3.125" style="29" customWidth="1"/>
    <col min="6404" max="6404" width="2.25" style="29" customWidth="1"/>
    <col min="6405" max="6405" width="3" style="29" customWidth="1"/>
    <col min="6406" max="6408" width="4.25" style="29" customWidth="1"/>
    <col min="6409" max="6409" width="2" style="29" customWidth="1"/>
    <col min="6410" max="6410" width="2.75" style="29" customWidth="1"/>
    <col min="6411" max="6411" width="2.25" style="29" customWidth="1"/>
    <col min="6412" max="6412" width="2.875" style="29" customWidth="1"/>
    <col min="6413" max="6413" width="4.25" style="29" customWidth="1"/>
    <col min="6414" max="6414" width="3.75" style="29" customWidth="1"/>
    <col min="6415" max="6415" width="4.875" style="29" customWidth="1"/>
    <col min="6416" max="6417" width="4.25" style="29" customWidth="1"/>
    <col min="6418" max="6418" width="4.625" style="29" customWidth="1"/>
    <col min="6419" max="6422" width="4.25" style="29" customWidth="1"/>
    <col min="6423" max="6423" width="4.75" style="29" customWidth="1"/>
    <col min="6424" max="6425" width="4.25" style="29" customWidth="1"/>
    <col min="6426" max="6449" width="4.625" style="29" customWidth="1"/>
    <col min="6450" max="6656" width="9" style="29"/>
    <col min="6657" max="6657" width="1.625" style="29" customWidth="1"/>
    <col min="6658" max="6658" width="1.5" style="29" customWidth="1"/>
    <col min="6659" max="6659" width="3.125" style="29" customWidth="1"/>
    <col min="6660" max="6660" width="2.25" style="29" customWidth="1"/>
    <col min="6661" max="6661" width="3" style="29" customWidth="1"/>
    <col min="6662" max="6664" width="4.25" style="29" customWidth="1"/>
    <col min="6665" max="6665" width="2" style="29" customWidth="1"/>
    <col min="6666" max="6666" width="2.75" style="29" customWidth="1"/>
    <col min="6667" max="6667" width="2.25" style="29" customWidth="1"/>
    <col min="6668" max="6668" width="2.875" style="29" customWidth="1"/>
    <col min="6669" max="6669" width="4.25" style="29" customWidth="1"/>
    <col min="6670" max="6670" width="3.75" style="29" customWidth="1"/>
    <col min="6671" max="6671" width="4.875" style="29" customWidth="1"/>
    <col min="6672" max="6673" width="4.25" style="29" customWidth="1"/>
    <col min="6674" max="6674" width="4.625" style="29" customWidth="1"/>
    <col min="6675" max="6678" width="4.25" style="29" customWidth="1"/>
    <col min="6679" max="6679" width="4.75" style="29" customWidth="1"/>
    <col min="6680" max="6681" width="4.25" style="29" customWidth="1"/>
    <col min="6682" max="6705" width="4.625" style="29" customWidth="1"/>
    <col min="6706" max="6912" width="9" style="29"/>
    <col min="6913" max="6913" width="1.625" style="29" customWidth="1"/>
    <col min="6914" max="6914" width="1.5" style="29" customWidth="1"/>
    <col min="6915" max="6915" width="3.125" style="29" customWidth="1"/>
    <col min="6916" max="6916" width="2.25" style="29" customWidth="1"/>
    <col min="6917" max="6917" width="3" style="29" customWidth="1"/>
    <col min="6918" max="6920" width="4.25" style="29" customWidth="1"/>
    <col min="6921" max="6921" width="2" style="29" customWidth="1"/>
    <col min="6922" max="6922" width="2.75" style="29" customWidth="1"/>
    <col min="6923" max="6923" width="2.25" style="29" customWidth="1"/>
    <col min="6924" max="6924" width="2.875" style="29" customWidth="1"/>
    <col min="6925" max="6925" width="4.25" style="29" customWidth="1"/>
    <col min="6926" max="6926" width="3.75" style="29" customWidth="1"/>
    <col min="6927" max="6927" width="4.875" style="29" customWidth="1"/>
    <col min="6928" max="6929" width="4.25" style="29" customWidth="1"/>
    <col min="6930" max="6930" width="4.625" style="29" customWidth="1"/>
    <col min="6931" max="6934" width="4.25" style="29" customWidth="1"/>
    <col min="6935" max="6935" width="4.75" style="29" customWidth="1"/>
    <col min="6936" max="6937" width="4.25" style="29" customWidth="1"/>
    <col min="6938" max="6961" width="4.625" style="29" customWidth="1"/>
    <col min="6962" max="7168" width="9" style="29"/>
    <col min="7169" max="7169" width="1.625" style="29" customWidth="1"/>
    <col min="7170" max="7170" width="1.5" style="29" customWidth="1"/>
    <col min="7171" max="7171" width="3.125" style="29" customWidth="1"/>
    <col min="7172" max="7172" width="2.25" style="29" customWidth="1"/>
    <col min="7173" max="7173" width="3" style="29" customWidth="1"/>
    <col min="7174" max="7176" width="4.25" style="29" customWidth="1"/>
    <col min="7177" max="7177" width="2" style="29" customWidth="1"/>
    <col min="7178" max="7178" width="2.75" style="29" customWidth="1"/>
    <col min="7179" max="7179" width="2.25" style="29" customWidth="1"/>
    <col min="7180" max="7180" width="2.875" style="29" customWidth="1"/>
    <col min="7181" max="7181" width="4.25" style="29" customWidth="1"/>
    <col min="7182" max="7182" width="3.75" style="29" customWidth="1"/>
    <col min="7183" max="7183" width="4.875" style="29" customWidth="1"/>
    <col min="7184" max="7185" width="4.25" style="29" customWidth="1"/>
    <col min="7186" max="7186" width="4.625" style="29" customWidth="1"/>
    <col min="7187" max="7190" width="4.25" style="29" customWidth="1"/>
    <col min="7191" max="7191" width="4.75" style="29" customWidth="1"/>
    <col min="7192" max="7193" width="4.25" style="29" customWidth="1"/>
    <col min="7194" max="7217" width="4.625" style="29" customWidth="1"/>
    <col min="7218" max="7424" width="9" style="29"/>
    <col min="7425" max="7425" width="1.625" style="29" customWidth="1"/>
    <col min="7426" max="7426" width="1.5" style="29" customWidth="1"/>
    <col min="7427" max="7427" width="3.125" style="29" customWidth="1"/>
    <col min="7428" max="7428" width="2.25" style="29" customWidth="1"/>
    <col min="7429" max="7429" width="3" style="29" customWidth="1"/>
    <col min="7430" max="7432" width="4.25" style="29" customWidth="1"/>
    <col min="7433" max="7433" width="2" style="29" customWidth="1"/>
    <col min="7434" max="7434" width="2.75" style="29" customWidth="1"/>
    <col min="7435" max="7435" width="2.25" style="29" customWidth="1"/>
    <col min="7436" max="7436" width="2.875" style="29" customWidth="1"/>
    <col min="7437" max="7437" width="4.25" style="29" customWidth="1"/>
    <col min="7438" max="7438" width="3.75" style="29" customWidth="1"/>
    <col min="7439" max="7439" width="4.875" style="29" customWidth="1"/>
    <col min="7440" max="7441" width="4.25" style="29" customWidth="1"/>
    <col min="7442" max="7442" width="4.625" style="29" customWidth="1"/>
    <col min="7443" max="7446" width="4.25" style="29" customWidth="1"/>
    <col min="7447" max="7447" width="4.75" style="29" customWidth="1"/>
    <col min="7448" max="7449" width="4.25" style="29" customWidth="1"/>
    <col min="7450" max="7473" width="4.625" style="29" customWidth="1"/>
    <col min="7474" max="7680" width="9" style="29"/>
    <col min="7681" max="7681" width="1.625" style="29" customWidth="1"/>
    <col min="7682" max="7682" width="1.5" style="29" customWidth="1"/>
    <col min="7683" max="7683" width="3.125" style="29" customWidth="1"/>
    <col min="7684" max="7684" width="2.25" style="29" customWidth="1"/>
    <col min="7685" max="7685" width="3" style="29" customWidth="1"/>
    <col min="7686" max="7688" width="4.25" style="29" customWidth="1"/>
    <col min="7689" max="7689" width="2" style="29" customWidth="1"/>
    <col min="7690" max="7690" width="2.75" style="29" customWidth="1"/>
    <col min="7691" max="7691" width="2.25" style="29" customWidth="1"/>
    <col min="7692" max="7692" width="2.875" style="29" customWidth="1"/>
    <col min="7693" max="7693" width="4.25" style="29" customWidth="1"/>
    <col min="7694" max="7694" width="3.75" style="29" customWidth="1"/>
    <col min="7695" max="7695" width="4.875" style="29" customWidth="1"/>
    <col min="7696" max="7697" width="4.25" style="29" customWidth="1"/>
    <col min="7698" max="7698" width="4.625" style="29" customWidth="1"/>
    <col min="7699" max="7702" width="4.25" style="29" customWidth="1"/>
    <col min="7703" max="7703" width="4.75" style="29" customWidth="1"/>
    <col min="7704" max="7705" width="4.25" style="29" customWidth="1"/>
    <col min="7706" max="7729" width="4.625" style="29" customWidth="1"/>
    <col min="7730" max="7936" width="9" style="29"/>
    <col min="7937" max="7937" width="1.625" style="29" customWidth="1"/>
    <col min="7938" max="7938" width="1.5" style="29" customWidth="1"/>
    <col min="7939" max="7939" width="3.125" style="29" customWidth="1"/>
    <col min="7940" max="7940" width="2.25" style="29" customWidth="1"/>
    <col min="7941" max="7941" width="3" style="29" customWidth="1"/>
    <col min="7942" max="7944" width="4.25" style="29" customWidth="1"/>
    <col min="7945" max="7945" width="2" style="29" customWidth="1"/>
    <col min="7946" max="7946" width="2.75" style="29" customWidth="1"/>
    <col min="7947" max="7947" width="2.25" style="29" customWidth="1"/>
    <col min="7948" max="7948" width="2.875" style="29" customWidth="1"/>
    <col min="7949" max="7949" width="4.25" style="29" customWidth="1"/>
    <col min="7950" max="7950" width="3.75" style="29" customWidth="1"/>
    <col min="7951" max="7951" width="4.875" style="29" customWidth="1"/>
    <col min="7952" max="7953" width="4.25" style="29" customWidth="1"/>
    <col min="7954" max="7954" width="4.625" style="29" customWidth="1"/>
    <col min="7955" max="7958" width="4.25" style="29" customWidth="1"/>
    <col min="7959" max="7959" width="4.75" style="29" customWidth="1"/>
    <col min="7960" max="7961" width="4.25" style="29" customWidth="1"/>
    <col min="7962" max="7985" width="4.625" style="29" customWidth="1"/>
    <col min="7986" max="8192" width="9" style="29"/>
    <col min="8193" max="8193" width="1.625" style="29" customWidth="1"/>
    <col min="8194" max="8194" width="1.5" style="29" customWidth="1"/>
    <col min="8195" max="8195" width="3.125" style="29" customWidth="1"/>
    <col min="8196" max="8196" width="2.25" style="29" customWidth="1"/>
    <col min="8197" max="8197" width="3" style="29" customWidth="1"/>
    <col min="8198" max="8200" width="4.25" style="29" customWidth="1"/>
    <col min="8201" max="8201" width="2" style="29" customWidth="1"/>
    <col min="8202" max="8202" width="2.75" style="29" customWidth="1"/>
    <col min="8203" max="8203" width="2.25" style="29" customWidth="1"/>
    <col min="8204" max="8204" width="2.875" style="29" customWidth="1"/>
    <col min="8205" max="8205" width="4.25" style="29" customWidth="1"/>
    <col min="8206" max="8206" width="3.75" style="29" customWidth="1"/>
    <col min="8207" max="8207" width="4.875" style="29" customWidth="1"/>
    <col min="8208" max="8209" width="4.25" style="29" customWidth="1"/>
    <col min="8210" max="8210" width="4.625" style="29" customWidth="1"/>
    <col min="8211" max="8214" width="4.25" style="29" customWidth="1"/>
    <col min="8215" max="8215" width="4.75" style="29" customWidth="1"/>
    <col min="8216" max="8217" width="4.25" style="29" customWidth="1"/>
    <col min="8218" max="8241" width="4.625" style="29" customWidth="1"/>
    <col min="8242" max="8448" width="9" style="29"/>
    <col min="8449" max="8449" width="1.625" style="29" customWidth="1"/>
    <col min="8450" max="8450" width="1.5" style="29" customWidth="1"/>
    <col min="8451" max="8451" width="3.125" style="29" customWidth="1"/>
    <col min="8452" max="8452" width="2.25" style="29" customWidth="1"/>
    <col min="8453" max="8453" width="3" style="29" customWidth="1"/>
    <col min="8454" max="8456" width="4.25" style="29" customWidth="1"/>
    <col min="8457" max="8457" width="2" style="29" customWidth="1"/>
    <col min="8458" max="8458" width="2.75" style="29" customWidth="1"/>
    <col min="8459" max="8459" width="2.25" style="29" customWidth="1"/>
    <col min="8460" max="8460" width="2.875" style="29" customWidth="1"/>
    <col min="8461" max="8461" width="4.25" style="29" customWidth="1"/>
    <col min="8462" max="8462" width="3.75" style="29" customWidth="1"/>
    <col min="8463" max="8463" width="4.875" style="29" customWidth="1"/>
    <col min="8464" max="8465" width="4.25" style="29" customWidth="1"/>
    <col min="8466" max="8466" width="4.625" style="29" customWidth="1"/>
    <col min="8467" max="8470" width="4.25" style="29" customWidth="1"/>
    <col min="8471" max="8471" width="4.75" style="29" customWidth="1"/>
    <col min="8472" max="8473" width="4.25" style="29" customWidth="1"/>
    <col min="8474" max="8497" width="4.625" style="29" customWidth="1"/>
    <col min="8498" max="8704" width="9" style="29"/>
    <col min="8705" max="8705" width="1.625" style="29" customWidth="1"/>
    <col min="8706" max="8706" width="1.5" style="29" customWidth="1"/>
    <col min="8707" max="8707" width="3.125" style="29" customWidth="1"/>
    <col min="8708" max="8708" width="2.25" style="29" customWidth="1"/>
    <col min="8709" max="8709" width="3" style="29" customWidth="1"/>
    <col min="8710" max="8712" width="4.25" style="29" customWidth="1"/>
    <col min="8713" max="8713" width="2" style="29" customWidth="1"/>
    <col min="8714" max="8714" width="2.75" style="29" customWidth="1"/>
    <col min="8715" max="8715" width="2.25" style="29" customWidth="1"/>
    <col min="8716" max="8716" width="2.875" style="29" customWidth="1"/>
    <col min="8717" max="8717" width="4.25" style="29" customWidth="1"/>
    <col min="8718" max="8718" width="3.75" style="29" customWidth="1"/>
    <col min="8719" max="8719" width="4.875" style="29" customWidth="1"/>
    <col min="8720" max="8721" width="4.25" style="29" customWidth="1"/>
    <col min="8722" max="8722" width="4.625" style="29" customWidth="1"/>
    <col min="8723" max="8726" width="4.25" style="29" customWidth="1"/>
    <col min="8727" max="8727" width="4.75" style="29" customWidth="1"/>
    <col min="8728" max="8729" width="4.25" style="29" customWidth="1"/>
    <col min="8730" max="8753" width="4.625" style="29" customWidth="1"/>
    <col min="8754" max="8960" width="9" style="29"/>
    <col min="8961" max="8961" width="1.625" style="29" customWidth="1"/>
    <col min="8962" max="8962" width="1.5" style="29" customWidth="1"/>
    <col min="8963" max="8963" width="3.125" style="29" customWidth="1"/>
    <col min="8964" max="8964" width="2.25" style="29" customWidth="1"/>
    <col min="8965" max="8965" width="3" style="29" customWidth="1"/>
    <col min="8966" max="8968" width="4.25" style="29" customWidth="1"/>
    <col min="8969" max="8969" width="2" style="29" customWidth="1"/>
    <col min="8970" max="8970" width="2.75" style="29" customWidth="1"/>
    <col min="8971" max="8971" width="2.25" style="29" customWidth="1"/>
    <col min="8972" max="8972" width="2.875" style="29" customWidth="1"/>
    <col min="8973" max="8973" width="4.25" style="29" customWidth="1"/>
    <col min="8974" max="8974" width="3.75" style="29" customWidth="1"/>
    <col min="8975" max="8975" width="4.875" style="29" customWidth="1"/>
    <col min="8976" max="8977" width="4.25" style="29" customWidth="1"/>
    <col min="8978" max="8978" width="4.625" style="29" customWidth="1"/>
    <col min="8979" max="8982" width="4.25" style="29" customWidth="1"/>
    <col min="8983" max="8983" width="4.75" style="29" customWidth="1"/>
    <col min="8984" max="8985" width="4.25" style="29" customWidth="1"/>
    <col min="8986" max="9009" width="4.625" style="29" customWidth="1"/>
    <col min="9010" max="9216" width="9" style="29"/>
    <col min="9217" max="9217" width="1.625" style="29" customWidth="1"/>
    <col min="9218" max="9218" width="1.5" style="29" customWidth="1"/>
    <col min="9219" max="9219" width="3.125" style="29" customWidth="1"/>
    <col min="9220" max="9220" width="2.25" style="29" customWidth="1"/>
    <col min="9221" max="9221" width="3" style="29" customWidth="1"/>
    <col min="9222" max="9224" width="4.25" style="29" customWidth="1"/>
    <col min="9225" max="9225" width="2" style="29" customWidth="1"/>
    <col min="9226" max="9226" width="2.75" style="29" customWidth="1"/>
    <col min="9227" max="9227" width="2.25" style="29" customWidth="1"/>
    <col min="9228" max="9228" width="2.875" style="29" customWidth="1"/>
    <col min="9229" max="9229" width="4.25" style="29" customWidth="1"/>
    <col min="9230" max="9230" width="3.75" style="29" customWidth="1"/>
    <col min="9231" max="9231" width="4.875" style="29" customWidth="1"/>
    <col min="9232" max="9233" width="4.25" style="29" customWidth="1"/>
    <col min="9234" max="9234" width="4.625" style="29" customWidth="1"/>
    <col min="9235" max="9238" width="4.25" style="29" customWidth="1"/>
    <col min="9239" max="9239" width="4.75" style="29" customWidth="1"/>
    <col min="9240" max="9241" width="4.25" style="29" customWidth="1"/>
    <col min="9242" max="9265" width="4.625" style="29" customWidth="1"/>
    <col min="9266" max="9472" width="9" style="29"/>
    <col min="9473" max="9473" width="1.625" style="29" customWidth="1"/>
    <col min="9474" max="9474" width="1.5" style="29" customWidth="1"/>
    <col min="9475" max="9475" width="3.125" style="29" customWidth="1"/>
    <col min="9476" max="9476" width="2.25" style="29" customWidth="1"/>
    <col min="9477" max="9477" width="3" style="29" customWidth="1"/>
    <col min="9478" max="9480" width="4.25" style="29" customWidth="1"/>
    <col min="9481" max="9481" width="2" style="29" customWidth="1"/>
    <col min="9482" max="9482" width="2.75" style="29" customWidth="1"/>
    <col min="9483" max="9483" width="2.25" style="29" customWidth="1"/>
    <col min="9484" max="9484" width="2.875" style="29" customWidth="1"/>
    <col min="9485" max="9485" width="4.25" style="29" customWidth="1"/>
    <col min="9486" max="9486" width="3.75" style="29" customWidth="1"/>
    <col min="9487" max="9487" width="4.875" style="29" customWidth="1"/>
    <col min="9488" max="9489" width="4.25" style="29" customWidth="1"/>
    <col min="9490" max="9490" width="4.625" style="29" customWidth="1"/>
    <col min="9491" max="9494" width="4.25" style="29" customWidth="1"/>
    <col min="9495" max="9495" width="4.75" style="29" customWidth="1"/>
    <col min="9496" max="9497" width="4.25" style="29" customWidth="1"/>
    <col min="9498" max="9521" width="4.625" style="29" customWidth="1"/>
    <col min="9522" max="9728" width="9" style="29"/>
    <col min="9729" max="9729" width="1.625" style="29" customWidth="1"/>
    <col min="9730" max="9730" width="1.5" style="29" customWidth="1"/>
    <col min="9731" max="9731" width="3.125" style="29" customWidth="1"/>
    <col min="9732" max="9732" width="2.25" style="29" customWidth="1"/>
    <col min="9733" max="9733" width="3" style="29" customWidth="1"/>
    <col min="9734" max="9736" width="4.25" style="29" customWidth="1"/>
    <col min="9737" max="9737" width="2" style="29" customWidth="1"/>
    <col min="9738" max="9738" width="2.75" style="29" customWidth="1"/>
    <col min="9739" max="9739" width="2.25" style="29" customWidth="1"/>
    <col min="9740" max="9740" width="2.875" style="29" customWidth="1"/>
    <col min="9741" max="9741" width="4.25" style="29" customWidth="1"/>
    <col min="9742" max="9742" width="3.75" style="29" customWidth="1"/>
    <col min="9743" max="9743" width="4.875" style="29" customWidth="1"/>
    <col min="9744" max="9745" width="4.25" style="29" customWidth="1"/>
    <col min="9746" max="9746" width="4.625" style="29" customWidth="1"/>
    <col min="9747" max="9750" width="4.25" style="29" customWidth="1"/>
    <col min="9751" max="9751" width="4.75" style="29" customWidth="1"/>
    <col min="9752" max="9753" width="4.25" style="29" customWidth="1"/>
    <col min="9754" max="9777" width="4.625" style="29" customWidth="1"/>
    <col min="9778" max="9984" width="9" style="29"/>
    <col min="9985" max="9985" width="1.625" style="29" customWidth="1"/>
    <col min="9986" max="9986" width="1.5" style="29" customWidth="1"/>
    <col min="9987" max="9987" width="3.125" style="29" customWidth="1"/>
    <col min="9988" max="9988" width="2.25" style="29" customWidth="1"/>
    <col min="9989" max="9989" width="3" style="29" customWidth="1"/>
    <col min="9990" max="9992" width="4.25" style="29" customWidth="1"/>
    <col min="9993" max="9993" width="2" style="29" customWidth="1"/>
    <col min="9994" max="9994" width="2.75" style="29" customWidth="1"/>
    <col min="9995" max="9995" width="2.25" style="29" customWidth="1"/>
    <col min="9996" max="9996" width="2.875" style="29" customWidth="1"/>
    <col min="9997" max="9997" width="4.25" style="29" customWidth="1"/>
    <col min="9998" max="9998" width="3.75" style="29" customWidth="1"/>
    <col min="9999" max="9999" width="4.875" style="29" customWidth="1"/>
    <col min="10000" max="10001" width="4.25" style="29" customWidth="1"/>
    <col min="10002" max="10002" width="4.625" style="29" customWidth="1"/>
    <col min="10003" max="10006" width="4.25" style="29" customWidth="1"/>
    <col min="10007" max="10007" width="4.75" style="29" customWidth="1"/>
    <col min="10008" max="10009" width="4.25" style="29" customWidth="1"/>
    <col min="10010" max="10033" width="4.625" style="29" customWidth="1"/>
    <col min="10034" max="10240" width="9" style="29"/>
    <col min="10241" max="10241" width="1.625" style="29" customWidth="1"/>
    <col min="10242" max="10242" width="1.5" style="29" customWidth="1"/>
    <col min="10243" max="10243" width="3.125" style="29" customWidth="1"/>
    <col min="10244" max="10244" width="2.25" style="29" customWidth="1"/>
    <col min="10245" max="10245" width="3" style="29" customWidth="1"/>
    <col min="10246" max="10248" width="4.25" style="29" customWidth="1"/>
    <col min="10249" max="10249" width="2" style="29" customWidth="1"/>
    <col min="10250" max="10250" width="2.75" style="29" customWidth="1"/>
    <col min="10251" max="10251" width="2.25" style="29" customWidth="1"/>
    <col min="10252" max="10252" width="2.875" style="29" customWidth="1"/>
    <col min="10253" max="10253" width="4.25" style="29" customWidth="1"/>
    <col min="10254" max="10254" width="3.75" style="29" customWidth="1"/>
    <col min="10255" max="10255" width="4.875" style="29" customWidth="1"/>
    <col min="10256" max="10257" width="4.25" style="29" customWidth="1"/>
    <col min="10258" max="10258" width="4.625" style="29" customWidth="1"/>
    <col min="10259" max="10262" width="4.25" style="29" customWidth="1"/>
    <col min="10263" max="10263" width="4.75" style="29" customWidth="1"/>
    <col min="10264" max="10265" width="4.25" style="29" customWidth="1"/>
    <col min="10266" max="10289" width="4.625" style="29" customWidth="1"/>
    <col min="10290" max="10496" width="9" style="29"/>
    <col min="10497" max="10497" width="1.625" style="29" customWidth="1"/>
    <col min="10498" max="10498" width="1.5" style="29" customWidth="1"/>
    <col min="10499" max="10499" width="3.125" style="29" customWidth="1"/>
    <col min="10500" max="10500" width="2.25" style="29" customWidth="1"/>
    <col min="10501" max="10501" width="3" style="29" customWidth="1"/>
    <col min="10502" max="10504" width="4.25" style="29" customWidth="1"/>
    <col min="10505" max="10505" width="2" style="29" customWidth="1"/>
    <col min="10506" max="10506" width="2.75" style="29" customWidth="1"/>
    <col min="10507" max="10507" width="2.25" style="29" customWidth="1"/>
    <col min="10508" max="10508" width="2.875" style="29" customWidth="1"/>
    <col min="10509" max="10509" width="4.25" style="29" customWidth="1"/>
    <col min="10510" max="10510" width="3.75" style="29" customWidth="1"/>
    <col min="10511" max="10511" width="4.875" style="29" customWidth="1"/>
    <col min="10512" max="10513" width="4.25" style="29" customWidth="1"/>
    <col min="10514" max="10514" width="4.625" style="29" customWidth="1"/>
    <col min="10515" max="10518" width="4.25" style="29" customWidth="1"/>
    <col min="10519" max="10519" width="4.75" style="29" customWidth="1"/>
    <col min="10520" max="10521" width="4.25" style="29" customWidth="1"/>
    <col min="10522" max="10545" width="4.625" style="29" customWidth="1"/>
    <col min="10546" max="10752" width="9" style="29"/>
    <col min="10753" max="10753" width="1.625" style="29" customWidth="1"/>
    <col min="10754" max="10754" width="1.5" style="29" customWidth="1"/>
    <col min="10755" max="10755" width="3.125" style="29" customWidth="1"/>
    <col min="10756" max="10756" width="2.25" style="29" customWidth="1"/>
    <col min="10757" max="10757" width="3" style="29" customWidth="1"/>
    <col min="10758" max="10760" width="4.25" style="29" customWidth="1"/>
    <col min="10761" max="10761" width="2" style="29" customWidth="1"/>
    <col min="10762" max="10762" width="2.75" style="29" customWidth="1"/>
    <col min="10763" max="10763" width="2.25" style="29" customWidth="1"/>
    <col min="10764" max="10764" width="2.875" style="29" customWidth="1"/>
    <col min="10765" max="10765" width="4.25" style="29" customWidth="1"/>
    <col min="10766" max="10766" width="3.75" style="29" customWidth="1"/>
    <col min="10767" max="10767" width="4.875" style="29" customWidth="1"/>
    <col min="10768" max="10769" width="4.25" style="29" customWidth="1"/>
    <col min="10770" max="10770" width="4.625" style="29" customWidth="1"/>
    <col min="10771" max="10774" width="4.25" style="29" customWidth="1"/>
    <col min="10775" max="10775" width="4.75" style="29" customWidth="1"/>
    <col min="10776" max="10777" width="4.25" style="29" customWidth="1"/>
    <col min="10778" max="10801" width="4.625" style="29" customWidth="1"/>
    <col min="10802" max="11008" width="9" style="29"/>
    <col min="11009" max="11009" width="1.625" style="29" customWidth="1"/>
    <col min="11010" max="11010" width="1.5" style="29" customWidth="1"/>
    <col min="11011" max="11011" width="3.125" style="29" customWidth="1"/>
    <col min="11012" max="11012" width="2.25" style="29" customWidth="1"/>
    <col min="11013" max="11013" width="3" style="29" customWidth="1"/>
    <col min="11014" max="11016" width="4.25" style="29" customWidth="1"/>
    <col min="11017" max="11017" width="2" style="29" customWidth="1"/>
    <col min="11018" max="11018" width="2.75" style="29" customWidth="1"/>
    <col min="11019" max="11019" width="2.25" style="29" customWidth="1"/>
    <col min="11020" max="11020" width="2.875" style="29" customWidth="1"/>
    <col min="11021" max="11021" width="4.25" style="29" customWidth="1"/>
    <col min="11022" max="11022" width="3.75" style="29" customWidth="1"/>
    <col min="11023" max="11023" width="4.875" style="29" customWidth="1"/>
    <col min="11024" max="11025" width="4.25" style="29" customWidth="1"/>
    <col min="11026" max="11026" width="4.625" style="29" customWidth="1"/>
    <col min="11027" max="11030" width="4.25" style="29" customWidth="1"/>
    <col min="11031" max="11031" width="4.75" style="29" customWidth="1"/>
    <col min="11032" max="11033" width="4.25" style="29" customWidth="1"/>
    <col min="11034" max="11057" width="4.625" style="29" customWidth="1"/>
    <col min="11058" max="11264" width="9" style="29"/>
    <col min="11265" max="11265" width="1.625" style="29" customWidth="1"/>
    <col min="11266" max="11266" width="1.5" style="29" customWidth="1"/>
    <col min="11267" max="11267" width="3.125" style="29" customWidth="1"/>
    <col min="11268" max="11268" width="2.25" style="29" customWidth="1"/>
    <col min="11269" max="11269" width="3" style="29" customWidth="1"/>
    <col min="11270" max="11272" width="4.25" style="29" customWidth="1"/>
    <col min="11273" max="11273" width="2" style="29" customWidth="1"/>
    <col min="11274" max="11274" width="2.75" style="29" customWidth="1"/>
    <col min="11275" max="11275" width="2.25" style="29" customWidth="1"/>
    <col min="11276" max="11276" width="2.875" style="29" customWidth="1"/>
    <col min="11277" max="11277" width="4.25" style="29" customWidth="1"/>
    <col min="11278" max="11278" width="3.75" style="29" customWidth="1"/>
    <col min="11279" max="11279" width="4.875" style="29" customWidth="1"/>
    <col min="11280" max="11281" width="4.25" style="29" customWidth="1"/>
    <col min="11282" max="11282" width="4.625" style="29" customWidth="1"/>
    <col min="11283" max="11286" width="4.25" style="29" customWidth="1"/>
    <col min="11287" max="11287" width="4.75" style="29" customWidth="1"/>
    <col min="11288" max="11289" width="4.25" style="29" customWidth="1"/>
    <col min="11290" max="11313" width="4.625" style="29" customWidth="1"/>
    <col min="11314" max="11520" width="9" style="29"/>
    <col min="11521" max="11521" width="1.625" style="29" customWidth="1"/>
    <col min="11522" max="11522" width="1.5" style="29" customWidth="1"/>
    <col min="11523" max="11523" width="3.125" style="29" customWidth="1"/>
    <col min="11524" max="11524" width="2.25" style="29" customWidth="1"/>
    <col min="11525" max="11525" width="3" style="29" customWidth="1"/>
    <col min="11526" max="11528" width="4.25" style="29" customWidth="1"/>
    <col min="11529" max="11529" width="2" style="29" customWidth="1"/>
    <col min="11530" max="11530" width="2.75" style="29" customWidth="1"/>
    <col min="11531" max="11531" width="2.25" style="29" customWidth="1"/>
    <col min="11532" max="11532" width="2.875" style="29" customWidth="1"/>
    <col min="11533" max="11533" width="4.25" style="29" customWidth="1"/>
    <col min="11534" max="11534" width="3.75" style="29" customWidth="1"/>
    <col min="11535" max="11535" width="4.875" style="29" customWidth="1"/>
    <col min="11536" max="11537" width="4.25" style="29" customWidth="1"/>
    <col min="11538" max="11538" width="4.625" style="29" customWidth="1"/>
    <col min="11539" max="11542" width="4.25" style="29" customWidth="1"/>
    <col min="11543" max="11543" width="4.75" style="29" customWidth="1"/>
    <col min="11544" max="11545" width="4.25" style="29" customWidth="1"/>
    <col min="11546" max="11569" width="4.625" style="29" customWidth="1"/>
    <col min="11570" max="11776" width="9" style="29"/>
    <col min="11777" max="11777" width="1.625" style="29" customWidth="1"/>
    <col min="11778" max="11778" width="1.5" style="29" customWidth="1"/>
    <col min="11779" max="11779" width="3.125" style="29" customWidth="1"/>
    <col min="11780" max="11780" width="2.25" style="29" customWidth="1"/>
    <col min="11781" max="11781" width="3" style="29" customWidth="1"/>
    <col min="11782" max="11784" width="4.25" style="29" customWidth="1"/>
    <col min="11785" max="11785" width="2" style="29" customWidth="1"/>
    <col min="11786" max="11786" width="2.75" style="29" customWidth="1"/>
    <col min="11787" max="11787" width="2.25" style="29" customWidth="1"/>
    <col min="11788" max="11788" width="2.875" style="29" customWidth="1"/>
    <col min="11789" max="11789" width="4.25" style="29" customWidth="1"/>
    <col min="11790" max="11790" width="3.75" style="29" customWidth="1"/>
    <col min="11791" max="11791" width="4.875" style="29" customWidth="1"/>
    <col min="11792" max="11793" width="4.25" style="29" customWidth="1"/>
    <col min="11794" max="11794" width="4.625" style="29" customWidth="1"/>
    <col min="11795" max="11798" width="4.25" style="29" customWidth="1"/>
    <col min="11799" max="11799" width="4.75" style="29" customWidth="1"/>
    <col min="11800" max="11801" width="4.25" style="29" customWidth="1"/>
    <col min="11802" max="11825" width="4.625" style="29" customWidth="1"/>
    <col min="11826" max="12032" width="9" style="29"/>
    <col min="12033" max="12033" width="1.625" style="29" customWidth="1"/>
    <col min="12034" max="12034" width="1.5" style="29" customWidth="1"/>
    <col min="12035" max="12035" width="3.125" style="29" customWidth="1"/>
    <col min="12036" max="12036" width="2.25" style="29" customWidth="1"/>
    <col min="12037" max="12037" width="3" style="29" customWidth="1"/>
    <col min="12038" max="12040" width="4.25" style="29" customWidth="1"/>
    <col min="12041" max="12041" width="2" style="29" customWidth="1"/>
    <col min="12042" max="12042" width="2.75" style="29" customWidth="1"/>
    <col min="12043" max="12043" width="2.25" style="29" customWidth="1"/>
    <col min="12044" max="12044" width="2.875" style="29" customWidth="1"/>
    <col min="12045" max="12045" width="4.25" style="29" customWidth="1"/>
    <col min="12046" max="12046" width="3.75" style="29" customWidth="1"/>
    <col min="12047" max="12047" width="4.875" style="29" customWidth="1"/>
    <col min="12048" max="12049" width="4.25" style="29" customWidth="1"/>
    <col min="12050" max="12050" width="4.625" style="29" customWidth="1"/>
    <col min="12051" max="12054" width="4.25" style="29" customWidth="1"/>
    <col min="12055" max="12055" width="4.75" style="29" customWidth="1"/>
    <col min="12056" max="12057" width="4.25" style="29" customWidth="1"/>
    <col min="12058" max="12081" width="4.625" style="29" customWidth="1"/>
    <col min="12082" max="12288" width="9" style="29"/>
    <col min="12289" max="12289" width="1.625" style="29" customWidth="1"/>
    <col min="12290" max="12290" width="1.5" style="29" customWidth="1"/>
    <col min="12291" max="12291" width="3.125" style="29" customWidth="1"/>
    <col min="12292" max="12292" width="2.25" style="29" customWidth="1"/>
    <col min="12293" max="12293" width="3" style="29" customWidth="1"/>
    <col min="12294" max="12296" width="4.25" style="29" customWidth="1"/>
    <col min="12297" max="12297" width="2" style="29" customWidth="1"/>
    <col min="12298" max="12298" width="2.75" style="29" customWidth="1"/>
    <col min="12299" max="12299" width="2.25" style="29" customWidth="1"/>
    <col min="12300" max="12300" width="2.875" style="29" customWidth="1"/>
    <col min="12301" max="12301" width="4.25" style="29" customWidth="1"/>
    <col min="12302" max="12302" width="3.75" style="29" customWidth="1"/>
    <col min="12303" max="12303" width="4.875" style="29" customWidth="1"/>
    <col min="12304" max="12305" width="4.25" style="29" customWidth="1"/>
    <col min="12306" max="12306" width="4.625" style="29" customWidth="1"/>
    <col min="12307" max="12310" width="4.25" style="29" customWidth="1"/>
    <col min="12311" max="12311" width="4.75" style="29" customWidth="1"/>
    <col min="12312" max="12313" width="4.25" style="29" customWidth="1"/>
    <col min="12314" max="12337" width="4.625" style="29" customWidth="1"/>
    <col min="12338" max="12544" width="9" style="29"/>
    <col min="12545" max="12545" width="1.625" style="29" customWidth="1"/>
    <col min="12546" max="12546" width="1.5" style="29" customWidth="1"/>
    <col min="12547" max="12547" width="3.125" style="29" customWidth="1"/>
    <col min="12548" max="12548" width="2.25" style="29" customWidth="1"/>
    <col min="12549" max="12549" width="3" style="29" customWidth="1"/>
    <col min="12550" max="12552" width="4.25" style="29" customWidth="1"/>
    <col min="12553" max="12553" width="2" style="29" customWidth="1"/>
    <col min="12554" max="12554" width="2.75" style="29" customWidth="1"/>
    <col min="12555" max="12555" width="2.25" style="29" customWidth="1"/>
    <col min="12556" max="12556" width="2.875" style="29" customWidth="1"/>
    <col min="12557" max="12557" width="4.25" style="29" customWidth="1"/>
    <col min="12558" max="12558" width="3.75" style="29" customWidth="1"/>
    <col min="12559" max="12559" width="4.875" style="29" customWidth="1"/>
    <col min="12560" max="12561" width="4.25" style="29" customWidth="1"/>
    <col min="12562" max="12562" width="4.625" style="29" customWidth="1"/>
    <col min="12563" max="12566" width="4.25" style="29" customWidth="1"/>
    <col min="12567" max="12567" width="4.75" style="29" customWidth="1"/>
    <col min="12568" max="12569" width="4.25" style="29" customWidth="1"/>
    <col min="12570" max="12593" width="4.625" style="29" customWidth="1"/>
    <col min="12594" max="12800" width="9" style="29"/>
    <col min="12801" max="12801" width="1.625" style="29" customWidth="1"/>
    <col min="12802" max="12802" width="1.5" style="29" customWidth="1"/>
    <col min="12803" max="12803" width="3.125" style="29" customWidth="1"/>
    <col min="12804" max="12804" width="2.25" style="29" customWidth="1"/>
    <col min="12805" max="12805" width="3" style="29" customWidth="1"/>
    <col min="12806" max="12808" width="4.25" style="29" customWidth="1"/>
    <col min="12809" max="12809" width="2" style="29" customWidth="1"/>
    <col min="12810" max="12810" width="2.75" style="29" customWidth="1"/>
    <col min="12811" max="12811" width="2.25" style="29" customWidth="1"/>
    <col min="12812" max="12812" width="2.875" style="29" customWidth="1"/>
    <col min="12813" max="12813" width="4.25" style="29" customWidth="1"/>
    <col min="12814" max="12814" width="3.75" style="29" customWidth="1"/>
    <col min="12815" max="12815" width="4.875" style="29" customWidth="1"/>
    <col min="12816" max="12817" width="4.25" style="29" customWidth="1"/>
    <col min="12818" max="12818" width="4.625" style="29" customWidth="1"/>
    <col min="12819" max="12822" width="4.25" style="29" customWidth="1"/>
    <col min="12823" max="12823" width="4.75" style="29" customWidth="1"/>
    <col min="12824" max="12825" width="4.25" style="29" customWidth="1"/>
    <col min="12826" max="12849" width="4.625" style="29" customWidth="1"/>
    <col min="12850" max="13056" width="9" style="29"/>
    <col min="13057" max="13057" width="1.625" style="29" customWidth="1"/>
    <col min="13058" max="13058" width="1.5" style="29" customWidth="1"/>
    <col min="13059" max="13059" width="3.125" style="29" customWidth="1"/>
    <col min="13060" max="13060" width="2.25" style="29" customWidth="1"/>
    <col min="13061" max="13061" width="3" style="29" customWidth="1"/>
    <col min="13062" max="13064" width="4.25" style="29" customWidth="1"/>
    <col min="13065" max="13065" width="2" style="29" customWidth="1"/>
    <col min="13066" max="13066" width="2.75" style="29" customWidth="1"/>
    <col min="13067" max="13067" width="2.25" style="29" customWidth="1"/>
    <col min="13068" max="13068" width="2.875" style="29" customWidth="1"/>
    <col min="13069" max="13069" width="4.25" style="29" customWidth="1"/>
    <col min="13070" max="13070" width="3.75" style="29" customWidth="1"/>
    <col min="13071" max="13071" width="4.875" style="29" customWidth="1"/>
    <col min="13072" max="13073" width="4.25" style="29" customWidth="1"/>
    <col min="13074" max="13074" width="4.625" style="29" customWidth="1"/>
    <col min="13075" max="13078" width="4.25" style="29" customWidth="1"/>
    <col min="13079" max="13079" width="4.75" style="29" customWidth="1"/>
    <col min="13080" max="13081" width="4.25" style="29" customWidth="1"/>
    <col min="13082" max="13105" width="4.625" style="29" customWidth="1"/>
    <col min="13106" max="13312" width="9" style="29"/>
    <col min="13313" max="13313" width="1.625" style="29" customWidth="1"/>
    <col min="13314" max="13314" width="1.5" style="29" customWidth="1"/>
    <col min="13315" max="13315" width="3.125" style="29" customWidth="1"/>
    <col min="13316" max="13316" width="2.25" style="29" customWidth="1"/>
    <col min="13317" max="13317" width="3" style="29" customWidth="1"/>
    <col min="13318" max="13320" width="4.25" style="29" customWidth="1"/>
    <col min="13321" max="13321" width="2" style="29" customWidth="1"/>
    <col min="13322" max="13322" width="2.75" style="29" customWidth="1"/>
    <col min="13323" max="13323" width="2.25" style="29" customWidth="1"/>
    <col min="13324" max="13324" width="2.875" style="29" customWidth="1"/>
    <col min="13325" max="13325" width="4.25" style="29" customWidth="1"/>
    <col min="13326" max="13326" width="3.75" style="29" customWidth="1"/>
    <col min="13327" max="13327" width="4.875" style="29" customWidth="1"/>
    <col min="13328" max="13329" width="4.25" style="29" customWidth="1"/>
    <col min="13330" max="13330" width="4.625" style="29" customWidth="1"/>
    <col min="13331" max="13334" width="4.25" style="29" customWidth="1"/>
    <col min="13335" max="13335" width="4.75" style="29" customWidth="1"/>
    <col min="13336" max="13337" width="4.25" style="29" customWidth="1"/>
    <col min="13338" max="13361" width="4.625" style="29" customWidth="1"/>
    <col min="13362" max="13568" width="9" style="29"/>
    <col min="13569" max="13569" width="1.625" style="29" customWidth="1"/>
    <col min="13570" max="13570" width="1.5" style="29" customWidth="1"/>
    <col min="13571" max="13571" width="3.125" style="29" customWidth="1"/>
    <col min="13572" max="13572" width="2.25" style="29" customWidth="1"/>
    <col min="13573" max="13573" width="3" style="29" customWidth="1"/>
    <col min="13574" max="13576" width="4.25" style="29" customWidth="1"/>
    <col min="13577" max="13577" width="2" style="29" customWidth="1"/>
    <col min="13578" max="13578" width="2.75" style="29" customWidth="1"/>
    <col min="13579" max="13579" width="2.25" style="29" customWidth="1"/>
    <col min="13580" max="13580" width="2.875" style="29" customWidth="1"/>
    <col min="13581" max="13581" width="4.25" style="29" customWidth="1"/>
    <col min="13582" max="13582" width="3.75" style="29" customWidth="1"/>
    <col min="13583" max="13583" width="4.875" style="29" customWidth="1"/>
    <col min="13584" max="13585" width="4.25" style="29" customWidth="1"/>
    <col min="13586" max="13586" width="4.625" style="29" customWidth="1"/>
    <col min="13587" max="13590" width="4.25" style="29" customWidth="1"/>
    <col min="13591" max="13591" width="4.75" style="29" customWidth="1"/>
    <col min="13592" max="13593" width="4.25" style="29" customWidth="1"/>
    <col min="13594" max="13617" width="4.625" style="29" customWidth="1"/>
    <col min="13618" max="13824" width="9" style="29"/>
    <col min="13825" max="13825" width="1.625" style="29" customWidth="1"/>
    <col min="13826" max="13826" width="1.5" style="29" customWidth="1"/>
    <col min="13827" max="13827" width="3.125" style="29" customWidth="1"/>
    <col min="13828" max="13828" width="2.25" style="29" customWidth="1"/>
    <col min="13829" max="13829" width="3" style="29" customWidth="1"/>
    <col min="13830" max="13832" width="4.25" style="29" customWidth="1"/>
    <col min="13833" max="13833" width="2" style="29" customWidth="1"/>
    <col min="13834" max="13834" width="2.75" style="29" customWidth="1"/>
    <col min="13835" max="13835" width="2.25" style="29" customWidth="1"/>
    <col min="13836" max="13836" width="2.875" style="29" customWidth="1"/>
    <col min="13837" max="13837" width="4.25" style="29" customWidth="1"/>
    <col min="13838" max="13838" width="3.75" style="29" customWidth="1"/>
    <col min="13839" max="13839" width="4.875" style="29" customWidth="1"/>
    <col min="13840" max="13841" width="4.25" style="29" customWidth="1"/>
    <col min="13842" max="13842" width="4.625" style="29" customWidth="1"/>
    <col min="13843" max="13846" width="4.25" style="29" customWidth="1"/>
    <col min="13847" max="13847" width="4.75" style="29" customWidth="1"/>
    <col min="13848" max="13849" width="4.25" style="29" customWidth="1"/>
    <col min="13850" max="13873" width="4.625" style="29" customWidth="1"/>
    <col min="13874" max="14080" width="9" style="29"/>
    <col min="14081" max="14081" width="1.625" style="29" customWidth="1"/>
    <col min="14082" max="14082" width="1.5" style="29" customWidth="1"/>
    <col min="14083" max="14083" width="3.125" style="29" customWidth="1"/>
    <col min="14084" max="14084" width="2.25" style="29" customWidth="1"/>
    <col min="14085" max="14085" width="3" style="29" customWidth="1"/>
    <col min="14086" max="14088" width="4.25" style="29" customWidth="1"/>
    <col min="14089" max="14089" width="2" style="29" customWidth="1"/>
    <col min="14090" max="14090" width="2.75" style="29" customWidth="1"/>
    <col min="14091" max="14091" width="2.25" style="29" customWidth="1"/>
    <col min="14092" max="14092" width="2.875" style="29" customWidth="1"/>
    <col min="14093" max="14093" width="4.25" style="29" customWidth="1"/>
    <col min="14094" max="14094" width="3.75" style="29" customWidth="1"/>
    <col min="14095" max="14095" width="4.875" style="29" customWidth="1"/>
    <col min="14096" max="14097" width="4.25" style="29" customWidth="1"/>
    <col min="14098" max="14098" width="4.625" style="29" customWidth="1"/>
    <col min="14099" max="14102" width="4.25" style="29" customWidth="1"/>
    <col min="14103" max="14103" width="4.75" style="29" customWidth="1"/>
    <col min="14104" max="14105" width="4.25" style="29" customWidth="1"/>
    <col min="14106" max="14129" width="4.625" style="29" customWidth="1"/>
    <col min="14130" max="14336" width="9" style="29"/>
    <col min="14337" max="14337" width="1.625" style="29" customWidth="1"/>
    <col min="14338" max="14338" width="1.5" style="29" customWidth="1"/>
    <col min="14339" max="14339" width="3.125" style="29" customWidth="1"/>
    <col min="14340" max="14340" width="2.25" style="29" customWidth="1"/>
    <col min="14341" max="14341" width="3" style="29" customWidth="1"/>
    <col min="14342" max="14344" width="4.25" style="29" customWidth="1"/>
    <col min="14345" max="14345" width="2" style="29" customWidth="1"/>
    <col min="14346" max="14346" width="2.75" style="29" customWidth="1"/>
    <col min="14347" max="14347" width="2.25" style="29" customWidth="1"/>
    <col min="14348" max="14348" width="2.875" style="29" customWidth="1"/>
    <col min="14349" max="14349" width="4.25" style="29" customWidth="1"/>
    <col min="14350" max="14350" width="3.75" style="29" customWidth="1"/>
    <col min="14351" max="14351" width="4.875" style="29" customWidth="1"/>
    <col min="14352" max="14353" width="4.25" style="29" customWidth="1"/>
    <col min="14354" max="14354" width="4.625" style="29" customWidth="1"/>
    <col min="14355" max="14358" width="4.25" style="29" customWidth="1"/>
    <col min="14359" max="14359" width="4.75" style="29" customWidth="1"/>
    <col min="14360" max="14361" width="4.25" style="29" customWidth="1"/>
    <col min="14362" max="14385" width="4.625" style="29" customWidth="1"/>
    <col min="14386" max="14592" width="9" style="29"/>
    <col min="14593" max="14593" width="1.625" style="29" customWidth="1"/>
    <col min="14594" max="14594" width="1.5" style="29" customWidth="1"/>
    <col min="14595" max="14595" width="3.125" style="29" customWidth="1"/>
    <col min="14596" max="14596" width="2.25" style="29" customWidth="1"/>
    <col min="14597" max="14597" width="3" style="29" customWidth="1"/>
    <col min="14598" max="14600" width="4.25" style="29" customWidth="1"/>
    <col min="14601" max="14601" width="2" style="29" customWidth="1"/>
    <col min="14602" max="14602" width="2.75" style="29" customWidth="1"/>
    <col min="14603" max="14603" width="2.25" style="29" customWidth="1"/>
    <col min="14604" max="14604" width="2.875" style="29" customWidth="1"/>
    <col min="14605" max="14605" width="4.25" style="29" customWidth="1"/>
    <col min="14606" max="14606" width="3.75" style="29" customWidth="1"/>
    <col min="14607" max="14607" width="4.875" style="29" customWidth="1"/>
    <col min="14608" max="14609" width="4.25" style="29" customWidth="1"/>
    <col min="14610" max="14610" width="4.625" style="29" customWidth="1"/>
    <col min="14611" max="14614" width="4.25" style="29" customWidth="1"/>
    <col min="14615" max="14615" width="4.75" style="29" customWidth="1"/>
    <col min="14616" max="14617" width="4.25" style="29" customWidth="1"/>
    <col min="14618" max="14641" width="4.625" style="29" customWidth="1"/>
    <col min="14642" max="14848" width="9" style="29"/>
    <col min="14849" max="14849" width="1.625" style="29" customWidth="1"/>
    <col min="14850" max="14850" width="1.5" style="29" customWidth="1"/>
    <col min="14851" max="14851" width="3.125" style="29" customWidth="1"/>
    <col min="14852" max="14852" width="2.25" style="29" customWidth="1"/>
    <col min="14853" max="14853" width="3" style="29" customWidth="1"/>
    <col min="14854" max="14856" width="4.25" style="29" customWidth="1"/>
    <col min="14857" max="14857" width="2" style="29" customWidth="1"/>
    <col min="14858" max="14858" width="2.75" style="29" customWidth="1"/>
    <col min="14859" max="14859" width="2.25" style="29" customWidth="1"/>
    <col min="14860" max="14860" width="2.875" style="29" customWidth="1"/>
    <col min="14861" max="14861" width="4.25" style="29" customWidth="1"/>
    <col min="14862" max="14862" width="3.75" style="29" customWidth="1"/>
    <col min="14863" max="14863" width="4.875" style="29" customWidth="1"/>
    <col min="14864" max="14865" width="4.25" style="29" customWidth="1"/>
    <col min="14866" max="14866" width="4.625" style="29" customWidth="1"/>
    <col min="14867" max="14870" width="4.25" style="29" customWidth="1"/>
    <col min="14871" max="14871" width="4.75" style="29" customWidth="1"/>
    <col min="14872" max="14873" width="4.25" style="29" customWidth="1"/>
    <col min="14874" max="14897" width="4.625" style="29" customWidth="1"/>
    <col min="14898" max="15104" width="9" style="29"/>
    <col min="15105" max="15105" width="1.625" style="29" customWidth="1"/>
    <col min="15106" max="15106" width="1.5" style="29" customWidth="1"/>
    <col min="15107" max="15107" width="3.125" style="29" customWidth="1"/>
    <col min="15108" max="15108" width="2.25" style="29" customWidth="1"/>
    <col min="15109" max="15109" width="3" style="29" customWidth="1"/>
    <col min="15110" max="15112" width="4.25" style="29" customWidth="1"/>
    <col min="15113" max="15113" width="2" style="29" customWidth="1"/>
    <col min="15114" max="15114" width="2.75" style="29" customWidth="1"/>
    <col min="15115" max="15115" width="2.25" style="29" customWidth="1"/>
    <col min="15116" max="15116" width="2.875" style="29" customWidth="1"/>
    <col min="15117" max="15117" width="4.25" style="29" customWidth="1"/>
    <col min="15118" max="15118" width="3.75" style="29" customWidth="1"/>
    <col min="15119" max="15119" width="4.875" style="29" customWidth="1"/>
    <col min="15120" max="15121" width="4.25" style="29" customWidth="1"/>
    <col min="15122" max="15122" width="4.625" style="29" customWidth="1"/>
    <col min="15123" max="15126" width="4.25" style="29" customWidth="1"/>
    <col min="15127" max="15127" width="4.75" style="29" customWidth="1"/>
    <col min="15128" max="15129" width="4.25" style="29" customWidth="1"/>
    <col min="15130" max="15153" width="4.625" style="29" customWidth="1"/>
    <col min="15154" max="15360" width="9" style="29"/>
    <col min="15361" max="15361" width="1.625" style="29" customWidth="1"/>
    <col min="15362" max="15362" width="1.5" style="29" customWidth="1"/>
    <col min="15363" max="15363" width="3.125" style="29" customWidth="1"/>
    <col min="15364" max="15364" width="2.25" style="29" customWidth="1"/>
    <col min="15365" max="15365" width="3" style="29" customWidth="1"/>
    <col min="15366" max="15368" width="4.25" style="29" customWidth="1"/>
    <col min="15369" max="15369" width="2" style="29" customWidth="1"/>
    <col min="15370" max="15370" width="2.75" style="29" customWidth="1"/>
    <col min="15371" max="15371" width="2.25" style="29" customWidth="1"/>
    <col min="15372" max="15372" width="2.875" style="29" customWidth="1"/>
    <col min="15373" max="15373" width="4.25" style="29" customWidth="1"/>
    <col min="15374" max="15374" width="3.75" style="29" customWidth="1"/>
    <col min="15375" max="15375" width="4.875" style="29" customWidth="1"/>
    <col min="15376" max="15377" width="4.25" style="29" customWidth="1"/>
    <col min="15378" max="15378" width="4.625" style="29" customWidth="1"/>
    <col min="15379" max="15382" width="4.25" style="29" customWidth="1"/>
    <col min="15383" max="15383" width="4.75" style="29" customWidth="1"/>
    <col min="15384" max="15385" width="4.25" style="29" customWidth="1"/>
    <col min="15386" max="15409" width="4.625" style="29" customWidth="1"/>
    <col min="15410" max="15616" width="9" style="29"/>
    <col min="15617" max="15617" width="1.625" style="29" customWidth="1"/>
    <col min="15618" max="15618" width="1.5" style="29" customWidth="1"/>
    <col min="15619" max="15619" width="3.125" style="29" customWidth="1"/>
    <col min="15620" max="15620" width="2.25" style="29" customWidth="1"/>
    <col min="15621" max="15621" width="3" style="29" customWidth="1"/>
    <col min="15622" max="15624" width="4.25" style="29" customWidth="1"/>
    <col min="15625" max="15625" width="2" style="29" customWidth="1"/>
    <col min="15626" max="15626" width="2.75" style="29" customWidth="1"/>
    <col min="15627" max="15627" width="2.25" style="29" customWidth="1"/>
    <col min="15628" max="15628" width="2.875" style="29" customWidth="1"/>
    <col min="15629" max="15629" width="4.25" style="29" customWidth="1"/>
    <col min="15630" max="15630" width="3.75" style="29" customWidth="1"/>
    <col min="15631" max="15631" width="4.875" style="29" customWidth="1"/>
    <col min="15632" max="15633" width="4.25" style="29" customWidth="1"/>
    <col min="15634" max="15634" width="4.625" style="29" customWidth="1"/>
    <col min="15635" max="15638" width="4.25" style="29" customWidth="1"/>
    <col min="15639" max="15639" width="4.75" style="29" customWidth="1"/>
    <col min="15640" max="15641" width="4.25" style="29" customWidth="1"/>
    <col min="15642" max="15665" width="4.625" style="29" customWidth="1"/>
    <col min="15666" max="15872" width="9" style="29"/>
    <col min="15873" max="15873" width="1.625" style="29" customWidth="1"/>
    <col min="15874" max="15874" width="1.5" style="29" customWidth="1"/>
    <col min="15875" max="15875" width="3.125" style="29" customWidth="1"/>
    <col min="15876" max="15876" width="2.25" style="29" customWidth="1"/>
    <col min="15877" max="15877" width="3" style="29" customWidth="1"/>
    <col min="15878" max="15880" width="4.25" style="29" customWidth="1"/>
    <col min="15881" max="15881" width="2" style="29" customWidth="1"/>
    <col min="15882" max="15882" width="2.75" style="29" customWidth="1"/>
    <col min="15883" max="15883" width="2.25" style="29" customWidth="1"/>
    <col min="15884" max="15884" width="2.875" style="29" customWidth="1"/>
    <col min="15885" max="15885" width="4.25" style="29" customWidth="1"/>
    <col min="15886" max="15886" width="3.75" style="29" customWidth="1"/>
    <col min="15887" max="15887" width="4.875" style="29" customWidth="1"/>
    <col min="15888" max="15889" width="4.25" style="29" customWidth="1"/>
    <col min="15890" max="15890" width="4.625" style="29" customWidth="1"/>
    <col min="15891" max="15894" width="4.25" style="29" customWidth="1"/>
    <col min="15895" max="15895" width="4.75" style="29" customWidth="1"/>
    <col min="15896" max="15897" width="4.25" style="29" customWidth="1"/>
    <col min="15898" max="15921" width="4.625" style="29" customWidth="1"/>
    <col min="15922" max="16128" width="9" style="29"/>
    <col min="16129" max="16129" width="1.625" style="29" customWidth="1"/>
    <col min="16130" max="16130" width="1.5" style="29" customWidth="1"/>
    <col min="16131" max="16131" width="3.125" style="29" customWidth="1"/>
    <col min="16132" max="16132" width="2.25" style="29" customWidth="1"/>
    <col min="16133" max="16133" width="3" style="29" customWidth="1"/>
    <col min="16134" max="16136" width="4.25" style="29" customWidth="1"/>
    <col min="16137" max="16137" width="2" style="29" customWidth="1"/>
    <col min="16138" max="16138" width="2.75" style="29" customWidth="1"/>
    <col min="16139" max="16139" width="2.25" style="29" customWidth="1"/>
    <col min="16140" max="16140" width="2.875" style="29" customWidth="1"/>
    <col min="16141" max="16141" width="4.25" style="29" customWidth="1"/>
    <col min="16142" max="16142" width="3.75" style="29" customWidth="1"/>
    <col min="16143" max="16143" width="4.875" style="29" customWidth="1"/>
    <col min="16144" max="16145" width="4.25" style="29" customWidth="1"/>
    <col min="16146" max="16146" width="4.625" style="29" customWidth="1"/>
    <col min="16147" max="16150" width="4.25" style="29" customWidth="1"/>
    <col min="16151" max="16151" width="4.75" style="29" customWidth="1"/>
    <col min="16152" max="16153" width="4.25" style="29" customWidth="1"/>
    <col min="16154" max="16177" width="4.625" style="29" customWidth="1"/>
    <col min="16178" max="16384" width="9" style="29"/>
  </cols>
  <sheetData>
    <row r="1" spans="2:29" ht="14.25" thickBot="1">
      <c r="B1" s="28" t="s">
        <v>58</v>
      </c>
      <c r="C1" s="28"/>
      <c r="D1" s="28"/>
      <c r="E1" s="28"/>
      <c r="F1" s="28"/>
    </row>
    <row r="2" spans="2:29" ht="15" thickTop="1" thickBot="1">
      <c r="T2" s="678" t="s">
        <v>21</v>
      </c>
      <c r="U2" s="679"/>
      <c r="V2" s="680"/>
      <c r="W2" s="681"/>
      <c r="X2" s="682"/>
      <c r="Y2" s="683"/>
    </row>
    <row r="3" spans="2:29" ht="9.75" customHeight="1" thickTop="1"/>
    <row r="4" spans="2:29" ht="13.5" customHeight="1">
      <c r="H4" s="684" t="s">
        <v>59</v>
      </c>
      <c r="I4" s="684"/>
      <c r="J4" s="684"/>
      <c r="K4" s="684"/>
      <c r="L4" s="684"/>
      <c r="M4" s="684"/>
      <c r="N4" s="684"/>
      <c r="O4" s="684"/>
    </row>
    <row r="5" spans="2:29">
      <c r="H5" s="684"/>
      <c r="I5" s="684"/>
      <c r="J5" s="684"/>
      <c r="K5" s="684"/>
      <c r="L5" s="684"/>
      <c r="M5" s="684"/>
      <c r="N5" s="684"/>
      <c r="O5" s="684"/>
      <c r="P5" s="29" t="s">
        <v>60</v>
      </c>
    </row>
    <row r="6" spans="2:29">
      <c r="H6" s="684"/>
      <c r="I6" s="684"/>
      <c r="J6" s="684"/>
      <c r="K6" s="684"/>
      <c r="L6" s="684"/>
      <c r="M6" s="684"/>
      <c r="N6" s="684"/>
      <c r="O6" s="684"/>
    </row>
    <row r="7" spans="2:29">
      <c r="U7" t="s">
        <v>473</v>
      </c>
    </row>
    <row r="8" spans="2:29">
      <c r="D8" s="29" t="s">
        <v>61</v>
      </c>
    </row>
    <row r="9" spans="2:29" ht="14.25" customHeight="1">
      <c r="N9" s="30" t="s">
        <v>24</v>
      </c>
      <c r="Q9" s="685" t="s">
        <v>25</v>
      </c>
      <c r="R9" s="686"/>
    </row>
    <row r="10" spans="2:29" ht="14.25" customHeight="1">
      <c r="N10" s="30" t="s">
        <v>26</v>
      </c>
      <c r="Q10" s="685" t="s">
        <v>27</v>
      </c>
      <c r="R10" s="686"/>
    </row>
    <row r="11" spans="2:29" ht="14.25" customHeight="1">
      <c r="Q11" s="687" t="s">
        <v>62</v>
      </c>
      <c r="R11" s="688"/>
      <c r="Y11" s="29" t="s">
        <v>29</v>
      </c>
    </row>
    <row r="12" spans="2:29" ht="6.75" customHeight="1"/>
    <row r="13" spans="2:29">
      <c r="B13" s="27"/>
      <c r="C13" s="27"/>
      <c r="D13" s="27"/>
      <c r="E13" s="27"/>
      <c r="F13" s="27"/>
      <c r="G13" s="27"/>
      <c r="H13" s="27"/>
      <c r="I13" s="27"/>
      <c r="J13" s="27"/>
      <c r="K13" s="27"/>
    </row>
    <row r="14" spans="2:29" ht="15" customHeight="1">
      <c r="B14" s="31" t="s">
        <v>63</v>
      </c>
      <c r="C14" s="31"/>
      <c r="D14" s="27"/>
      <c r="E14" s="27"/>
      <c r="F14" s="27"/>
      <c r="G14" s="27"/>
      <c r="H14" s="27"/>
      <c r="I14" s="27"/>
      <c r="J14" s="32"/>
      <c r="K14" s="32"/>
      <c r="L14" s="32"/>
      <c r="M14" s="32"/>
      <c r="N14" s="32"/>
      <c r="O14" s="32"/>
      <c r="P14" s="27"/>
      <c r="Q14" s="27"/>
      <c r="R14" s="27"/>
      <c r="S14" s="33"/>
      <c r="U14" s="27"/>
      <c r="V14" s="27"/>
      <c r="W14" s="27"/>
      <c r="X14" s="27"/>
      <c r="Y14" s="27"/>
      <c r="AC14" s="27"/>
    </row>
    <row r="15" spans="2:29" ht="15" customHeight="1">
      <c r="B15" t="s">
        <v>94</v>
      </c>
      <c r="C15" s="33"/>
      <c r="D15" s="27"/>
      <c r="E15" s="27"/>
      <c r="F15" s="27"/>
      <c r="G15" s="27"/>
      <c r="H15" s="27"/>
      <c r="I15" s="27"/>
      <c r="J15" s="27"/>
      <c r="K15" s="27"/>
      <c r="L15" s="27"/>
      <c r="M15" s="27"/>
      <c r="N15" s="27"/>
      <c r="O15" s="27"/>
      <c r="Q15" s="27"/>
      <c r="R15" s="27"/>
      <c r="S15" s="27"/>
      <c r="T15" s="27"/>
      <c r="U15" s="27"/>
      <c r="V15" s="27"/>
      <c r="W15" s="27"/>
      <c r="X15" s="27"/>
      <c r="Y15" s="27"/>
    </row>
    <row r="16" spans="2:29" ht="15" customHeight="1">
      <c r="B16" s="29" t="s">
        <v>64</v>
      </c>
      <c r="C16" s="33"/>
      <c r="D16" s="27"/>
      <c r="E16" s="27"/>
      <c r="F16" s="27"/>
      <c r="G16" s="27"/>
      <c r="H16" s="27"/>
      <c r="I16" s="27"/>
      <c r="J16" s="27"/>
      <c r="K16" s="27"/>
      <c r="L16" s="27"/>
      <c r="M16" s="27"/>
      <c r="N16" s="27"/>
      <c r="O16" s="27"/>
      <c r="Q16" s="27"/>
      <c r="R16" s="27"/>
      <c r="S16" s="27"/>
      <c r="T16" s="27"/>
      <c r="U16" s="27"/>
      <c r="V16" s="27"/>
      <c r="W16" s="27"/>
      <c r="X16" s="27"/>
      <c r="Y16" s="27"/>
    </row>
    <row r="17" spans="2:25" ht="15" customHeight="1" thickBot="1">
      <c r="C17" s="33"/>
      <c r="D17" s="27"/>
      <c r="E17" s="27"/>
      <c r="F17" s="27"/>
      <c r="G17" s="27"/>
      <c r="H17" s="27"/>
      <c r="I17" s="27"/>
      <c r="J17" s="27"/>
      <c r="K17" s="27"/>
      <c r="L17" s="27"/>
      <c r="M17" s="27"/>
      <c r="N17" s="27"/>
      <c r="O17" s="27"/>
      <c r="Q17" s="27"/>
      <c r="R17" s="27"/>
      <c r="S17" s="27"/>
      <c r="T17" s="27"/>
      <c r="U17" s="27"/>
      <c r="V17" s="27"/>
      <c r="W17" s="27"/>
      <c r="X17" s="27"/>
      <c r="Y17" s="27"/>
    </row>
    <row r="18" spans="2:25" ht="15" customHeight="1" thickTop="1" thickBot="1">
      <c r="B18" s="34"/>
      <c r="C18" s="34"/>
      <c r="D18" s="34"/>
      <c r="E18" s="34"/>
      <c r="F18" s="34"/>
      <c r="G18" s="34"/>
      <c r="H18" s="34"/>
      <c r="I18" s="34"/>
      <c r="J18" s="34"/>
      <c r="K18" s="34"/>
      <c r="L18" s="34"/>
      <c r="M18" s="34"/>
      <c r="N18" s="34"/>
      <c r="O18" s="34"/>
      <c r="P18" s="34"/>
      <c r="Q18" s="35"/>
      <c r="R18" s="689" t="s">
        <v>65</v>
      </c>
      <c r="S18" s="690"/>
      <c r="T18" s="690"/>
      <c r="U18" s="690"/>
      <c r="V18" s="691"/>
      <c r="W18" s="681"/>
      <c r="X18" s="682"/>
      <c r="Y18" s="683"/>
    </row>
    <row r="19" spans="2:25" ht="14.25" customHeight="1" thickTop="1">
      <c r="B19" s="692" t="s">
        <v>30</v>
      </c>
      <c r="C19" s="693"/>
      <c r="D19" s="698" t="s">
        <v>66</v>
      </c>
      <c r="E19" s="699"/>
      <c r="F19" s="699"/>
      <c r="G19" s="699"/>
      <c r="H19" s="700"/>
      <c r="I19" s="701"/>
      <c r="J19" s="702"/>
      <c r="K19" s="702"/>
      <c r="L19" s="702"/>
      <c r="M19" s="702"/>
      <c r="N19" s="702"/>
      <c r="O19" s="702"/>
      <c r="P19" s="702"/>
      <c r="Q19" s="702"/>
      <c r="R19" s="702"/>
      <c r="S19" s="702"/>
      <c r="T19" s="702"/>
      <c r="U19" s="702"/>
      <c r="V19" s="702"/>
      <c r="W19" s="702"/>
      <c r="X19" s="702"/>
      <c r="Y19" s="703"/>
    </row>
    <row r="20" spans="2:25">
      <c r="B20" s="694"/>
      <c r="C20" s="695"/>
      <c r="D20" s="704" t="s">
        <v>31</v>
      </c>
      <c r="E20" s="705"/>
      <c r="F20" s="705"/>
      <c r="G20" s="705"/>
      <c r="H20" s="706"/>
      <c r="I20" s="707"/>
      <c r="J20" s="708"/>
      <c r="K20" s="708"/>
      <c r="L20" s="708"/>
      <c r="M20" s="708"/>
      <c r="N20" s="708"/>
      <c r="O20" s="708"/>
      <c r="P20" s="708"/>
      <c r="Q20" s="708"/>
      <c r="R20" s="708"/>
      <c r="S20" s="708"/>
      <c r="T20" s="708"/>
      <c r="U20" s="708"/>
      <c r="V20" s="708"/>
      <c r="W20" s="708"/>
      <c r="X20" s="708"/>
      <c r="Y20" s="709"/>
    </row>
    <row r="21" spans="2:25">
      <c r="B21" s="694"/>
      <c r="C21" s="695"/>
      <c r="D21" s="462"/>
      <c r="E21" s="463"/>
      <c r="F21" s="463"/>
      <c r="G21" s="463"/>
      <c r="H21" s="464"/>
      <c r="I21" s="469"/>
      <c r="J21" s="470"/>
      <c r="K21" s="470"/>
      <c r="L21" s="470"/>
      <c r="M21" s="470"/>
      <c r="N21" s="470"/>
      <c r="O21" s="470"/>
      <c r="P21" s="470"/>
      <c r="Q21" s="470"/>
      <c r="R21" s="470"/>
      <c r="S21" s="470"/>
      <c r="T21" s="470"/>
      <c r="U21" s="470"/>
      <c r="V21" s="470"/>
      <c r="W21" s="470"/>
      <c r="X21" s="470"/>
      <c r="Y21" s="710"/>
    </row>
    <row r="22" spans="2:25">
      <c r="B22" s="694"/>
      <c r="C22" s="695"/>
      <c r="D22" s="419" t="s">
        <v>32</v>
      </c>
      <c r="E22" s="420"/>
      <c r="F22" s="420"/>
      <c r="G22" s="420"/>
      <c r="H22" s="421"/>
      <c r="I22" s="586" t="s">
        <v>67</v>
      </c>
      <c r="J22" s="587"/>
      <c r="K22" s="587"/>
      <c r="L22" s="587"/>
      <c r="M22" s="587"/>
      <c r="N22" s="587"/>
      <c r="O22" s="587"/>
      <c r="P22" s="587"/>
      <c r="Q22" s="587"/>
      <c r="R22" s="587"/>
      <c r="S22" s="587"/>
      <c r="T22" s="587"/>
      <c r="U22" s="587"/>
      <c r="V22" s="587"/>
      <c r="W22" s="587"/>
      <c r="X22" s="587"/>
      <c r="Y22" s="588"/>
    </row>
    <row r="23" spans="2:25">
      <c r="B23" s="694"/>
      <c r="C23" s="695"/>
      <c r="D23" s="616"/>
      <c r="E23" s="617"/>
      <c r="F23" s="617"/>
      <c r="G23" s="617"/>
      <c r="H23" s="618"/>
      <c r="I23" s="589" t="s">
        <v>68</v>
      </c>
      <c r="J23" s="590"/>
      <c r="K23" s="590"/>
      <c r="L23" s="590"/>
      <c r="M23" s="590"/>
      <c r="N23" s="590"/>
      <c r="O23" s="590"/>
      <c r="P23" s="590"/>
      <c r="Q23" s="590"/>
      <c r="R23" s="590"/>
      <c r="S23" s="590"/>
      <c r="T23" s="590"/>
      <c r="U23" s="590"/>
      <c r="V23" s="590"/>
      <c r="W23" s="590"/>
      <c r="X23" s="590"/>
      <c r="Y23" s="591"/>
    </row>
    <row r="24" spans="2:25">
      <c r="B24" s="694"/>
      <c r="C24" s="695"/>
      <c r="D24" s="422"/>
      <c r="E24" s="423"/>
      <c r="F24" s="423"/>
      <c r="G24" s="423"/>
      <c r="H24" s="424"/>
      <c r="I24" s="660"/>
      <c r="J24" s="661"/>
      <c r="K24" s="661"/>
      <c r="L24" s="661"/>
      <c r="M24" s="661"/>
      <c r="N24" s="661"/>
      <c r="O24" s="661"/>
      <c r="P24" s="661"/>
      <c r="Q24" s="661"/>
      <c r="R24" s="661"/>
      <c r="S24" s="661"/>
      <c r="T24" s="661"/>
      <c r="U24" s="661"/>
      <c r="V24" s="661"/>
      <c r="W24" s="661"/>
      <c r="X24" s="661"/>
      <c r="Y24" s="662"/>
    </row>
    <row r="25" spans="2:25">
      <c r="B25" s="694"/>
      <c r="C25" s="695"/>
      <c r="D25" s="663" t="s">
        <v>69</v>
      </c>
      <c r="E25" s="664"/>
      <c r="F25" s="664"/>
      <c r="G25" s="664"/>
      <c r="H25" s="665"/>
      <c r="I25" s="666"/>
      <c r="J25" s="667"/>
      <c r="K25" s="667"/>
      <c r="L25" s="667"/>
      <c r="M25" s="667"/>
      <c r="N25" s="667"/>
      <c r="O25" s="667"/>
      <c r="P25" s="668"/>
      <c r="Q25" s="669" t="s">
        <v>70</v>
      </c>
      <c r="R25" s="670"/>
      <c r="S25" s="671"/>
      <c r="T25" s="672"/>
      <c r="U25" s="673"/>
      <c r="V25" s="673"/>
      <c r="W25" s="673"/>
      <c r="X25" s="673"/>
      <c r="Y25" s="674"/>
    </row>
    <row r="26" spans="2:25">
      <c r="B26" s="694"/>
      <c r="C26" s="695"/>
      <c r="D26" s="669" t="s">
        <v>71</v>
      </c>
      <c r="E26" s="670"/>
      <c r="F26" s="671"/>
      <c r="G26" s="669" t="s">
        <v>33</v>
      </c>
      <c r="H26" s="671"/>
      <c r="I26" s="675"/>
      <c r="J26" s="676"/>
      <c r="K26" s="676"/>
      <c r="L26" s="676"/>
      <c r="M26" s="676"/>
      <c r="N26" s="676"/>
      <c r="O26" s="676"/>
      <c r="P26" s="677"/>
      <c r="Q26" s="448" t="s">
        <v>72</v>
      </c>
      <c r="R26" s="448"/>
      <c r="S26" s="448"/>
      <c r="T26" s="672"/>
      <c r="U26" s="673"/>
      <c r="V26" s="673"/>
      <c r="W26" s="673"/>
      <c r="X26" s="673"/>
      <c r="Y26" s="674"/>
    </row>
    <row r="27" spans="2:25">
      <c r="B27" s="694"/>
      <c r="C27" s="695"/>
      <c r="D27" s="459" t="s">
        <v>34</v>
      </c>
      <c r="E27" s="460"/>
      <c r="F27" s="460"/>
      <c r="G27" s="460"/>
      <c r="H27" s="461"/>
      <c r="I27" s="459" t="s">
        <v>73</v>
      </c>
      <c r="J27" s="460"/>
      <c r="K27" s="460"/>
      <c r="L27" s="711"/>
      <c r="M27" s="712"/>
      <c r="N27" s="712"/>
      <c r="O27" s="712"/>
      <c r="P27" s="713"/>
      <c r="Q27" s="459" t="s">
        <v>74</v>
      </c>
      <c r="R27" s="460"/>
      <c r="S27" s="461"/>
      <c r="T27" s="586"/>
      <c r="U27" s="587"/>
      <c r="V27" s="587"/>
      <c r="W27" s="587"/>
      <c r="X27" s="587"/>
      <c r="Y27" s="588"/>
    </row>
    <row r="28" spans="2:25">
      <c r="B28" s="694"/>
      <c r="C28" s="695"/>
      <c r="D28" s="462"/>
      <c r="E28" s="463"/>
      <c r="F28" s="463"/>
      <c r="G28" s="463"/>
      <c r="H28" s="464"/>
      <c r="I28" s="462"/>
      <c r="J28" s="463"/>
      <c r="K28" s="463"/>
      <c r="L28" s="660"/>
      <c r="M28" s="661"/>
      <c r="N28" s="661"/>
      <c r="O28" s="661"/>
      <c r="P28" s="714"/>
      <c r="Q28" s="715" t="s">
        <v>36</v>
      </c>
      <c r="R28" s="716"/>
      <c r="S28" s="717"/>
      <c r="T28" s="718"/>
      <c r="U28" s="719"/>
      <c r="V28" s="719"/>
      <c r="W28" s="719"/>
      <c r="X28" s="719"/>
      <c r="Y28" s="720"/>
    </row>
    <row r="29" spans="2:25">
      <c r="B29" s="694"/>
      <c r="C29" s="695"/>
      <c r="D29" s="459" t="s">
        <v>37</v>
      </c>
      <c r="E29" s="460"/>
      <c r="F29" s="460"/>
      <c r="G29" s="460"/>
      <c r="H29" s="461"/>
      <c r="I29" s="586" t="s">
        <v>67</v>
      </c>
      <c r="J29" s="587"/>
      <c r="K29" s="587"/>
      <c r="L29" s="587"/>
      <c r="M29" s="587"/>
      <c r="N29" s="587"/>
      <c r="O29" s="587"/>
      <c r="P29" s="587"/>
      <c r="Q29" s="587"/>
      <c r="R29" s="587"/>
      <c r="S29" s="587"/>
      <c r="T29" s="587"/>
      <c r="U29" s="587"/>
      <c r="V29" s="587"/>
      <c r="W29" s="587"/>
      <c r="X29" s="587"/>
      <c r="Y29" s="588"/>
    </row>
    <row r="30" spans="2:25">
      <c r="B30" s="694"/>
      <c r="C30" s="695"/>
      <c r="D30" s="583"/>
      <c r="E30" s="584"/>
      <c r="F30" s="584"/>
      <c r="G30" s="584"/>
      <c r="H30" s="585"/>
      <c r="I30" s="589" t="s">
        <v>68</v>
      </c>
      <c r="J30" s="590"/>
      <c r="K30" s="590"/>
      <c r="L30" s="590"/>
      <c r="M30" s="590"/>
      <c r="N30" s="590"/>
      <c r="O30" s="590"/>
      <c r="P30" s="590"/>
      <c r="Q30" s="590"/>
      <c r="R30" s="590"/>
      <c r="S30" s="590"/>
      <c r="T30" s="590"/>
      <c r="U30" s="590"/>
      <c r="V30" s="590"/>
      <c r="W30" s="590"/>
      <c r="X30" s="590"/>
      <c r="Y30" s="591"/>
    </row>
    <row r="31" spans="2:25" ht="14.25" thickBot="1">
      <c r="B31" s="696"/>
      <c r="C31" s="697"/>
      <c r="D31" s="583"/>
      <c r="E31" s="584"/>
      <c r="F31" s="584"/>
      <c r="G31" s="584"/>
      <c r="H31" s="585"/>
      <c r="I31" s="592"/>
      <c r="J31" s="593"/>
      <c r="K31" s="593"/>
      <c r="L31" s="593"/>
      <c r="M31" s="593"/>
      <c r="N31" s="593"/>
      <c r="O31" s="593"/>
      <c r="P31" s="593"/>
      <c r="Q31" s="593"/>
      <c r="R31" s="593"/>
      <c r="S31" s="593"/>
      <c r="T31" s="593"/>
      <c r="U31" s="593"/>
      <c r="V31" s="593"/>
      <c r="W31" s="593"/>
      <c r="X31" s="593"/>
      <c r="Y31" s="594"/>
    </row>
    <row r="32" spans="2:25" ht="13.5" customHeight="1">
      <c r="B32" s="595" t="s">
        <v>75</v>
      </c>
      <c r="C32" s="596"/>
      <c r="D32" s="601" t="s">
        <v>74</v>
      </c>
      <c r="E32" s="602"/>
      <c r="F32" s="602"/>
      <c r="G32" s="602"/>
      <c r="H32" s="603"/>
      <c r="I32" s="604"/>
      <c r="J32" s="605"/>
      <c r="K32" s="605"/>
      <c r="L32" s="605"/>
      <c r="M32" s="605"/>
      <c r="N32" s="605"/>
      <c r="O32" s="605"/>
      <c r="P32" s="605"/>
      <c r="Q32" s="605"/>
      <c r="R32" s="605"/>
      <c r="S32" s="605"/>
      <c r="T32" s="605"/>
      <c r="U32" s="605"/>
      <c r="V32" s="605"/>
      <c r="W32" s="605"/>
      <c r="X32" s="605"/>
      <c r="Y32" s="606"/>
    </row>
    <row r="33" spans="2:25">
      <c r="B33" s="597"/>
      <c r="C33" s="598"/>
      <c r="D33" s="607" t="s">
        <v>39</v>
      </c>
      <c r="E33" s="608"/>
      <c r="F33" s="608"/>
      <c r="G33" s="608"/>
      <c r="H33" s="609"/>
      <c r="I33" s="610"/>
      <c r="J33" s="611"/>
      <c r="K33" s="611"/>
      <c r="L33" s="611"/>
      <c r="M33" s="611"/>
      <c r="N33" s="611"/>
      <c r="O33" s="611"/>
      <c r="P33" s="611"/>
      <c r="Q33" s="611"/>
      <c r="R33" s="611"/>
      <c r="S33" s="611"/>
      <c r="T33" s="611"/>
      <c r="U33" s="611"/>
      <c r="V33" s="611"/>
      <c r="W33" s="611"/>
      <c r="X33" s="611"/>
      <c r="Y33" s="612"/>
    </row>
    <row r="34" spans="2:25">
      <c r="B34" s="597"/>
      <c r="C34" s="598"/>
      <c r="D34" s="491"/>
      <c r="E34" s="492"/>
      <c r="F34" s="492"/>
      <c r="G34" s="492"/>
      <c r="H34" s="493"/>
      <c r="I34" s="613"/>
      <c r="J34" s="614"/>
      <c r="K34" s="614"/>
      <c r="L34" s="614"/>
      <c r="M34" s="614"/>
      <c r="N34" s="614"/>
      <c r="O34" s="614"/>
      <c r="P34" s="614"/>
      <c r="Q34" s="614"/>
      <c r="R34" s="614"/>
      <c r="S34" s="614"/>
      <c r="T34" s="614"/>
      <c r="U34" s="614"/>
      <c r="V34" s="614"/>
      <c r="W34" s="614"/>
      <c r="X34" s="614"/>
      <c r="Y34" s="615"/>
    </row>
    <row r="35" spans="2:25">
      <c r="B35" s="597"/>
      <c r="C35" s="598"/>
      <c r="D35" s="419" t="s">
        <v>40</v>
      </c>
      <c r="E35" s="420"/>
      <c r="F35" s="420"/>
      <c r="G35" s="420"/>
      <c r="H35" s="421"/>
      <c r="I35" s="586" t="s">
        <v>67</v>
      </c>
      <c r="J35" s="587"/>
      <c r="K35" s="587"/>
      <c r="L35" s="587"/>
      <c r="M35" s="587"/>
      <c r="N35" s="587"/>
      <c r="O35" s="587"/>
      <c r="P35" s="587"/>
      <c r="Q35" s="587"/>
      <c r="R35" s="587"/>
      <c r="S35" s="587"/>
      <c r="T35" s="587"/>
      <c r="U35" s="587"/>
      <c r="V35" s="587"/>
      <c r="W35" s="587"/>
      <c r="X35" s="587"/>
      <c r="Y35" s="588"/>
    </row>
    <row r="36" spans="2:25">
      <c r="B36" s="597"/>
      <c r="C36" s="598"/>
      <c r="D36" s="616"/>
      <c r="E36" s="617"/>
      <c r="F36" s="617"/>
      <c r="G36" s="617"/>
      <c r="H36" s="618"/>
      <c r="I36" s="589" t="s">
        <v>68</v>
      </c>
      <c r="J36" s="590"/>
      <c r="K36" s="590"/>
      <c r="L36" s="590"/>
      <c r="M36" s="590"/>
      <c r="N36" s="590"/>
      <c r="O36" s="590"/>
      <c r="P36" s="590"/>
      <c r="Q36" s="590"/>
      <c r="R36" s="590"/>
      <c r="S36" s="590"/>
      <c r="T36" s="590"/>
      <c r="U36" s="590"/>
      <c r="V36" s="590"/>
      <c r="W36" s="590"/>
      <c r="X36" s="590"/>
      <c r="Y36" s="591"/>
    </row>
    <row r="37" spans="2:25">
      <c r="B37" s="597"/>
      <c r="C37" s="598"/>
      <c r="D37" s="422"/>
      <c r="E37" s="423"/>
      <c r="F37" s="423"/>
      <c r="G37" s="423"/>
      <c r="H37" s="424"/>
      <c r="I37" s="619"/>
      <c r="J37" s="620"/>
      <c r="K37" s="620"/>
      <c r="L37" s="620"/>
      <c r="M37" s="620"/>
      <c r="N37" s="620"/>
      <c r="O37" s="620"/>
      <c r="P37" s="620"/>
      <c r="Q37" s="620"/>
      <c r="R37" s="620"/>
      <c r="S37" s="620"/>
      <c r="T37" s="620"/>
      <c r="U37" s="620"/>
      <c r="V37" s="620"/>
      <c r="W37" s="620"/>
      <c r="X37" s="620"/>
      <c r="Y37" s="621"/>
    </row>
    <row r="38" spans="2:25" ht="13.5" customHeight="1">
      <c r="B38" s="597"/>
      <c r="C38" s="598"/>
      <c r="D38" s="622" t="s">
        <v>76</v>
      </c>
      <c r="E38" s="623"/>
      <c r="F38" s="623"/>
      <c r="G38" s="623"/>
      <c r="H38" s="624"/>
      <c r="I38" s="628"/>
      <c r="J38" s="629"/>
      <c r="K38" s="629"/>
      <c r="L38" s="629"/>
      <c r="M38" s="629"/>
      <c r="N38" s="630"/>
      <c r="O38" s="634" t="s">
        <v>77</v>
      </c>
      <c r="P38" s="558"/>
      <c r="Q38" s="569"/>
      <c r="R38" s="475"/>
      <c r="S38" s="476"/>
      <c r="T38" s="477"/>
      <c r="U38" s="553" t="s">
        <v>78</v>
      </c>
      <c r="V38" s="637"/>
      <c r="W38" s="639"/>
      <c r="X38" s="640"/>
      <c r="Y38" s="641"/>
    </row>
    <row r="39" spans="2:25">
      <c r="B39" s="597"/>
      <c r="C39" s="598"/>
      <c r="D39" s="625"/>
      <c r="E39" s="626"/>
      <c r="F39" s="626"/>
      <c r="G39" s="626"/>
      <c r="H39" s="627"/>
      <c r="I39" s="631"/>
      <c r="J39" s="632"/>
      <c r="K39" s="632"/>
      <c r="L39" s="632"/>
      <c r="M39" s="632"/>
      <c r="N39" s="633"/>
      <c r="O39" s="635"/>
      <c r="P39" s="561"/>
      <c r="Q39" s="636"/>
      <c r="R39" s="469"/>
      <c r="S39" s="470"/>
      <c r="T39" s="471"/>
      <c r="U39" s="555"/>
      <c r="V39" s="638"/>
      <c r="W39" s="642"/>
      <c r="X39" s="643"/>
      <c r="Y39" s="644"/>
    </row>
    <row r="40" spans="2:25" ht="13.5" customHeight="1">
      <c r="B40" s="597"/>
      <c r="C40" s="598"/>
      <c r="D40" s="547" t="s">
        <v>79</v>
      </c>
      <c r="E40" s="548"/>
      <c r="F40" s="548"/>
      <c r="G40" s="548"/>
      <c r="H40" s="549"/>
      <c r="I40" s="648" t="s">
        <v>80</v>
      </c>
      <c r="J40" s="649"/>
      <c r="K40" s="628"/>
      <c r="L40" s="629"/>
      <c r="M40" s="629"/>
      <c r="N40" s="629"/>
      <c r="O40" s="629"/>
      <c r="P40" s="629"/>
      <c r="Q40" s="630"/>
      <c r="R40" s="648" t="s">
        <v>81</v>
      </c>
      <c r="S40" s="628"/>
      <c r="T40" s="629"/>
      <c r="U40" s="629"/>
      <c r="V40" s="629"/>
      <c r="W40" s="629"/>
      <c r="X40" s="629"/>
      <c r="Y40" s="657"/>
    </row>
    <row r="41" spans="2:25">
      <c r="B41" s="597"/>
      <c r="C41" s="598"/>
      <c r="D41" s="645"/>
      <c r="E41" s="646"/>
      <c r="F41" s="646"/>
      <c r="G41" s="646"/>
      <c r="H41" s="647"/>
      <c r="I41" s="650"/>
      <c r="J41" s="651"/>
      <c r="K41" s="654"/>
      <c r="L41" s="655"/>
      <c r="M41" s="655"/>
      <c r="N41" s="655"/>
      <c r="O41" s="655"/>
      <c r="P41" s="655"/>
      <c r="Q41" s="656"/>
      <c r="R41" s="650"/>
      <c r="S41" s="654"/>
      <c r="T41" s="655"/>
      <c r="U41" s="655"/>
      <c r="V41" s="655"/>
      <c r="W41" s="655"/>
      <c r="X41" s="655"/>
      <c r="Y41" s="658"/>
    </row>
    <row r="42" spans="2:25">
      <c r="B42" s="597"/>
      <c r="C42" s="598"/>
      <c r="D42" s="550"/>
      <c r="E42" s="551"/>
      <c r="F42" s="551"/>
      <c r="G42" s="551"/>
      <c r="H42" s="552"/>
      <c r="I42" s="652"/>
      <c r="J42" s="653"/>
      <c r="K42" s="631"/>
      <c r="L42" s="632"/>
      <c r="M42" s="632"/>
      <c r="N42" s="632"/>
      <c r="O42" s="632"/>
      <c r="P42" s="632"/>
      <c r="Q42" s="633"/>
      <c r="R42" s="652"/>
      <c r="S42" s="631"/>
      <c r="T42" s="632"/>
      <c r="U42" s="632"/>
      <c r="V42" s="632"/>
      <c r="W42" s="632"/>
      <c r="X42" s="632"/>
      <c r="Y42" s="659"/>
    </row>
    <row r="43" spans="2:25" ht="13.5" customHeight="1">
      <c r="B43" s="597"/>
      <c r="C43" s="598"/>
      <c r="D43" s="547" t="s">
        <v>82</v>
      </c>
      <c r="E43" s="548"/>
      <c r="F43" s="548"/>
      <c r="G43" s="548"/>
      <c r="H43" s="549"/>
      <c r="I43" s="553" t="s">
        <v>83</v>
      </c>
      <c r="J43" s="554"/>
      <c r="K43" s="557" t="s">
        <v>84</v>
      </c>
      <c r="L43" s="558"/>
      <c r="M43" s="558"/>
      <c r="N43" s="558"/>
      <c r="O43" s="559"/>
      <c r="P43" s="563" t="s">
        <v>43</v>
      </c>
      <c r="Q43" s="564"/>
      <c r="R43" s="567" t="s">
        <v>85</v>
      </c>
      <c r="S43" s="557" t="s">
        <v>86</v>
      </c>
      <c r="T43" s="558"/>
      <c r="U43" s="558"/>
      <c r="V43" s="558"/>
      <c r="W43" s="569"/>
      <c r="X43" s="573" t="s">
        <v>44</v>
      </c>
      <c r="Y43" s="574"/>
    </row>
    <row r="44" spans="2:25">
      <c r="B44" s="597"/>
      <c r="C44" s="598"/>
      <c r="D44" s="550"/>
      <c r="E44" s="551"/>
      <c r="F44" s="551"/>
      <c r="G44" s="551"/>
      <c r="H44" s="552"/>
      <c r="I44" s="555"/>
      <c r="J44" s="556"/>
      <c r="K44" s="560"/>
      <c r="L44" s="561"/>
      <c r="M44" s="561"/>
      <c r="N44" s="561"/>
      <c r="O44" s="562"/>
      <c r="P44" s="565"/>
      <c r="Q44" s="566"/>
      <c r="R44" s="568"/>
      <c r="S44" s="570"/>
      <c r="T44" s="571"/>
      <c r="U44" s="571"/>
      <c r="V44" s="571"/>
      <c r="W44" s="572"/>
      <c r="X44" s="575"/>
      <c r="Y44" s="576"/>
    </row>
    <row r="45" spans="2:25" ht="14.1" customHeight="1">
      <c r="B45" s="597"/>
      <c r="C45" s="598"/>
      <c r="D45" s="577" t="s">
        <v>87</v>
      </c>
      <c r="E45" s="578"/>
      <c r="F45" s="527"/>
      <c r="G45" s="528"/>
      <c r="H45" s="529"/>
      <c r="I45" s="530"/>
      <c r="J45" s="531"/>
      <c r="K45" s="532"/>
      <c r="L45" s="533"/>
      <c r="M45" s="533"/>
      <c r="N45" s="533"/>
      <c r="O45" s="533"/>
      <c r="P45" s="532"/>
      <c r="Q45" s="534"/>
      <c r="R45" s="36"/>
      <c r="S45" s="533"/>
      <c r="T45" s="533"/>
      <c r="U45" s="533"/>
      <c r="V45" s="533"/>
      <c r="W45" s="534"/>
      <c r="X45" s="37"/>
      <c r="Y45" s="38"/>
    </row>
    <row r="46" spans="2:25" ht="14.1" customHeight="1">
      <c r="B46" s="597"/>
      <c r="C46" s="598"/>
      <c r="D46" s="579"/>
      <c r="E46" s="580"/>
      <c r="F46" s="527"/>
      <c r="G46" s="528"/>
      <c r="H46" s="529"/>
      <c r="I46" s="530"/>
      <c r="J46" s="531"/>
      <c r="K46" s="532"/>
      <c r="L46" s="533"/>
      <c r="M46" s="533"/>
      <c r="N46" s="533"/>
      <c r="O46" s="533"/>
      <c r="P46" s="532"/>
      <c r="Q46" s="534"/>
      <c r="R46" s="36"/>
      <c r="S46" s="533"/>
      <c r="T46" s="533"/>
      <c r="U46" s="533"/>
      <c r="V46" s="533"/>
      <c r="W46" s="534"/>
      <c r="X46" s="39"/>
      <c r="Y46" s="40"/>
    </row>
    <row r="47" spans="2:25" ht="14.1" customHeight="1">
      <c r="B47" s="597"/>
      <c r="C47" s="598"/>
      <c r="D47" s="579"/>
      <c r="E47" s="580"/>
      <c r="F47" s="527"/>
      <c r="G47" s="528"/>
      <c r="H47" s="529"/>
      <c r="I47" s="530"/>
      <c r="J47" s="531"/>
      <c r="K47" s="532"/>
      <c r="L47" s="533"/>
      <c r="M47" s="533"/>
      <c r="N47" s="533"/>
      <c r="O47" s="533"/>
      <c r="P47" s="532"/>
      <c r="Q47" s="534"/>
      <c r="R47" s="36"/>
      <c r="S47" s="533"/>
      <c r="T47" s="533"/>
      <c r="U47" s="533"/>
      <c r="V47" s="533"/>
      <c r="W47" s="534"/>
      <c r="X47" s="39"/>
      <c r="Y47" s="40"/>
    </row>
    <row r="48" spans="2:25" ht="14.1" customHeight="1">
      <c r="B48" s="597"/>
      <c r="C48" s="598"/>
      <c r="D48" s="579"/>
      <c r="E48" s="580"/>
      <c r="F48" s="527"/>
      <c r="G48" s="528"/>
      <c r="H48" s="529"/>
      <c r="I48" s="530"/>
      <c r="J48" s="531"/>
      <c r="K48" s="532"/>
      <c r="L48" s="533"/>
      <c r="M48" s="533"/>
      <c r="N48" s="533"/>
      <c r="O48" s="533"/>
      <c r="P48" s="532"/>
      <c r="Q48" s="534"/>
      <c r="R48" s="36"/>
      <c r="S48" s="533"/>
      <c r="T48" s="533"/>
      <c r="U48" s="533"/>
      <c r="V48" s="533"/>
      <c r="W48" s="534"/>
      <c r="X48" s="39"/>
      <c r="Y48" s="40"/>
    </row>
    <row r="49" spans="2:25" ht="14.1" customHeight="1">
      <c r="B49" s="597"/>
      <c r="C49" s="598"/>
      <c r="D49" s="579"/>
      <c r="E49" s="580"/>
      <c r="F49" s="527"/>
      <c r="G49" s="528"/>
      <c r="H49" s="529"/>
      <c r="I49" s="530"/>
      <c r="J49" s="531"/>
      <c r="K49" s="532"/>
      <c r="L49" s="533"/>
      <c r="M49" s="533"/>
      <c r="N49" s="533"/>
      <c r="O49" s="533"/>
      <c r="P49" s="532"/>
      <c r="Q49" s="534"/>
      <c r="R49" s="36"/>
      <c r="S49" s="533"/>
      <c r="T49" s="533"/>
      <c r="U49" s="533"/>
      <c r="V49" s="533"/>
      <c r="W49" s="534"/>
      <c r="X49" s="39"/>
      <c r="Y49" s="40"/>
    </row>
    <row r="50" spans="2:25" ht="14.1" customHeight="1">
      <c r="B50" s="597"/>
      <c r="C50" s="598"/>
      <c r="D50" s="581"/>
      <c r="E50" s="582"/>
      <c r="F50" s="527"/>
      <c r="G50" s="528"/>
      <c r="H50" s="529"/>
      <c r="I50" s="530"/>
      <c r="J50" s="531"/>
      <c r="K50" s="532"/>
      <c r="L50" s="533"/>
      <c r="M50" s="533"/>
      <c r="N50" s="533"/>
      <c r="O50" s="533"/>
      <c r="P50" s="532"/>
      <c r="Q50" s="534"/>
      <c r="R50" s="36"/>
      <c r="S50" s="533"/>
      <c r="T50" s="533"/>
      <c r="U50" s="533"/>
      <c r="V50" s="533"/>
      <c r="W50" s="534"/>
      <c r="X50" s="39"/>
      <c r="Y50" s="40"/>
    </row>
    <row r="51" spans="2:25" ht="14.1" customHeight="1">
      <c r="B51" s="597"/>
      <c r="C51" s="598"/>
      <c r="D51" s="541" t="s">
        <v>19</v>
      </c>
      <c r="E51" s="542"/>
      <c r="F51" s="527"/>
      <c r="G51" s="528"/>
      <c r="H51" s="529"/>
      <c r="I51" s="530"/>
      <c r="J51" s="531"/>
      <c r="K51" s="532"/>
      <c r="L51" s="533"/>
      <c r="M51" s="533"/>
      <c r="N51" s="533"/>
      <c r="O51" s="533"/>
      <c r="P51" s="532"/>
      <c r="Q51" s="534"/>
      <c r="R51" s="36"/>
      <c r="S51" s="533"/>
      <c r="T51" s="533"/>
      <c r="U51" s="533"/>
      <c r="V51" s="533"/>
      <c r="W51" s="534"/>
      <c r="X51" s="39"/>
      <c r="Y51" s="40"/>
    </row>
    <row r="52" spans="2:25" ht="14.1" customHeight="1">
      <c r="B52" s="597"/>
      <c r="C52" s="598"/>
      <c r="D52" s="543"/>
      <c r="E52" s="544"/>
      <c r="F52" s="527"/>
      <c r="G52" s="528"/>
      <c r="H52" s="529"/>
      <c r="I52" s="530"/>
      <c r="J52" s="531"/>
      <c r="K52" s="532"/>
      <c r="L52" s="533"/>
      <c r="M52" s="533"/>
      <c r="N52" s="533"/>
      <c r="O52" s="533"/>
      <c r="P52" s="532"/>
      <c r="Q52" s="534"/>
      <c r="R52" s="36"/>
      <c r="S52" s="533"/>
      <c r="T52" s="533"/>
      <c r="U52" s="533"/>
      <c r="V52" s="533"/>
      <c r="W52" s="534"/>
      <c r="X52" s="39"/>
      <c r="Y52" s="40"/>
    </row>
    <row r="53" spans="2:25" ht="14.1" customHeight="1">
      <c r="B53" s="597"/>
      <c r="C53" s="598"/>
      <c r="D53" s="543"/>
      <c r="E53" s="544"/>
      <c r="F53" s="527"/>
      <c r="G53" s="528"/>
      <c r="H53" s="529"/>
      <c r="I53" s="530"/>
      <c r="J53" s="531"/>
      <c r="K53" s="532"/>
      <c r="L53" s="533"/>
      <c r="M53" s="533"/>
      <c r="N53" s="533"/>
      <c r="O53" s="533"/>
      <c r="P53" s="532"/>
      <c r="Q53" s="534"/>
      <c r="R53" s="36"/>
      <c r="S53" s="533"/>
      <c r="T53" s="533"/>
      <c r="U53" s="533"/>
      <c r="V53" s="533"/>
      <c r="W53" s="534"/>
      <c r="X53" s="39"/>
      <c r="Y53" s="40"/>
    </row>
    <row r="54" spans="2:25" ht="14.1" customHeight="1">
      <c r="B54" s="597"/>
      <c r="C54" s="598"/>
      <c r="D54" s="543"/>
      <c r="E54" s="544"/>
      <c r="F54" s="527"/>
      <c r="G54" s="528"/>
      <c r="H54" s="529"/>
      <c r="I54" s="530"/>
      <c r="J54" s="531"/>
      <c r="K54" s="532"/>
      <c r="L54" s="533"/>
      <c r="M54" s="533"/>
      <c r="N54" s="533"/>
      <c r="O54" s="533"/>
      <c r="P54" s="532"/>
      <c r="Q54" s="534"/>
      <c r="R54" s="36"/>
      <c r="S54" s="533"/>
      <c r="T54" s="533"/>
      <c r="U54" s="533"/>
      <c r="V54" s="533"/>
      <c r="W54" s="534"/>
      <c r="X54" s="39"/>
      <c r="Y54" s="40"/>
    </row>
    <row r="55" spans="2:25" ht="14.1" customHeight="1">
      <c r="B55" s="597"/>
      <c r="C55" s="598"/>
      <c r="D55" s="543"/>
      <c r="E55" s="544"/>
      <c r="F55" s="527"/>
      <c r="G55" s="528"/>
      <c r="H55" s="529"/>
      <c r="I55" s="530"/>
      <c r="J55" s="531"/>
      <c r="K55" s="532"/>
      <c r="L55" s="533"/>
      <c r="M55" s="533"/>
      <c r="N55" s="533"/>
      <c r="O55" s="533"/>
      <c r="P55" s="532"/>
      <c r="Q55" s="534"/>
      <c r="R55" s="36"/>
      <c r="S55" s="533"/>
      <c r="T55" s="533"/>
      <c r="U55" s="533"/>
      <c r="V55" s="533"/>
      <c r="W55" s="534"/>
      <c r="X55" s="39"/>
      <c r="Y55" s="40"/>
    </row>
    <row r="56" spans="2:25" ht="14.1" customHeight="1" thickBot="1">
      <c r="B56" s="599"/>
      <c r="C56" s="600"/>
      <c r="D56" s="545"/>
      <c r="E56" s="546"/>
      <c r="F56" s="535"/>
      <c r="G56" s="536"/>
      <c r="H56" s="537"/>
      <c r="I56" s="530"/>
      <c r="J56" s="531"/>
      <c r="K56" s="538"/>
      <c r="L56" s="539"/>
      <c r="M56" s="539"/>
      <c r="N56" s="539"/>
      <c r="O56" s="539"/>
      <c r="P56" s="538"/>
      <c r="Q56" s="540"/>
      <c r="R56" s="41"/>
      <c r="S56" s="539"/>
      <c r="T56" s="539"/>
      <c r="U56" s="539"/>
      <c r="V56" s="539"/>
      <c r="W56" s="540"/>
      <c r="X56" s="42"/>
      <c r="Y56" s="43"/>
    </row>
    <row r="57" spans="2:25" ht="13.5" customHeight="1">
      <c r="B57" s="507" t="s">
        <v>88</v>
      </c>
      <c r="C57" s="508"/>
      <c r="D57" s="509"/>
      <c r="E57" s="509"/>
      <c r="F57" s="510"/>
      <c r="G57" s="514" t="s">
        <v>89</v>
      </c>
      <c r="H57" s="515"/>
      <c r="I57" s="515"/>
      <c r="J57" s="515"/>
      <c r="K57" s="515"/>
      <c r="L57" s="515"/>
      <c r="M57" s="515"/>
      <c r="N57" s="515"/>
      <c r="O57" s="515"/>
      <c r="P57" s="515"/>
      <c r="Q57" s="515"/>
      <c r="R57" s="515"/>
      <c r="S57" s="515"/>
      <c r="T57" s="515"/>
      <c r="U57" s="516"/>
      <c r="V57" s="517"/>
      <c r="W57" s="518"/>
      <c r="X57" s="518"/>
      <c r="Y57" s="519"/>
    </row>
    <row r="58" spans="2:25" ht="14.25" thickBot="1">
      <c r="B58" s="511"/>
      <c r="C58" s="512"/>
      <c r="D58" s="512"/>
      <c r="E58" s="512"/>
      <c r="F58" s="513"/>
      <c r="G58" s="523"/>
      <c r="H58" s="524"/>
      <c r="I58" s="524"/>
      <c r="J58" s="524"/>
      <c r="K58" s="524"/>
      <c r="L58" s="524"/>
      <c r="M58" s="524"/>
      <c r="N58" s="524"/>
      <c r="O58" s="524"/>
      <c r="P58" s="524"/>
      <c r="Q58" s="524"/>
      <c r="R58" s="524"/>
      <c r="S58" s="524"/>
      <c r="T58" s="524"/>
      <c r="U58" s="525"/>
      <c r="V58" s="520"/>
      <c r="W58" s="521"/>
      <c r="X58" s="521"/>
      <c r="Y58" s="522"/>
    </row>
    <row r="59" spans="2:25" ht="14.25" thickTop="1">
      <c r="B59" s="526" t="s">
        <v>47</v>
      </c>
      <c r="C59" s="526"/>
      <c r="D59" s="526"/>
      <c r="E59" s="526"/>
      <c r="F59" s="526"/>
      <c r="G59" s="526"/>
      <c r="H59" s="526"/>
      <c r="I59" s="526"/>
      <c r="J59" s="526"/>
      <c r="K59" s="526"/>
      <c r="L59" s="526"/>
      <c r="M59" s="526"/>
      <c r="N59" s="526"/>
      <c r="O59" s="526"/>
      <c r="P59" s="526"/>
      <c r="Q59" s="526"/>
      <c r="R59" s="526"/>
      <c r="S59" s="526"/>
      <c r="T59" s="526"/>
      <c r="U59" s="526"/>
      <c r="V59" s="526"/>
      <c r="W59" s="526"/>
      <c r="X59" s="526"/>
      <c r="Y59" s="526"/>
    </row>
    <row r="60" spans="2:25">
      <c r="B60" s="479" t="s">
        <v>48</v>
      </c>
      <c r="C60" s="479"/>
      <c r="D60" s="479"/>
      <c r="E60" s="479"/>
      <c r="F60" s="479"/>
      <c r="G60" s="479"/>
      <c r="H60" s="479"/>
      <c r="I60" s="479"/>
      <c r="J60" s="479"/>
      <c r="K60" s="479"/>
      <c r="L60" s="479"/>
      <c r="M60" s="479"/>
      <c r="N60" s="479"/>
      <c r="O60" s="479"/>
      <c r="P60" s="479"/>
      <c r="Q60" s="479"/>
      <c r="R60" s="479"/>
      <c r="S60" s="479"/>
      <c r="T60" s="479"/>
      <c r="U60" s="479"/>
      <c r="V60" s="479"/>
      <c r="W60" s="479"/>
      <c r="X60" s="479"/>
      <c r="Y60" s="479"/>
    </row>
    <row r="61" spans="2:25">
      <c r="B61" s="479" t="s">
        <v>90</v>
      </c>
      <c r="C61" s="479"/>
      <c r="D61" s="479"/>
      <c r="E61" s="479"/>
      <c r="F61" s="479"/>
      <c r="G61" s="479"/>
      <c r="H61" s="479"/>
      <c r="I61" s="479"/>
      <c r="J61" s="479"/>
      <c r="K61" s="479"/>
      <c r="L61" s="479"/>
      <c r="M61" s="479"/>
      <c r="N61" s="479"/>
      <c r="O61" s="479"/>
      <c r="P61" s="479"/>
      <c r="Q61" s="479"/>
      <c r="R61" s="479"/>
      <c r="S61" s="479"/>
      <c r="T61" s="479"/>
      <c r="U61" s="479"/>
      <c r="V61" s="479"/>
      <c r="W61" s="479"/>
      <c r="X61" s="479"/>
      <c r="Y61" s="479"/>
    </row>
    <row r="62" spans="2:25">
      <c r="B62" s="479" t="s">
        <v>91</v>
      </c>
      <c r="C62" s="479"/>
      <c r="D62" s="479"/>
      <c r="E62" s="479"/>
      <c r="F62" s="479"/>
      <c r="G62" s="479"/>
      <c r="H62" s="479"/>
      <c r="I62" s="479"/>
      <c r="J62" s="479"/>
      <c r="K62" s="479"/>
      <c r="L62" s="479"/>
      <c r="M62" s="479"/>
      <c r="N62" s="479"/>
      <c r="O62" s="479"/>
      <c r="P62" s="479"/>
      <c r="Q62" s="479"/>
      <c r="R62" s="479"/>
      <c r="S62" s="479"/>
      <c r="T62" s="479"/>
      <c r="U62" s="479"/>
      <c r="V62" s="479"/>
      <c r="W62" s="479"/>
      <c r="X62" s="479"/>
      <c r="Y62" s="479"/>
    </row>
    <row r="63" spans="2:25">
      <c r="B63" s="479" t="s">
        <v>92</v>
      </c>
      <c r="C63" s="479"/>
      <c r="D63" s="479"/>
      <c r="E63" s="479"/>
      <c r="F63" s="479"/>
      <c r="G63" s="479"/>
      <c r="H63" s="479"/>
      <c r="I63" s="479"/>
      <c r="J63" s="479"/>
      <c r="K63" s="479"/>
      <c r="L63" s="479"/>
      <c r="M63" s="479"/>
      <c r="N63" s="479"/>
      <c r="O63" s="479"/>
      <c r="P63" s="479"/>
      <c r="Q63" s="479"/>
      <c r="R63" s="479"/>
      <c r="S63" s="479"/>
      <c r="T63" s="479"/>
      <c r="U63" s="479"/>
      <c r="V63" s="479"/>
      <c r="W63" s="479"/>
      <c r="X63" s="479"/>
      <c r="Y63" s="479"/>
    </row>
    <row r="64" spans="2:25">
      <c r="B64" s="479" t="s">
        <v>49</v>
      </c>
      <c r="C64" s="479"/>
      <c r="D64" s="479"/>
      <c r="E64" s="479"/>
      <c r="F64" s="479"/>
      <c r="G64" s="479"/>
      <c r="H64" s="479"/>
      <c r="I64" s="479"/>
      <c r="J64" s="479"/>
      <c r="K64" s="479"/>
      <c r="L64" s="479"/>
      <c r="M64" s="479"/>
      <c r="N64" s="479"/>
      <c r="O64" s="479"/>
      <c r="P64" s="479"/>
      <c r="Q64" s="479"/>
      <c r="R64" s="479"/>
      <c r="S64" s="479"/>
      <c r="T64" s="479"/>
      <c r="U64" s="479"/>
      <c r="V64" s="479"/>
      <c r="W64" s="479"/>
      <c r="X64" s="479"/>
      <c r="Y64" s="479"/>
    </row>
    <row r="65" spans="2:25">
      <c r="B65" s="479" t="s">
        <v>50</v>
      </c>
      <c r="C65" s="479"/>
      <c r="D65" s="479"/>
      <c r="E65" s="479"/>
      <c r="F65" s="479"/>
      <c r="G65" s="479"/>
      <c r="H65" s="479"/>
      <c r="I65" s="479"/>
      <c r="J65" s="479"/>
      <c r="K65" s="479"/>
      <c r="L65" s="479"/>
      <c r="M65" s="479"/>
      <c r="N65" s="479"/>
      <c r="O65" s="479"/>
      <c r="P65" s="479"/>
      <c r="Q65" s="479"/>
      <c r="R65" s="479"/>
      <c r="S65" s="479"/>
      <c r="T65" s="479"/>
      <c r="U65" s="479"/>
      <c r="V65" s="479"/>
      <c r="W65" s="479"/>
      <c r="X65" s="479"/>
      <c r="Y65" s="479"/>
    </row>
    <row r="66" spans="2:25">
      <c r="B66" s="506" t="s">
        <v>93</v>
      </c>
      <c r="C66" s="506"/>
      <c r="D66" s="506"/>
      <c r="E66" s="506"/>
      <c r="F66" s="506"/>
      <c r="G66" s="506"/>
      <c r="H66" s="506"/>
      <c r="I66" s="506"/>
      <c r="J66" s="506"/>
      <c r="K66" s="506"/>
      <c r="L66" s="506"/>
      <c r="M66" s="506"/>
      <c r="N66" s="506"/>
      <c r="O66" s="506"/>
      <c r="P66" s="506"/>
      <c r="Q66" s="506"/>
      <c r="R66" s="506"/>
      <c r="S66" s="506"/>
      <c r="T66" s="506"/>
      <c r="U66" s="506"/>
      <c r="V66" s="506"/>
      <c r="W66" s="506"/>
      <c r="X66" s="506"/>
      <c r="Y66" s="506"/>
    </row>
    <row r="67" spans="2:25" ht="12" customHeight="1">
      <c r="B67" s="506"/>
      <c r="C67" s="506"/>
      <c r="D67" s="506"/>
      <c r="E67" s="506"/>
      <c r="F67" s="506"/>
      <c r="G67" s="506"/>
      <c r="H67" s="506"/>
      <c r="I67" s="506"/>
      <c r="J67" s="506"/>
      <c r="K67" s="506"/>
      <c r="L67" s="506"/>
      <c r="M67" s="506"/>
      <c r="N67" s="506"/>
      <c r="O67" s="506"/>
      <c r="P67" s="506"/>
      <c r="Q67" s="506"/>
      <c r="R67" s="506"/>
      <c r="S67" s="506"/>
      <c r="T67" s="506"/>
      <c r="U67" s="506"/>
      <c r="V67" s="506"/>
      <c r="W67" s="506"/>
      <c r="X67" s="506"/>
      <c r="Y67" s="506"/>
    </row>
    <row r="68" spans="2:25" ht="9" customHeight="1">
      <c r="B68" s="506"/>
      <c r="C68" s="506"/>
      <c r="D68" s="506"/>
      <c r="E68" s="506"/>
      <c r="F68" s="506"/>
      <c r="G68" s="506"/>
      <c r="H68" s="506"/>
      <c r="I68" s="506"/>
      <c r="J68" s="506"/>
      <c r="K68" s="506"/>
      <c r="L68" s="506"/>
      <c r="M68" s="506"/>
      <c r="N68" s="506"/>
      <c r="O68" s="506"/>
      <c r="P68" s="506"/>
      <c r="Q68" s="506"/>
      <c r="R68" s="506"/>
      <c r="S68" s="506"/>
      <c r="T68" s="506"/>
      <c r="U68" s="506"/>
      <c r="V68" s="506"/>
      <c r="W68" s="506"/>
      <c r="X68" s="506"/>
      <c r="Y68" s="506"/>
    </row>
    <row r="69" spans="2:25">
      <c r="B69" s="1"/>
      <c r="C69" s="1"/>
      <c r="D69" s="1"/>
      <c r="E69" s="1"/>
      <c r="F69" s="1"/>
      <c r="G69" s="1"/>
      <c r="H69" s="1"/>
      <c r="I69" s="1"/>
      <c r="J69" s="1"/>
      <c r="K69" s="1"/>
      <c r="L69" s="1"/>
      <c r="M69" s="1"/>
      <c r="N69" s="1"/>
      <c r="O69" s="1"/>
      <c r="P69" s="1"/>
      <c r="Q69" s="1"/>
      <c r="R69" s="1"/>
      <c r="S69" s="1"/>
      <c r="T69" s="1"/>
      <c r="U69" s="1"/>
      <c r="V69" s="1"/>
      <c r="W69" s="1"/>
      <c r="X69" s="1"/>
      <c r="Y69" s="1"/>
    </row>
    <row r="70" spans="2:25">
      <c r="B70" s="1"/>
      <c r="C70" s="1"/>
      <c r="D70" s="1"/>
      <c r="E70" s="1"/>
      <c r="F70" s="1"/>
      <c r="G70" s="1"/>
      <c r="H70" s="1"/>
      <c r="I70" s="1"/>
      <c r="J70" s="1"/>
      <c r="K70" s="1"/>
      <c r="L70" s="1"/>
      <c r="M70" s="1"/>
      <c r="N70" s="1"/>
      <c r="O70" s="1"/>
      <c r="P70" s="1"/>
      <c r="Q70" s="1"/>
      <c r="R70" s="1"/>
      <c r="S70" s="1"/>
      <c r="T70" s="1"/>
      <c r="U70" s="1"/>
      <c r="V70" s="1"/>
      <c r="W70" s="1"/>
      <c r="X70" s="1"/>
      <c r="Y70" s="1"/>
    </row>
    <row r="71" spans="2:25">
      <c r="B71" s="1"/>
      <c r="C71" s="1"/>
      <c r="D71" s="1"/>
      <c r="E71" s="1"/>
      <c r="F71" s="1"/>
      <c r="G71" s="1"/>
      <c r="H71" s="1"/>
      <c r="I71" s="1"/>
      <c r="J71" s="1"/>
      <c r="K71" s="1"/>
      <c r="L71" s="1"/>
      <c r="M71" s="1"/>
      <c r="N71" s="1"/>
      <c r="O71" s="1"/>
      <c r="P71" s="1"/>
      <c r="Q71" s="1"/>
      <c r="R71" s="1"/>
      <c r="S71" s="1"/>
      <c r="T71" s="1"/>
      <c r="U71" s="1"/>
      <c r="V71" s="1"/>
      <c r="W71" s="1"/>
      <c r="X71" s="1"/>
      <c r="Y71" s="1"/>
    </row>
  </sheetData>
  <mergeCells count="139">
    <mergeCell ref="T2:V2"/>
    <mergeCell ref="W2:Y2"/>
    <mergeCell ref="H4:O6"/>
    <mergeCell ref="Q9:R9"/>
    <mergeCell ref="Q10:R10"/>
    <mergeCell ref="Q11:R11"/>
    <mergeCell ref="R18:V18"/>
    <mergeCell ref="W18:Y18"/>
    <mergeCell ref="B19:C31"/>
    <mergeCell ref="D19:H19"/>
    <mergeCell ref="I19:Y19"/>
    <mergeCell ref="D20:H21"/>
    <mergeCell ref="I20:Y21"/>
    <mergeCell ref="D22:H24"/>
    <mergeCell ref="I22:Y22"/>
    <mergeCell ref="I23:Y23"/>
    <mergeCell ref="D27:H28"/>
    <mergeCell ref="I27:K28"/>
    <mergeCell ref="L27:P27"/>
    <mergeCell ref="Q27:S27"/>
    <mergeCell ref="T27:Y27"/>
    <mergeCell ref="L28:P28"/>
    <mergeCell ref="Q28:S28"/>
    <mergeCell ref="T28:Y28"/>
    <mergeCell ref="I24:Y24"/>
    <mergeCell ref="D25:H25"/>
    <mergeCell ref="I25:P25"/>
    <mergeCell ref="Q25:S25"/>
    <mergeCell ref="T25:Y25"/>
    <mergeCell ref="D26:F26"/>
    <mergeCell ref="G26:H26"/>
    <mergeCell ref="I26:P26"/>
    <mergeCell ref="Q26:S26"/>
    <mergeCell ref="T26:Y26"/>
    <mergeCell ref="D29:H31"/>
    <mergeCell ref="I29:Y29"/>
    <mergeCell ref="I30:Y30"/>
    <mergeCell ref="I31:Y31"/>
    <mergeCell ref="B32:C56"/>
    <mergeCell ref="D32:H32"/>
    <mergeCell ref="I32:Y32"/>
    <mergeCell ref="D33:H34"/>
    <mergeCell ref="I33:Y34"/>
    <mergeCell ref="D35:H37"/>
    <mergeCell ref="I35:Y35"/>
    <mergeCell ref="I36:Y36"/>
    <mergeCell ref="I37:Y37"/>
    <mergeCell ref="D38:H39"/>
    <mergeCell ref="I38:N39"/>
    <mergeCell ref="O38:Q39"/>
    <mergeCell ref="R38:T39"/>
    <mergeCell ref="U38:V39"/>
    <mergeCell ref="W38:Y39"/>
    <mergeCell ref="D40:H42"/>
    <mergeCell ref="I40:J42"/>
    <mergeCell ref="K40:Q42"/>
    <mergeCell ref="R40:R42"/>
    <mergeCell ref="S40:Y42"/>
    <mergeCell ref="D43:H44"/>
    <mergeCell ref="I43:J44"/>
    <mergeCell ref="K43:O44"/>
    <mergeCell ref="P43:Q44"/>
    <mergeCell ref="R43:R44"/>
    <mergeCell ref="S43:W44"/>
    <mergeCell ref="X43:Y44"/>
    <mergeCell ref="D45:E50"/>
    <mergeCell ref="F45:H45"/>
    <mergeCell ref="I45:J45"/>
    <mergeCell ref="K45:O45"/>
    <mergeCell ref="P45:Q45"/>
    <mergeCell ref="S45:W45"/>
    <mergeCell ref="F46:H46"/>
    <mergeCell ref="I46:J46"/>
    <mergeCell ref="S48:W48"/>
    <mergeCell ref="F49:H49"/>
    <mergeCell ref="I49:J49"/>
    <mergeCell ref="K49:O49"/>
    <mergeCell ref="P49:Q49"/>
    <mergeCell ref="S49:W49"/>
    <mergeCell ref="K46:O46"/>
    <mergeCell ref="P46:Q46"/>
    <mergeCell ref="S46:W46"/>
    <mergeCell ref="F47:H47"/>
    <mergeCell ref="I47:J47"/>
    <mergeCell ref="K47:O47"/>
    <mergeCell ref="P47:Q47"/>
    <mergeCell ref="S47:W47"/>
    <mergeCell ref="D51:E56"/>
    <mergeCell ref="F51:H51"/>
    <mergeCell ref="I51:J51"/>
    <mergeCell ref="K51:O51"/>
    <mergeCell ref="P51:Q51"/>
    <mergeCell ref="F48:H48"/>
    <mergeCell ref="I48:J48"/>
    <mergeCell ref="K48:O48"/>
    <mergeCell ref="P48:Q48"/>
    <mergeCell ref="S51:W51"/>
    <mergeCell ref="F52:H52"/>
    <mergeCell ref="I52:J52"/>
    <mergeCell ref="K52:O52"/>
    <mergeCell ref="P52:Q52"/>
    <mergeCell ref="S52:W52"/>
    <mergeCell ref="F50:H50"/>
    <mergeCell ref="I50:J50"/>
    <mergeCell ref="K50:O50"/>
    <mergeCell ref="P50:Q50"/>
    <mergeCell ref="S50:W50"/>
    <mergeCell ref="F53:H53"/>
    <mergeCell ref="I53:J53"/>
    <mergeCell ref="K53:O53"/>
    <mergeCell ref="P53:Q53"/>
    <mergeCell ref="S53:W53"/>
    <mergeCell ref="F54:H54"/>
    <mergeCell ref="I54:J54"/>
    <mergeCell ref="K54:O54"/>
    <mergeCell ref="P54:Q54"/>
    <mergeCell ref="S54:W54"/>
    <mergeCell ref="F55:H55"/>
    <mergeCell ref="I55:J55"/>
    <mergeCell ref="K55:O55"/>
    <mergeCell ref="P55:Q55"/>
    <mergeCell ref="S55:W55"/>
    <mergeCell ref="F56:H56"/>
    <mergeCell ref="I56:J56"/>
    <mergeCell ref="K56:O56"/>
    <mergeCell ref="P56:Q56"/>
    <mergeCell ref="S56:W56"/>
    <mergeCell ref="B61:Y61"/>
    <mergeCell ref="B62:Y62"/>
    <mergeCell ref="B63:Y63"/>
    <mergeCell ref="B64:Y64"/>
    <mergeCell ref="B65:Y65"/>
    <mergeCell ref="B66:Y68"/>
    <mergeCell ref="B57:F58"/>
    <mergeCell ref="G57:U57"/>
    <mergeCell ref="V57:Y58"/>
    <mergeCell ref="G58:U58"/>
    <mergeCell ref="B59:Y59"/>
    <mergeCell ref="B60:Y60"/>
  </mergeCells>
  <phoneticPr fontId="2"/>
  <printOptions horizontalCentered="1"/>
  <pageMargins left="0.59055118110236227" right="0.59055118110236227" top="0.59055118110236227" bottom="0.59055118110236227" header="0.51181102362204722" footer="0.51181102362204722"/>
  <pageSetup paperSize="9" scale="90"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pageSetUpPr fitToPage="1"/>
  </sheetPr>
  <dimension ref="A1:AD53"/>
  <sheetViews>
    <sheetView zoomScaleNormal="100" zoomScaleSheetLayoutView="100" workbookViewId="0">
      <selection activeCell="H8" sqref="H8"/>
    </sheetView>
  </sheetViews>
  <sheetFormatPr defaultColWidth="9" defaultRowHeight="13.5"/>
  <cols>
    <col min="1" max="1" width="1.625" customWidth="1"/>
    <col min="2" max="2" width="4.375" customWidth="1"/>
    <col min="3" max="3" width="13.875" customWidth="1"/>
    <col min="4" max="4" width="15.375" customWidth="1"/>
    <col min="5" max="5" width="9.5" customWidth="1"/>
    <col min="6" max="6" width="14" customWidth="1"/>
    <col min="7" max="20" width="2.625" customWidth="1"/>
    <col min="21" max="21" width="2.75" customWidth="1"/>
    <col min="257" max="257" width="1.625" customWidth="1"/>
    <col min="258" max="258" width="4.375" customWidth="1"/>
    <col min="259" max="259" width="13.875" customWidth="1"/>
    <col min="260" max="260" width="15.375" customWidth="1"/>
    <col min="261" max="261" width="9.5" customWidth="1"/>
    <col min="262" max="262" width="14" customWidth="1"/>
    <col min="263" max="276" width="2.625" customWidth="1"/>
    <col min="277" max="277" width="2.75" customWidth="1"/>
    <col min="513" max="513" width="1.625" customWidth="1"/>
    <col min="514" max="514" width="4.375" customWidth="1"/>
    <col min="515" max="515" width="13.875" customWidth="1"/>
    <col min="516" max="516" width="15.375" customWidth="1"/>
    <col min="517" max="517" width="9.5" customWidth="1"/>
    <col min="518" max="518" width="14" customWidth="1"/>
    <col min="519" max="532" width="2.625" customWidth="1"/>
    <col min="533" max="533" width="2.75" customWidth="1"/>
    <col min="769" max="769" width="1.625" customWidth="1"/>
    <col min="770" max="770" width="4.375" customWidth="1"/>
    <col min="771" max="771" width="13.875" customWidth="1"/>
    <col min="772" max="772" width="15.375" customWidth="1"/>
    <col min="773" max="773" width="9.5" customWidth="1"/>
    <col min="774" max="774" width="14" customWidth="1"/>
    <col min="775" max="788" width="2.625" customWidth="1"/>
    <col min="789" max="789" width="2.75" customWidth="1"/>
    <col min="1025" max="1025" width="1.625" customWidth="1"/>
    <col min="1026" max="1026" width="4.375" customWidth="1"/>
    <col min="1027" max="1027" width="13.875" customWidth="1"/>
    <col min="1028" max="1028" width="15.375" customWidth="1"/>
    <col min="1029" max="1029" width="9.5" customWidth="1"/>
    <col min="1030" max="1030" width="14" customWidth="1"/>
    <col min="1031" max="1044" width="2.625" customWidth="1"/>
    <col min="1045" max="1045" width="2.75" customWidth="1"/>
    <col min="1281" max="1281" width="1.625" customWidth="1"/>
    <col min="1282" max="1282" width="4.375" customWidth="1"/>
    <col min="1283" max="1283" width="13.875" customWidth="1"/>
    <col min="1284" max="1284" width="15.375" customWidth="1"/>
    <col min="1285" max="1285" width="9.5" customWidth="1"/>
    <col min="1286" max="1286" width="14" customWidth="1"/>
    <col min="1287" max="1300" width="2.625" customWidth="1"/>
    <col min="1301" max="1301" width="2.75" customWidth="1"/>
    <col min="1537" max="1537" width="1.625" customWidth="1"/>
    <col min="1538" max="1538" width="4.375" customWidth="1"/>
    <col min="1539" max="1539" width="13.875" customWidth="1"/>
    <col min="1540" max="1540" width="15.375" customWidth="1"/>
    <col min="1541" max="1541" width="9.5" customWidth="1"/>
    <col min="1542" max="1542" width="14" customWidth="1"/>
    <col min="1543" max="1556" width="2.625" customWidth="1"/>
    <col min="1557" max="1557" width="2.75" customWidth="1"/>
    <col min="1793" max="1793" width="1.625" customWidth="1"/>
    <col min="1794" max="1794" width="4.375" customWidth="1"/>
    <col min="1795" max="1795" width="13.875" customWidth="1"/>
    <col min="1796" max="1796" width="15.375" customWidth="1"/>
    <col min="1797" max="1797" width="9.5" customWidth="1"/>
    <col min="1798" max="1798" width="14" customWidth="1"/>
    <col min="1799" max="1812" width="2.625" customWidth="1"/>
    <col min="1813" max="1813" width="2.75" customWidth="1"/>
    <col min="2049" max="2049" width="1.625" customWidth="1"/>
    <col min="2050" max="2050" width="4.375" customWidth="1"/>
    <col min="2051" max="2051" width="13.875" customWidth="1"/>
    <col min="2052" max="2052" width="15.375" customWidth="1"/>
    <col min="2053" max="2053" width="9.5" customWidth="1"/>
    <col min="2054" max="2054" width="14" customWidth="1"/>
    <col min="2055" max="2068" width="2.625" customWidth="1"/>
    <col min="2069" max="2069" width="2.75" customWidth="1"/>
    <col min="2305" max="2305" width="1.625" customWidth="1"/>
    <col min="2306" max="2306" width="4.375" customWidth="1"/>
    <col min="2307" max="2307" width="13.875" customWidth="1"/>
    <col min="2308" max="2308" width="15.375" customWidth="1"/>
    <col min="2309" max="2309" width="9.5" customWidth="1"/>
    <col min="2310" max="2310" width="14" customWidth="1"/>
    <col min="2311" max="2324" width="2.625" customWidth="1"/>
    <col min="2325" max="2325" width="2.75" customWidth="1"/>
    <col min="2561" max="2561" width="1.625" customWidth="1"/>
    <col min="2562" max="2562" width="4.375" customWidth="1"/>
    <col min="2563" max="2563" width="13.875" customWidth="1"/>
    <col min="2564" max="2564" width="15.375" customWidth="1"/>
    <col min="2565" max="2565" width="9.5" customWidth="1"/>
    <col min="2566" max="2566" width="14" customWidth="1"/>
    <col min="2567" max="2580" width="2.625" customWidth="1"/>
    <col min="2581" max="2581" width="2.75" customWidth="1"/>
    <col min="2817" max="2817" width="1.625" customWidth="1"/>
    <col min="2818" max="2818" width="4.375" customWidth="1"/>
    <col min="2819" max="2819" width="13.875" customWidth="1"/>
    <col min="2820" max="2820" width="15.375" customWidth="1"/>
    <col min="2821" max="2821" width="9.5" customWidth="1"/>
    <col min="2822" max="2822" width="14" customWidth="1"/>
    <col min="2823" max="2836" width="2.625" customWidth="1"/>
    <col min="2837" max="2837" width="2.75" customWidth="1"/>
    <col min="3073" max="3073" width="1.625" customWidth="1"/>
    <col min="3074" max="3074" width="4.375" customWidth="1"/>
    <col min="3075" max="3075" width="13.875" customWidth="1"/>
    <col min="3076" max="3076" width="15.375" customWidth="1"/>
    <col min="3077" max="3077" width="9.5" customWidth="1"/>
    <col min="3078" max="3078" width="14" customWidth="1"/>
    <col min="3079" max="3092" width="2.625" customWidth="1"/>
    <col min="3093" max="3093" width="2.75" customWidth="1"/>
    <col min="3329" max="3329" width="1.625" customWidth="1"/>
    <col min="3330" max="3330" width="4.375" customWidth="1"/>
    <col min="3331" max="3331" width="13.875" customWidth="1"/>
    <col min="3332" max="3332" width="15.375" customWidth="1"/>
    <col min="3333" max="3333" width="9.5" customWidth="1"/>
    <col min="3334" max="3334" width="14" customWidth="1"/>
    <col min="3335" max="3348" width="2.625" customWidth="1"/>
    <col min="3349" max="3349" width="2.75" customWidth="1"/>
    <col min="3585" max="3585" width="1.625" customWidth="1"/>
    <col min="3586" max="3586" width="4.375" customWidth="1"/>
    <col min="3587" max="3587" width="13.875" customWidth="1"/>
    <col min="3588" max="3588" width="15.375" customWidth="1"/>
    <col min="3589" max="3589" width="9.5" customWidth="1"/>
    <col min="3590" max="3590" width="14" customWidth="1"/>
    <col min="3591" max="3604" width="2.625" customWidth="1"/>
    <col min="3605" max="3605" width="2.75" customWidth="1"/>
    <col min="3841" max="3841" width="1.625" customWidth="1"/>
    <col min="3842" max="3842" width="4.375" customWidth="1"/>
    <col min="3843" max="3843" width="13.875" customWidth="1"/>
    <col min="3844" max="3844" width="15.375" customWidth="1"/>
    <col min="3845" max="3845" width="9.5" customWidth="1"/>
    <col min="3846" max="3846" width="14" customWidth="1"/>
    <col min="3847" max="3860" width="2.625" customWidth="1"/>
    <col min="3861" max="3861" width="2.75" customWidth="1"/>
    <col min="4097" max="4097" width="1.625" customWidth="1"/>
    <col min="4098" max="4098" width="4.375" customWidth="1"/>
    <col min="4099" max="4099" width="13.875" customWidth="1"/>
    <col min="4100" max="4100" width="15.375" customWidth="1"/>
    <col min="4101" max="4101" width="9.5" customWidth="1"/>
    <col min="4102" max="4102" width="14" customWidth="1"/>
    <col min="4103" max="4116" width="2.625" customWidth="1"/>
    <col min="4117" max="4117" width="2.75" customWidth="1"/>
    <col min="4353" max="4353" width="1.625" customWidth="1"/>
    <col min="4354" max="4354" width="4.375" customWidth="1"/>
    <col min="4355" max="4355" width="13.875" customWidth="1"/>
    <col min="4356" max="4356" width="15.375" customWidth="1"/>
    <col min="4357" max="4357" width="9.5" customWidth="1"/>
    <col min="4358" max="4358" width="14" customWidth="1"/>
    <col min="4359" max="4372" width="2.625" customWidth="1"/>
    <col min="4373" max="4373" width="2.75" customWidth="1"/>
    <col min="4609" max="4609" width="1.625" customWidth="1"/>
    <col min="4610" max="4610" width="4.375" customWidth="1"/>
    <col min="4611" max="4611" width="13.875" customWidth="1"/>
    <col min="4612" max="4612" width="15.375" customWidth="1"/>
    <col min="4613" max="4613" width="9.5" customWidth="1"/>
    <col min="4614" max="4614" width="14" customWidth="1"/>
    <col min="4615" max="4628" width="2.625" customWidth="1"/>
    <col min="4629" max="4629" width="2.75" customWidth="1"/>
    <col min="4865" max="4865" width="1.625" customWidth="1"/>
    <col min="4866" max="4866" width="4.375" customWidth="1"/>
    <col min="4867" max="4867" width="13.875" customWidth="1"/>
    <col min="4868" max="4868" width="15.375" customWidth="1"/>
    <col min="4869" max="4869" width="9.5" customWidth="1"/>
    <col min="4870" max="4870" width="14" customWidth="1"/>
    <col min="4871" max="4884" width="2.625" customWidth="1"/>
    <col min="4885" max="4885" width="2.75" customWidth="1"/>
    <col min="5121" max="5121" width="1.625" customWidth="1"/>
    <col min="5122" max="5122" width="4.375" customWidth="1"/>
    <col min="5123" max="5123" width="13.875" customWidth="1"/>
    <col min="5124" max="5124" width="15.375" customWidth="1"/>
    <col min="5125" max="5125" width="9.5" customWidth="1"/>
    <col min="5126" max="5126" width="14" customWidth="1"/>
    <col min="5127" max="5140" width="2.625" customWidth="1"/>
    <col min="5141" max="5141" width="2.75" customWidth="1"/>
    <col min="5377" max="5377" width="1.625" customWidth="1"/>
    <col min="5378" max="5378" width="4.375" customWidth="1"/>
    <col min="5379" max="5379" width="13.875" customWidth="1"/>
    <col min="5380" max="5380" width="15.375" customWidth="1"/>
    <col min="5381" max="5381" width="9.5" customWidth="1"/>
    <col min="5382" max="5382" width="14" customWidth="1"/>
    <col min="5383" max="5396" width="2.625" customWidth="1"/>
    <col min="5397" max="5397" width="2.75" customWidth="1"/>
    <col min="5633" max="5633" width="1.625" customWidth="1"/>
    <col min="5634" max="5634" width="4.375" customWidth="1"/>
    <col min="5635" max="5635" width="13.875" customWidth="1"/>
    <col min="5636" max="5636" width="15.375" customWidth="1"/>
    <col min="5637" max="5637" width="9.5" customWidth="1"/>
    <col min="5638" max="5638" width="14" customWidth="1"/>
    <col min="5639" max="5652" width="2.625" customWidth="1"/>
    <col min="5653" max="5653" width="2.75" customWidth="1"/>
    <col min="5889" max="5889" width="1.625" customWidth="1"/>
    <col min="5890" max="5890" width="4.375" customWidth="1"/>
    <col min="5891" max="5891" width="13.875" customWidth="1"/>
    <col min="5892" max="5892" width="15.375" customWidth="1"/>
    <col min="5893" max="5893" width="9.5" customWidth="1"/>
    <col min="5894" max="5894" width="14" customWidth="1"/>
    <col min="5895" max="5908" width="2.625" customWidth="1"/>
    <col min="5909" max="5909" width="2.75" customWidth="1"/>
    <col min="6145" max="6145" width="1.625" customWidth="1"/>
    <col min="6146" max="6146" width="4.375" customWidth="1"/>
    <col min="6147" max="6147" width="13.875" customWidth="1"/>
    <col min="6148" max="6148" width="15.375" customWidth="1"/>
    <col min="6149" max="6149" width="9.5" customWidth="1"/>
    <col min="6150" max="6150" width="14" customWidth="1"/>
    <col min="6151" max="6164" width="2.625" customWidth="1"/>
    <col min="6165" max="6165" width="2.75" customWidth="1"/>
    <col min="6401" max="6401" width="1.625" customWidth="1"/>
    <col min="6402" max="6402" width="4.375" customWidth="1"/>
    <col min="6403" max="6403" width="13.875" customWidth="1"/>
    <col min="6404" max="6404" width="15.375" customWidth="1"/>
    <col min="6405" max="6405" width="9.5" customWidth="1"/>
    <col min="6406" max="6406" width="14" customWidth="1"/>
    <col min="6407" max="6420" width="2.625" customWidth="1"/>
    <col min="6421" max="6421" width="2.75" customWidth="1"/>
    <col min="6657" max="6657" width="1.625" customWidth="1"/>
    <col min="6658" max="6658" width="4.375" customWidth="1"/>
    <col min="6659" max="6659" width="13.875" customWidth="1"/>
    <col min="6660" max="6660" width="15.375" customWidth="1"/>
    <col min="6661" max="6661" width="9.5" customWidth="1"/>
    <col min="6662" max="6662" width="14" customWidth="1"/>
    <col min="6663" max="6676" width="2.625" customWidth="1"/>
    <col min="6677" max="6677" width="2.75" customWidth="1"/>
    <col min="6913" max="6913" width="1.625" customWidth="1"/>
    <col min="6914" max="6914" width="4.375" customWidth="1"/>
    <col min="6915" max="6915" width="13.875" customWidth="1"/>
    <col min="6916" max="6916" width="15.375" customWidth="1"/>
    <col min="6917" max="6917" width="9.5" customWidth="1"/>
    <col min="6918" max="6918" width="14" customWidth="1"/>
    <col min="6919" max="6932" width="2.625" customWidth="1"/>
    <col min="6933" max="6933" width="2.75" customWidth="1"/>
    <col min="7169" max="7169" width="1.625" customWidth="1"/>
    <col min="7170" max="7170" width="4.375" customWidth="1"/>
    <col min="7171" max="7171" width="13.875" customWidth="1"/>
    <col min="7172" max="7172" width="15.375" customWidth="1"/>
    <col min="7173" max="7173" width="9.5" customWidth="1"/>
    <col min="7174" max="7174" width="14" customWidth="1"/>
    <col min="7175" max="7188" width="2.625" customWidth="1"/>
    <col min="7189" max="7189" width="2.75" customWidth="1"/>
    <col min="7425" max="7425" width="1.625" customWidth="1"/>
    <col min="7426" max="7426" width="4.375" customWidth="1"/>
    <col min="7427" max="7427" width="13.875" customWidth="1"/>
    <col min="7428" max="7428" width="15.375" customWidth="1"/>
    <col min="7429" max="7429" width="9.5" customWidth="1"/>
    <col min="7430" max="7430" width="14" customWidth="1"/>
    <col min="7431" max="7444" width="2.625" customWidth="1"/>
    <col min="7445" max="7445" width="2.75" customWidth="1"/>
    <col min="7681" max="7681" width="1.625" customWidth="1"/>
    <col min="7682" max="7682" width="4.375" customWidth="1"/>
    <col min="7683" max="7683" width="13.875" customWidth="1"/>
    <col min="7684" max="7684" width="15.375" customWidth="1"/>
    <col min="7685" max="7685" width="9.5" customWidth="1"/>
    <col min="7686" max="7686" width="14" customWidth="1"/>
    <col min="7687" max="7700" width="2.625" customWidth="1"/>
    <col min="7701" max="7701" width="2.75" customWidth="1"/>
    <col min="7937" max="7937" width="1.625" customWidth="1"/>
    <col min="7938" max="7938" width="4.375" customWidth="1"/>
    <col min="7939" max="7939" width="13.875" customWidth="1"/>
    <col min="7940" max="7940" width="15.375" customWidth="1"/>
    <col min="7941" max="7941" width="9.5" customWidth="1"/>
    <col min="7942" max="7942" width="14" customWidth="1"/>
    <col min="7943" max="7956" width="2.625" customWidth="1"/>
    <col min="7957" max="7957" width="2.75" customWidth="1"/>
    <col min="8193" max="8193" width="1.625" customWidth="1"/>
    <col min="8194" max="8194" width="4.375" customWidth="1"/>
    <col min="8195" max="8195" width="13.875" customWidth="1"/>
    <col min="8196" max="8196" width="15.375" customWidth="1"/>
    <col min="8197" max="8197" width="9.5" customWidth="1"/>
    <col min="8198" max="8198" width="14" customWidth="1"/>
    <col min="8199" max="8212" width="2.625" customWidth="1"/>
    <col min="8213" max="8213" width="2.75" customWidth="1"/>
    <col min="8449" max="8449" width="1.625" customWidth="1"/>
    <col min="8450" max="8450" width="4.375" customWidth="1"/>
    <col min="8451" max="8451" width="13.875" customWidth="1"/>
    <col min="8452" max="8452" width="15.375" customWidth="1"/>
    <col min="8453" max="8453" width="9.5" customWidth="1"/>
    <col min="8454" max="8454" width="14" customWidth="1"/>
    <col min="8455" max="8468" width="2.625" customWidth="1"/>
    <col min="8469" max="8469" width="2.75" customWidth="1"/>
    <col min="8705" max="8705" width="1.625" customWidth="1"/>
    <col min="8706" max="8706" width="4.375" customWidth="1"/>
    <col min="8707" max="8707" width="13.875" customWidth="1"/>
    <col min="8708" max="8708" width="15.375" customWidth="1"/>
    <col min="8709" max="8709" width="9.5" customWidth="1"/>
    <col min="8710" max="8710" width="14" customWidth="1"/>
    <col min="8711" max="8724" width="2.625" customWidth="1"/>
    <col min="8725" max="8725" width="2.75" customWidth="1"/>
    <col min="8961" max="8961" width="1.625" customWidth="1"/>
    <col min="8962" max="8962" width="4.375" customWidth="1"/>
    <col min="8963" max="8963" width="13.875" customWidth="1"/>
    <col min="8964" max="8964" width="15.375" customWidth="1"/>
    <col min="8965" max="8965" width="9.5" customWidth="1"/>
    <col min="8966" max="8966" width="14" customWidth="1"/>
    <col min="8967" max="8980" width="2.625" customWidth="1"/>
    <col min="8981" max="8981" width="2.75" customWidth="1"/>
    <col min="9217" max="9217" width="1.625" customWidth="1"/>
    <col min="9218" max="9218" width="4.375" customWidth="1"/>
    <col min="9219" max="9219" width="13.875" customWidth="1"/>
    <col min="9220" max="9220" width="15.375" customWidth="1"/>
    <col min="9221" max="9221" width="9.5" customWidth="1"/>
    <col min="9222" max="9222" width="14" customWidth="1"/>
    <col min="9223" max="9236" width="2.625" customWidth="1"/>
    <col min="9237" max="9237" width="2.75" customWidth="1"/>
    <col min="9473" max="9473" width="1.625" customWidth="1"/>
    <col min="9474" max="9474" width="4.375" customWidth="1"/>
    <col min="9475" max="9475" width="13.875" customWidth="1"/>
    <col min="9476" max="9476" width="15.375" customWidth="1"/>
    <col min="9477" max="9477" width="9.5" customWidth="1"/>
    <col min="9478" max="9478" width="14" customWidth="1"/>
    <col min="9479" max="9492" width="2.625" customWidth="1"/>
    <col min="9493" max="9493" width="2.75" customWidth="1"/>
    <col min="9729" max="9729" width="1.625" customWidth="1"/>
    <col min="9730" max="9730" width="4.375" customWidth="1"/>
    <col min="9731" max="9731" width="13.875" customWidth="1"/>
    <col min="9732" max="9732" width="15.375" customWidth="1"/>
    <col min="9733" max="9733" width="9.5" customWidth="1"/>
    <col min="9734" max="9734" width="14" customWidth="1"/>
    <col min="9735" max="9748" width="2.625" customWidth="1"/>
    <col min="9749" max="9749" width="2.75" customWidth="1"/>
    <col min="9985" max="9985" width="1.625" customWidth="1"/>
    <col min="9986" max="9986" width="4.375" customWidth="1"/>
    <col min="9987" max="9987" width="13.875" customWidth="1"/>
    <col min="9988" max="9988" width="15.375" customWidth="1"/>
    <col min="9989" max="9989" width="9.5" customWidth="1"/>
    <col min="9990" max="9990" width="14" customWidth="1"/>
    <col min="9991" max="10004" width="2.625" customWidth="1"/>
    <col min="10005" max="10005" width="2.75" customWidth="1"/>
    <col min="10241" max="10241" width="1.625" customWidth="1"/>
    <col min="10242" max="10242" width="4.375" customWidth="1"/>
    <col min="10243" max="10243" width="13.875" customWidth="1"/>
    <col min="10244" max="10244" width="15.375" customWidth="1"/>
    <col min="10245" max="10245" width="9.5" customWidth="1"/>
    <col min="10246" max="10246" width="14" customWidth="1"/>
    <col min="10247" max="10260" width="2.625" customWidth="1"/>
    <col min="10261" max="10261" width="2.75" customWidth="1"/>
    <col min="10497" max="10497" width="1.625" customWidth="1"/>
    <col min="10498" max="10498" width="4.375" customWidth="1"/>
    <col min="10499" max="10499" width="13.875" customWidth="1"/>
    <col min="10500" max="10500" width="15.375" customWidth="1"/>
    <col min="10501" max="10501" width="9.5" customWidth="1"/>
    <col min="10502" max="10502" width="14" customWidth="1"/>
    <col min="10503" max="10516" width="2.625" customWidth="1"/>
    <col min="10517" max="10517" width="2.75" customWidth="1"/>
    <col min="10753" max="10753" width="1.625" customWidth="1"/>
    <col min="10754" max="10754" width="4.375" customWidth="1"/>
    <col min="10755" max="10755" width="13.875" customWidth="1"/>
    <col min="10756" max="10756" width="15.375" customWidth="1"/>
    <col min="10757" max="10757" width="9.5" customWidth="1"/>
    <col min="10758" max="10758" width="14" customWidth="1"/>
    <col min="10759" max="10772" width="2.625" customWidth="1"/>
    <col min="10773" max="10773" width="2.75" customWidth="1"/>
    <col min="11009" max="11009" width="1.625" customWidth="1"/>
    <col min="11010" max="11010" width="4.375" customWidth="1"/>
    <col min="11011" max="11011" width="13.875" customWidth="1"/>
    <col min="11012" max="11012" width="15.375" customWidth="1"/>
    <col min="11013" max="11013" width="9.5" customWidth="1"/>
    <col min="11014" max="11014" width="14" customWidth="1"/>
    <col min="11015" max="11028" width="2.625" customWidth="1"/>
    <col min="11029" max="11029" width="2.75" customWidth="1"/>
    <col min="11265" max="11265" width="1.625" customWidth="1"/>
    <col min="11266" max="11266" width="4.375" customWidth="1"/>
    <col min="11267" max="11267" width="13.875" customWidth="1"/>
    <col min="11268" max="11268" width="15.375" customWidth="1"/>
    <col min="11269" max="11269" width="9.5" customWidth="1"/>
    <col min="11270" max="11270" width="14" customWidth="1"/>
    <col min="11271" max="11284" width="2.625" customWidth="1"/>
    <col min="11285" max="11285" width="2.75" customWidth="1"/>
    <col min="11521" max="11521" width="1.625" customWidth="1"/>
    <col min="11522" max="11522" width="4.375" customWidth="1"/>
    <col min="11523" max="11523" width="13.875" customWidth="1"/>
    <col min="11524" max="11524" width="15.375" customWidth="1"/>
    <col min="11525" max="11525" width="9.5" customWidth="1"/>
    <col min="11526" max="11526" width="14" customWidth="1"/>
    <col min="11527" max="11540" width="2.625" customWidth="1"/>
    <col min="11541" max="11541" width="2.75" customWidth="1"/>
    <col min="11777" max="11777" width="1.625" customWidth="1"/>
    <col min="11778" max="11778" width="4.375" customWidth="1"/>
    <col min="11779" max="11779" width="13.875" customWidth="1"/>
    <col min="11780" max="11780" width="15.375" customWidth="1"/>
    <col min="11781" max="11781" width="9.5" customWidth="1"/>
    <col min="11782" max="11782" width="14" customWidth="1"/>
    <col min="11783" max="11796" width="2.625" customWidth="1"/>
    <col min="11797" max="11797" width="2.75" customWidth="1"/>
    <col min="12033" max="12033" width="1.625" customWidth="1"/>
    <col min="12034" max="12034" width="4.375" customWidth="1"/>
    <col min="12035" max="12035" width="13.875" customWidth="1"/>
    <col min="12036" max="12036" width="15.375" customWidth="1"/>
    <col min="12037" max="12037" width="9.5" customWidth="1"/>
    <col min="12038" max="12038" width="14" customWidth="1"/>
    <col min="12039" max="12052" width="2.625" customWidth="1"/>
    <col min="12053" max="12053" width="2.75" customWidth="1"/>
    <col min="12289" max="12289" width="1.625" customWidth="1"/>
    <col min="12290" max="12290" width="4.375" customWidth="1"/>
    <col min="12291" max="12291" width="13.875" customWidth="1"/>
    <col min="12292" max="12292" width="15.375" customWidth="1"/>
    <col min="12293" max="12293" width="9.5" customWidth="1"/>
    <col min="12294" max="12294" width="14" customWidth="1"/>
    <col min="12295" max="12308" width="2.625" customWidth="1"/>
    <col min="12309" max="12309" width="2.75" customWidth="1"/>
    <col min="12545" max="12545" width="1.625" customWidth="1"/>
    <col min="12546" max="12546" width="4.375" customWidth="1"/>
    <col min="12547" max="12547" width="13.875" customWidth="1"/>
    <col min="12548" max="12548" width="15.375" customWidth="1"/>
    <col min="12549" max="12549" width="9.5" customWidth="1"/>
    <col min="12550" max="12550" width="14" customWidth="1"/>
    <col min="12551" max="12564" width="2.625" customWidth="1"/>
    <col min="12565" max="12565" width="2.75" customWidth="1"/>
    <col min="12801" max="12801" width="1.625" customWidth="1"/>
    <col min="12802" max="12802" width="4.375" customWidth="1"/>
    <col min="12803" max="12803" width="13.875" customWidth="1"/>
    <col min="12804" max="12804" width="15.375" customWidth="1"/>
    <col min="12805" max="12805" width="9.5" customWidth="1"/>
    <col min="12806" max="12806" width="14" customWidth="1"/>
    <col min="12807" max="12820" width="2.625" customWidth="1"/>
    <col min="12821" max="12821" width="2.75" customWidth="1"/>
    <col min="13057" max="13057" width="1.625" customWidth="1"/>
    <col min="13058" max="13058" width="4.375" customWidth="1"/>
    <col min="13059" max="13059" width="13.875" customWidth="1"/>
    <col min="13060" max="13060" width="15.375" customWidth="1"/>
    <col min="13061" max="13061" width="9.5" customWidth="1"/>
    <col min="13062" max="13062" width="14" customWidth="1"/>
    <col min="13063" max="13076" width="2.625" customWidth="1"/>
    <col min="13077" max="13077" width="2.75" customWidth="1"/>
    <col min="13313" max="13313" width="1.625" customWidth="1"/>
    <col min="13314" max="13314" width="4.375" customWidth="1"/>
    <col min="13315" max="13315" width="13.875" customWidth="1"/>
    <col min="13316" max="13316" width="15.375" customWidth="1"/>
    <col min="13317" max="13317" width="9.5" customWidth="1"/>
    <col min="13318" max="13318" width="14" customWidth="1"/>
    <col min="13319" max="13332" width="2.625" customWidth="1"/>
    <col min="13333" max="13333" width="2.75" customWidth="1"/>
    <col min="13569" max="13569" width="1.625" customWidth="1"/>
    <col min="13570" max="13570" width="4.375" customWidth="1"/>
    <col min="13571" max="13571" width="13.875" customWidth="1"/>
    <col min="13572" max="13572" width="15.375" customWidth="1"/>
    <col min="13573" max="13573" width="9.5" customWidth="1"/>
    <col min="13574" max="13574" width="14" customWidth="1"/>
    <col min="13575" max="13588" width="2.625" customWidth="1"/>
    <col min="13589" max="13589" width="2.75" customWidth="1"/>
    <col min="13825" max="13825" width="1.625" customWidth="1"/>
    <col min="13826" max="13826" width="4.375" customWidth="1"/>
    <col min="13827" max="13827" width="13.875" customWidth="1"/>
    <col min="13828" max="13828" width="15.375" customWidth="1"/>
    <col min="13829" max="13829" width="9.5" customWidth="1"/>
    <col min="13830" max="13830" width="14" customWidth="1"/>
    <col min="13831" max="13844" width="2.625" customWidth="1"/>
    <col min="13845" max="13845" width="2.75" customWidth="1"/>
    <col min="14081" max="14081" width="1.625" customWidth="1"/>
    <col min="14082" max="14082" width="4.375" customWidth="1"/>
    <col min="14083" max="14083" width="13.875" customWidth="1"/>
    <col min="14084" max="14084" width="15.375" customWidth="1"/>
    <col min="14085" max="14085" width="9.5" customWidth="1"/>
    <col min="14086" max="14086" width="14" customWidth="1"/>
    <col min="14087" max="14100" width="2.625" customWidth="1"/>
    <col min="14101" max="14101" width="2.75" customWidth="1"/>
    <col min="14337" max="14337" width="1.625" customWidth="1"/>
    <col min="14338" max="14338" width="4.375" customWidth="1"/>
    <col min="14339" max="14339" width="13.875" customWidth="1"/>
    <col min="14340" max="14340" width="15.375" customWidth="1"/>
    <col min="14341" max="14341" width="9.5" customWidth="1"/>
    <col min="14342" max="14342" width="14" customWidth="1"/>
    <col min="14343" max="14356" width="2.625" customWidth="1"/>
    <col min="14357" max="14357" width="2.75" customWidth="1"/>
    <col min="14593" max="14593" width="1.625" customWidth="1"/>
    <col min="14594" max="14594" width="4.375" customWidth="1"/>
    <col min="14595" max="14595" width="13.875" customWidth="1"/>
    <col min="14596" max="14596" width="15.375" customWidth="1"/>
    <col min="14597" max="14597" width="9.5" customWidth="1"/>
    <col min="14598" max="14598" width="14" customWidth="1"/>
    <col min="14599" max="14612" width="2.625" customWidth="1"/>
    <col min="14613" max="14613" width="2.75" customWidth="1"/>
    <col min="14849" max="14849" width="1.625" customWidth="1"/>
    <col min="14850" max="14850" width="4.375" customWidth="1"/>
    <col min="14851" max="14851" width="13.875" customWidth="1"/>
    <col min="14852" max="14852" width="15.375" customWidth="1"/>
    <col min="14853" max="14853" width="9.5" customWidth="1"/>
    <col min="14854" max="14854" width="14" customWidth="1"/>
    <col min="14855" max="14868" width="2.625" customWidth="1"/>
    <col min="14869" max="14869" width="2.75" customWidth="1"/>
    <col min="15105" max="15105" width="1.625" customWidth="1"/>
    <col min="15106" max="15106" width="4.375" customWidth="1"/>
    <col min="15107" max="15107" width="13.875" customWidth="1"/>
    <col min="15108" max="15108" width="15.375" customWidth="1"/>
    <col min="15109" max="15109" width="9.5" customWidth="1"/>
    <col min="15110" max="15110" width="14" customWidth="1"/>
    <col min="15111" max="15124" width="2.625" customWidth="1"/>
    <col min="15125" max="15125" width="2.75" customWidth="1"/>
    <col min="15361" max="15361" width="1.625" customWidth="1"/>
    <col min="15362" max="15362" width="4.375" customWidth="1"/>
    <col min="15363" max="15363" width="13.875" customWidth="1"/>
    <col min="15364" max="15364" width="15.375" customWidth="1"/>
    <col min="15365" max="15365" width="9.5" customWidth="1"/>
    <col min="15366" max="15366" width="14" customWidth="1"/>
    <col min="15367" max="15380" width="2.625" customWidth="1"/>
    <col min="15381" max="15381" width="2.75" customWidth="1"/>
    <col min="15617" max="15617" width="1.625" customWidth="1"/>
    <col min="15618" max="15618" width="4.375" customWidth="1"/>
    <col min="15619" max="15619" width="13.875" customWidth="1"/>
    <col min="15620" max="15620" width="15.375" customWidth="1"/>
    <col min="15621" max="15621" width="9.5" customWidth="1"/>
    <col min="15622" max="15622" width="14" customWidth="1"/>
    <col min="15623" max="15636" width="2.625" customWidth="1"/>
    <col min="15637" max="15637" width="2.75" customWidth="1"/>
    <col min="15873" max="15873" width="1.625" customWidth="1"/>
    <col min="15874" max="15874" width="4.375" customWidth="1"/>
    <col min="15875" max="15875" width="13.875" customWidth="1"/>
    <col min="15876" max="15876" width="15.375" customWidth="1"/>
    <col min="15877" max="15877" width="9.5" customWidth="1"/>
    <col min="15878" max="15878" width="14" customWidth="1"/>
    <col min="15879" max="15892" width="2.625" customWidth="1"/>
    <col min="15893" max="15893" width="2.75" customWidth="1"/>
    <col min="16129" max="16129" width="1.625" customWidth="1"/>
    <col min="16130" max="16130" width="4.375" customWidth="1"/>
    <col min="16131" max="16131" width="13.875" customWidth="1"/>
    <col min="16132" max="16132" width="15.375" customWidth="1"/>
    <col min="16133" max="16133" width="9.5" customWidth="1"/>
    <col min="16134" max="16134" width="14" customWidth="1"/>
    <col min="16135" max="16148" width="2.625" customWidth="1"/>
    <col min="16149" max="16149" width="2.75" customWidth="1"/>
  </cols>
  <sheetData>
    <row r="1" spans="1:30">
      <c r="A1" s="61" t="s">
        <v>353</v>
      </c>
    </row>
    <row r="2" spans="1:30">
      <c r="A2" s="61"/>
    </row>
    <row r="3" spans="1:30" ht="17.25" customHeight="1">
      <c r="D3" s="722" t="s">
        <v>354</v>
      </c>
      <c r="E3" s="723"/>
      <c r="F3" s="723"/>
      <c r="G3" s="724" t="s">
        <v>355</v>
      </c>
      <c r="H3" s="724"/>
      <c r="I3" s="724"/>
      <c r="J3" s="724"/>
      <c r="K3" s="724"/>
      <c r="L3" s="724"/>
      <c r="M3" s="724"/>
      <c r="N3" s="724"/>
      <c r="O3" s="724"/>
    </row>
    <row r="4" spans="1:30" ht="17.25" customHeight="1">
      <c r="D4" s="722" t="s">
        <v>356</v>
      </c>
      <c r="E4" s="723"/>
      <c r="F4" s="723"/>
      <c r="G4" s="724"/>
      <c r="H4" s="724"/>
      <c r="I4" s="724"/>
      <c r="J4" s="724"/>
      <c r="K4" s="724"/>
      <c r="L4" s="724"/>
      <c r="M4" s="724"/>
      <c r="N4" s="724"/>
      <c r="O4" s="724"/>
      <c r="P4" s="243"/>
    </row>
    <row r="5" spans="1:30" ht="17.25" customHeight="1">
      <c r="D5" s="722" t="s">
        <v>357</v>
      </c>
      <c r="E5" s="722"/>
      <c r="F5" s="722"/>
      <c r="G5" s="724"/>
      <c r="H5" s="724"/>
      <c r="I5" s="724"/>
      <c r="J5" s="724"/>
      <c r="K5" s="724"/>
      <c r="L5" s="724"/>
      <c r="M5" s="724"/>
      <c r="N5" s="724"/>
      <c r="O5" s="724"/>
    </row>
    <row r="6" spans="1:30" ht="16.149999999999999" customHeight="1">
      <c r="D6" s="722" t="s">
        <v>358</v>
      </c>
      <c r="E6" s="722"/>
      <c r="F6" s="722"/>
      <c r="G6" s="724"/>
      <c r="H6" s="724"/>
      <c r="I6" s="724"/>
      <c r="J6" s="724"/>
      <c r="K6" s="724"/>
      <c r="L6" s="724"/>
      <c r="M6" s="724"/>
      <c r="N6" s="724"/>
      <c r="O6" s="724"/>
    </row>
    <row r="7" spans="1:30">
      <c r="T7" s="242" t="s">
        <v>359</v>
      </c>
    </row>
    <row r="9" spans="1:30">
      <c r="B9" s="240"/>
      <c r="C9" t="s">
        <v>519</v>
      </c>
      <c r="D9" s="242"/>
      <c r="X9" s="33"/>
      <c r="Y9" s="33"/>
      <c r="Z9" s="33"/>
      <c r="AA9" s="33"/>
      <c r="AB9" s="33"/>
      <c r="AC9" s="33"/>
      <c r="AD9" s="33"/>
    </row>
    <row r="10" spans="1:30">
      <c r="C10" s="244"/>
      <c r="X10" s="33"/>
      <c r="Y10" s="33"/>
      <c r="Z10" s="33"/>
      <c r="AA10" s="33"/>
      <c r="AB10" s="33"/>
      <c r="AC10" s="33"/>
      <c r="AD10" s="33"/>
    </row>
    <row r="11" spans="1:30" ht="13.5" customHeight="1">
      <c r="F11" s="242" t="s">
        <v>360</v>
      </c>
      <c r="G11" s="240" t="s">
        <v>361</v>
      </c>
      <c r="J11" s="240"/>
      <c r="K11" s="240"/>
      <c r="L11" s="240"/>
      <c r="M11" s="240"/>
      <c r="N11" s="240"/>
      <c r="O11" s="240"/>
      <c r="P11" s="240"/>
      <c r="Q11" s="240"/>
      <c r="R11" s="240"/>
      <c r="S11" s="240"/>
      <c r="T11" s="240"/>
      <c r="X11" s="33"/>
      <c r="Y11" s="33"/>
      <c r="Z11" s="33"/>
      <c r="AA11" s="33"/>
      <c r="AB11" s="33"/>
      <c r="AC11" s="33"/>
      <c r="AD11" s="33"/>
    </row>
    <row r="12" spans="1:30">
      <c r="G12" s="240" t="s">
        <v>27</v>
      </c>
      <c r="J12" s="240"/>
      <c r="K12" s="240"/>
      <c r="L12" s="240"/>
      <c r="M12" s="240"/>
      <c r="N12" s="240"/>
      <c r="O12" s="240"/>
      <c r="P12" s="240"/>
      <c r="Q12" s="240"/>
      <c r="R12" s="240"/>
      <c r="S12" s="240"/>
      <c r="T12" s="240"/>
    </row>
    <row r="13" spans="1:30" ht="13.5" customHeight="1">
      <c r="G13" s="240" t="s">
        <v>362</v>
      </c>
      <c r="J13" s="240"/>
      <c r="K13" s="240"/>
      <c r="L13" s="240"/>
      <c r="M13" s="240"/>
      <c r="N13" s="240"/>
      <c r="O13" s="240"/>
      <c r="P13" s="240"/>
      <c r="Q13" s="240"/>
      <c r="R13" s="240"/>
      <c r="S13" s="240"/>
      <c r="T13" s="240" t="s">
        <v>29</v>
      </c>
    </row>
    <row r="14" spans="1:30" ht="13.5" customHeight="1">
      <c r="G14" s="240" t="s">
        <v>518</v>
      </c>
      <c r="J14" s="240"/>
      <c r="K14" s="240"/>
      <c r="L14" s="240"/>
      <c r="M14" s="240"/>
      <c r="N14" s="240"/>
      <c r="O14" s="240"/>
      <c r="P14" s="240"/>
      <c r="Q14" s="240"/>
      <c r="R14" s="240"/>
      <c r="S14" s="240"/>
      <c r="T14" s="240"/>
    </row>
    <row r="15" spans="1:30" ht="13.5" customHeight="1">
      <c r="G15" s="240"/>
      <c r="J15" s="240"/>
      <c r="K15" s="240"/>
      <c r="L15" s="240"/>
      <c r="M15" s="240"/>
      <c r="N15" s="240"/>
      <c r="O15" s="240"/>
      <c r="P15" s="240"/>
      <c r="Q15" s="240"/>
      <c r="R15" s="240"/>
      <c r="S15" s="240"/>
      <c r="T15" s="240"/>
    </row>
    <row r="17" spans="2:21" ht="14.25" customHeight="1">
      <c r="B17" s="655" t="s">
        <v>363</v>
      </c>
      <c r="C17" s="721"/>
      <c r="D17" s="721"/>
      <c r="E17" s="721"/>
      <c r="F17" s="721"/>
      <c r="G17" s="721"/>
      <c r="H17" s="721"/>
      <c r="I17" s="721"/>
      <c r="J17" s="721"/>
      <c r="K17" s="721"/>
      <c r="L17" s="721"/>
      <c r="M17" s="721"/>
      <c r="N17" s="721"/>
      <c r="O17" s="721"/>
      <c r="P17" s="721"/>
      <c r="Q17" s="721"/>
      <c r="R17" s="721"/>
      <c r="S17" s="721"/>
      <c r="T17" s="721"/>
      <c r="U17" s="240"/>
    </row>
    <row r="18" spans="2:21" ht="14.25" customHeight="1">
      <c r="B18" s="721"/>
      <c r="C18" s="721"/>
      <c r="D18" s="721"/>
      <c r="E18" s="721"/>
      <c r="F18" s="721"/>
      <c r="G18" s="721"/>
      <c r="H18" s="721"/>
      <c r="I18" s="721"/>
      <c r="J18" s="721"/>
      <c r="K18" s="721"/>
      <c r="L18" s="721"/>
      <c r="M18" s="721"/>
      <c r="N18" s="721"/>
      <c r="O18" s="721"/>
      <c r="P18" s="721"/>
      <c r="Q18" s="721"/>
      <c r="R18" s="721"/>
      <c r="S18" s="721"/>
      <c r="T18" s="721"/>
      <c r="U18" s="240"/>
    </row>
    <row r="19" spans="2:21" s="245" customFormat="1" ht="14.25" customHeight="1">
      <c r="B19" s="721"/>
      <c r="C19" s="721"/>
      <c r="D19" s="721"/>
      <c r="E19" s="721"/>
      <c r="F19" s="721"/>
      <c r="G19" s="721"/>
      <c r="H19" s="721"/>
      <c r="I19" s="721"/>
      <c r="J19" s="721"/>
      <c r="K19" s="721"/>
      <c r="L19" s="721"/>
      <c r="M19" s="721"/>
      <c r="N19" s="721"/>
      <c r="O19" s="721"/>
      <c r="P19" s="721"/>
      <c r="Q19" s="721"/>
      <c r="R19" s="721"/>
      <c r="S19" s="721"/>
      <c r="T19" s="721"/>
      <c r="U19" s="240"/>
    </row>
    <row r="20" spans="2:21" s="240" customFormat="1" ht="14.25" thickBot="1"/>
    <row r="21" spans="2:21" s="240" customFormat="1" ht="14.25" thickBot="1">
      <c r="E21" s="246"/>
      <c r="F21" s="725" t="s">
        <v>364</v>
      </c>
      <c r="G21" s="726"/>
      <c r="H21" s="726"/>
      <c r="I21" s="726"/>
      <c r="J21" s="727"/>
      <c r="K21" s="247"/>
      <c r="L21" s="248"/>
      <c r="M21" s="248"/>
      <c r="N21" s="248"/>
      <c r="O21" s="248"/>
      <c r="P21" s="248"/>
      <c r="Q21" s="248"/>
      <c r="R21" s="248"/>
      <c r="S21" s="248"/>
      <c r="T21" s="249"/>
    </row>
    <row r="22" spans="2:21" s="240" customFormat="1">
      <c r="B22" s="728" t="s">
        <v>365</v>
      </c>
      <c r="C22" s="602"/>
      <c r="D22" s="602"/>
      <c r="E22" s="729"/>
      <c r="F22" s="733" t="s">
        <v>39</v>
      </c>
      <c r="G22" s="734"/>
      <c r="H22" s="734"/>
      <c r="I22" s="734"/>
      <c r="J22" s="735"/>
      <c r="K22" s="734"/>
      <c r="L22" s="734"/>
      <c r="M22" s="734"/>
      <c r="N22" s="734"/>
      <c r="O22" s="734"/>
      <c r="P22" s="734"/>
      <c r="Q22" s="734"/>
      <c r="R22" s="734"/>
      <c r="S22" s="734"/>
      <c r="T22" s="738"/>
    </row>
    <row r="23" spans="2:21" s="240" customFormat="1">
      <c r="B23" s="730"/>
      <c r="C23" s="584"/>
      <c r="D23" s="584"/>
      <c r="E23" s="731"/>
      <c r="F23" s="739" t="s">
        <v>366</v>
      </c>
      <c r="G23" s="740"/>
      <c r="H23" s="740"/>
      <c r="I23" s="740"/>
      <c r="J23" s="741"/>
      <c r="K23" s="740"/>
      <c r="L23" s="740"/>
      <c r="M23" s="740"/>
      <c r="N23" s="740"/>
      <c r="O23" s="740"/>
      <c r="P23" s="740"/>
      <c r="Q23" s="740"/>
      <c r="R23" s="740"/>
      <c r="S23" s="740"/>
      <c r="T23" s="742"/>
    </row>
    <row r="24" spans="2:21" s="240" customFormat="1">
      <c r="B24" s="732"/>
      <c r="C24" s="463"/>
      <c r="D24" s="463"/>
      <c r="E24" s="455"/>
      <c r="F24" s="715" t="s">
        <v>285</v>
      </c>
      <c r="G24" s="716"/>
      <c r="H24" s="716"/>
      <c r="I24" s="716"/>
      <c r="J24" s="717"/>
      <c r="K24" s="716"/>
      <c r="L24" s="716"/>
      <c r="M24" s="716"/>
      <c r="N24" s="716"/>
      <c r="O24" s="716"/>
      <c r="P24" s="716"/>
      <c r="Q24" s="716"/>
      <c r="R24" s="716"/>
      <c r="S24" s="716"/>
      <c r="T24" s="743"/>
    </row>
    <row r="25" spans="2:21" s="240" customFormat="1">
      <c r="B25" s="736" t="s">
        <v>367</v>
      </c>
      <c r="C25" s="448"/>
      <c r="D25" s="448"/>
      <c r="E25" s="448"/>
      <c r="F25" s="448" t="s">
        <v>368</v>
      </c>
      <c r="G25" s="448"/>
      <c r="H25" s="448"/>
      <c r="I25" s="448"/>
      <c r="J25" s="448"/>
      <c r="K25" s="448"/>
      <c r="L25" s="448"/>
      <c r="M25" s="448"/>
      <c r="N25" s="448"/>
      <c r="O25" s="448"/>
      <c r="P25" s="448"/>
      <c r="Q25" s="448"/>
      <c r="R25" s="448"/>
      <c r="S25" s="448"/>
      <c r="T25" s="737"/>
    </row>
    <row r="26" spans="2:21" s="240" customFormat="1">
      <c r="B26" s="250">
        <v>1</v>
      </c>
      <c r="C26" s="744" t="s">
        <v>369</v>
      </c>
      <c r="D26" s="745"/>
      <c r="E26" s="745"/>
      <c r="F26" s="746" t="s">
        <v>370</v>
      </c>
      <c r="G26" s="747"/>
      <c r="H26" s="747"/>
      <c r="I26" s="747"/>
      <c r="J26" s="747"/>
      <c r="K26" s="747"/>
      <c r="L26" s="747"/>
      <c r="M26" s="747"/>
      <c r="N26" s="747"/>
      <c r="O26" s="747"/>
      <c r="P26" s="747"/>
      <c r="Q26" s="747"/>
      <c r="R26" s="747"/>
      <c r="S26" s="747"/>
      <c r="T26" s="748"/>
    </row>
    <row r="27" spans="2:21" s="240" customFormat="1">
      <c r="B27" s="251">
        <v>2</v>
      </c>
      <c r="C27" s="755" t="s">
        <v>371</v>
      </c>
      <c r="D27" s="755"/>
      <c r="E27" s="756"/>
      <c r="F27" s="749"/>
      <c r="G27" s="750"/>
      <c r="H27" s="750"/>
      <c r="I27" s="750"/>
      <c r="J27" s="750"/>
      <c r="K27" s="750"/>
      <c r="L27" s="750"/>
      <c r="M27" s="750"/>
      <c r="N27" s="750"/>
      <c r="O27" s="750"/>
      <c r="P27" s="750"/>
      <c r="Q27" s="750"/>
      <c r="R27" s="750"/>
      <c r="S27" s="750"/>
      <c r="T27" s="751"/>
    </row>
    <row r="28" spans="2:21" s="240" customFormat="1">
      <c r="B28" s="252">
        <v>3</v>
      </c>
      <c r="C28" s="755" t="s">
        <v>372</v>
      </c>
      <c r="D28" s="755"/>
      <c r="E28" s="756"/>
      <c r="F28" s="749"/>
      <c r="G28" s="750"/>
      <c r="H28" s="750"/>
      <c r="I28" s="750"/>
      <c r="J28" s="750"/>
      <c r="K28" s="750"/>
      <c r="L28" s="750"/>
      <c r="M28" s="750"/>
      <c r="N28" s="750"/>
      <c r="O28" s="750"/>
      <c r="P28" s="750"/>
      <c r="Q28" s="750"/>
      <c r="R28" s="750"/>
      <c r="S28" s="750"/>
      <c r="T28" s="751"/>
    </row>
    <row r="29" spans="2:21" s="240" customFormat="1">
      <c r="B29" s="251">
        <v>4</v>
      </c>
      <c r="C29" s="755" t="s">
        <v>361</v>
      </c>
      <c r="D29" s="755"/>
      <c r="E29" s="756"/>
      <c r="F29" s="749"/>
      <c r="G29" s="750"/>
      <c r="H29" s="750"/>
      <c r="I29" s="750"/>
      <c r="J29" s="750"/>
      <c r="K29" s="750"/>
      <c r="L29" s="750"/>
      <c r="M29" s="750"/>
      <c r="N29" s="750"/>
      <c r="O29" s="750"/>
      <c r="P29" s="750"/>
      <c r="Q29" s="750"/>
      <c r="R29" s="750"/>
      <c r="S29" s="750"/>
      <c r="T29" s="751"/>
    </row>
    <row r="30" spans="2:21" s="240" customFormat="1">
      <c r="B30" s="252">
        <v>5</v>
      </c>
      <c r="C30" s="755" t="s">
        <v>373</v>
      </c>
      <c r="D30" s="755"/>
      <c r="E30" s="756"/>
      <c r="F30" s="749"/>
      <c r="G30" s="750"/>
      <c r="H30" s="750"/>
      <c r="I30" s="750"/>
      <c r="J30" s="750"/>
      <c r="K30" s="750"/>
      <c r="L30" s="750"/>
      <c r="M30" s="750"/>
      <c r="N30" s="750"/>
      <c r="O30" s="750"/>
      <c r="P30" s="750"/>
      <c r="Q30" s="750"/>
      <c r="R30" s="750"/>
      <c r="S30" s="750"/>
      <c r="T30" s="751"/>
    </row>
    <row r="31" spans="2:21" s="240" customFormat="1" ht="41.25" customHeight="1">
      <c r="B31" s="251">
        <v>6</v>
      </c>
      <c r="C31" s="757" t="s">
        <v>374</v>
      </c>
      <c r="D31" s="758"/>
      <c r="E31" s="759"/>
      <c r="F31" s="749"/>
      <c r="G31" s="750"/>
      <c r="H31" s="750"/>
      <c r="I31" s="750"/>
      <c r="J31" s="750"/>
      <c r="K31" s="750"/>
      <c r="L31" s="750"/>
      <c r="M31" s="750"/>
      <c r="N31" s="750"/>
      <c r="O31" s="750"/>
      <c r="P31" s="750"/>
      <c r="Q31" s="750"/>
      <c r="R31" s="750"/>
      <c r="S31" s="750"/>
      <c r="T31" s="751"/>
    </row>
    <row r="32" spans="2:21" s="240" customFormat="1" ht="13.5" customHeight="1">
      <c r="B32" s="252">
        <v>7</v>
      </c>
      <c r="C32" s="760" t="s">
        <v>375</v>
      </c>
      <c r="D32" s="761"/>
      <c r="E32" s="762"/>
      <c r="F32" s="749"/>
      <c r="G32" s="750"/>
      <c r="H32" s="750"/>
      <c r="I32" s="750"/>
      <c r="J32" s="750"/>
      <c r="K32" s="750"/>
      <c r="L32" s="750"/>
      <c r="M32" s="750"/>
      <c r="N32" s="750"/>
      <c r="O32" s="750"/>
      <c r="P32" s="750"/>
      <c r="Q32" s="750"/>
      <c r="R32" s="750"/>
      <c r="S32" s="750"/>
      <c r="T32" s="751"/>
    </row>
    <row r="33" spans="2:20" s="240" customFormat="1" ht="40.5" customHeight="1">
      <c r="B33" s="253">
        <v>8</v>
      </c>
      <c r="C33" s="763" t="s">
        <v>376</v>
      </c>
      <c r="D33" s="764"/>
      <c r="E33" s="765"/>
      <c r="F33" s="749"/>
      <c r="G33" s="750"/>
      <c r="H33" s="750"/>
      <c r="I33" s="750"/>
      <c r="J33" s="750"/>
      <c r="K33" s="750"/>
      <c r="L33" s="750"/>
      <c r="M33" s="750"/>
      <c r="N33" s="750"/>
      <c r="O33" s="750"/>
      <c r="P33" s="750"/>
      <c r="Q33" s="750"/>
      <c r="R33" s="750"/>
      <c r="S33" s="750"/>
      <c r="T33" s="751"/>
    </row>
    <row r="34" spans="2:20" s="240" customFormat="1">
      <c r="B34" s="251">
        <v>9</v>
      </c>
      <c r="C34" s="755" t="s">
        <v>377</v>
      </c>
      <c r="D34" s="755"/>
      <c r="E34" s="756"/>
      <c r="F34" s="749"/>
      <c r="G34" s="750"/>
      <c r="H34" s="750"/>
      <c r="I34" s="750"/>
      <c r="J34" s="750"/>
      <c r="K34" s="750"/>
      <c r="L34" s="750"/>
      <c r="M34" s="750"/>
      <c r="N34" s="750"/>
      <c r="O34" s="750"/>
      <c r="P34" s="750"/>
      <c r="Q34" s="750"/>
      <c r="R34" s="750"/>
      <c r="S34" s="750"/>
      <c r="T34" s="751"/>
    </row>
    <row r="35" spans="2:20" s="240" customFormat="1" ht="26.25" customHeight="1">
      <c r="B35" s="253">
        <v>10</v>
      </c>
      <c r="C35" s="760" t="s">
        <v>378</v>
      </c>
      <c r="D35" s="761"/>
      <c r="E35" s="762"/>
      <c r="F35" s="749"/>
      <c r="G35" s="750"/>
      <c r="H35" s="750"/>
      <c r="I35" s="750"/>
      <c r="J35" s="750"/>
      <c r="K35" s="750"/>
      <c r="L35" s="750"/>
      <c r="M35" s="750"/>
      <c r="N35" s="750"/>
      <c r="O35" s="750"/>
      <c r="P35" s="750"/>
      <c r="Q35" s="750"/>
      <c r="R35" s="750"/>
      <c r="S35" s="750"/>
      <c r="T35" s="751"/>
    </row>
    <row r="36" spans="2:20" s="240" customFormat="1" ht="26.25" customHeight="1">
      <c r="B36" s="251">
        <v>11</v>
      </c>
      <c r="C36" s="760" t="s">
        <v>379</v>
      </c>
      <c r="D36" s="761"/>
      <c r="E36" s="762"/>
      <c r="F36" s="752"/>
      <c r="G36" s="753"/>
      <c r="H36" s="753"/>
      <c r="I36" s="753"/>
      <c r="J36" s="753"/>
      <c r="K36" s="753"/>
      <c r="L36" s="753"/>
      <c r="M36" s="753"/>
      <c r="N36" s="753"/>
      <c r="O36" s="753"/>
      <c r="P36" s="753"/>
      <c r="Q36" s="753"/>
      <c r="R36" s="753"/>
      <c r="S36" s="753"/>
      <c r="T36" s="754"/>
    </row>
    <row r="37" spans="2:20" s="240" customFormat="1" ht="26.25" customHeight="1">
      <c r="B37" s="253">
        <v>12</v>
      </c>
      <c r="C37" s="760" t="s">
        <v>380</v>
      </c>
      <c r="D37" s="761"/>
      <c r="E37" s="762"/>
      <c r="F37" s="749" t="s">
        <v>381</v>
      </c>
      <c r="G37" s="750"/>
      <c r="H37" s="750"/>
      <c r="I37" s="750"/>
      <c r="J37" s="750"/>
      <c r="K37" s="750"/>
      <c r="L37" s="750"/>
      <c r="M37" s="750"/>
      <c r="N37" s="750"/>
      <c r="O37" s="750"/>
      <c r="P37" s="750"/>
      <c r="Q37" s="750"/>
      <c r="R37" s="750"/>
      <c r="S37" s="750"/>
      <c r="T37" s="751"/>
    </row>
    <row r="38" spans="2:20" s="240" customFormat="1" ht="26.25" customHeight="1">
      <c r="B38" s="251">
        <v>13</v>
      </c>
      <c r="C38" s="760" t="s">
        <v>382</v>
      </c>
      <c r="D38" s="761"/>
      <c r="E38" s="762"/>
      <c r="F38" s="749"/>
      <c r="G38" s="750"/>
      <c r="H38" s="750"/>
      <c r="I38" s="750"/>
      <c r="J38" s="750"/>
      <c r="K38" s="750"/>
      <c r="L38" s="750"/>
      <c r="M38" s="750"/>
      <c r="N38" s="750"/>
      <c r="O38" s="750"/>
      <c r="P38" s="750"/>
      <c r="Q38" s="750"/>
      <c r="R38" s="750"/>
      <c r="S38" s="750"/>
      <c r="T38" s="751"/>
    </row>
    <row r="39" spans="2:20" s="240" customFormat="1">
      <c r="B39" s="253">
        <v>14</v>
      </c>
      <c r="C39" s="755" t="s">
        <v>383</v>
      </c>
      <c r="D39" s="755"/>
      <c r="E39" s="756"/>
      <c r="F39" s="749"/>
      <c r="G39" s="750"/>
      <c r="H39" s="750"/>
      <c r="I39" s="750"/>
      <c r="J39" s="750"/>
      <c r="K39" s="750"/>
      <c r="L39" s="750"/>
      <c r="M39" s="750"/>
      <c r="N39" s="750"/>
      <c r="O39" s="750"/>
      <c r="P39" s="750"/>
      <c r="Q39" s="750"/>
      <c r="R39" s="750"/>
      <c r="S39" s="750"/>
      <c r="T39" s="751"/>
    </row>
    <row r="40" spans="2:20" s="240" customFormat="1">
      <c r="B40" s="251">
        <v>15</v>
      </c>
      <c r="C40" s="777" t="s">
        <v>384</v>
      </c>
      <c r="D40" s="777"/>
      <c r="E40" s="778"/>
      <c r="F40" s="749"/>
      <c r="G40" s="750"/>
      <c r="H40" s="750"/>
      <c r="I40" s="750"/>
      <c r="J40" s="750"/>
      <c r="K40" s="750"/>
      <c r="L40" s="750"/>
      <c r="M40" s="750"/>
      <c r="N40" s="750"/>
      <c r="O40" s="750"/>
      <c r="P40" s="750"/>
      <c r="Q40" s="750"/>
      <c r="R40" s="750"/>
      <c r="S40" s="750"/>
      <c r="T40" s="751"/>
    </row>
    <row r="41" spans="2:20" s="240" customFormat="1">
      <c r="B41" s="253">
        <v>16</v>
      </c>
      <c r="C41" s="755" t="s">
        <v>385</v>
      </c>
      <c r="D41" s="755"/>
      <c r="E41" s="756"/>
      <c r="F41" s="749"/>
      <c r="G41" s="750"/>
      <c r="H41" s="750"/>
      <c r="I41" s="750"/>
      <c r="J41" s="750"/>
      <c r="K41" s="750"/>
      <c r="L41" s="750"/>
      <c r="M41" s="750"/>
      <c r="N41" s="750"/>
      <c r="O41" s="750"/>
      <c r="P41" s="750"/>
      <c r="Q41" s="750"/>
      <c r="R41" s="750"/>
      <c r="S41" s="750"/>
      <c r="T41" s="751"/>
    </row>
    <row r="42" spans="2:20" s="240" customFormat="1" ht="26.25" customHeight="1">
      <c r="B42" s="251">
        <v>17</v>
      </c>
      <c r="C42" s="760" t="s">
        <v>386</v>
      </c>
      <c r="D42" s="761"/>
      <c r="E42" s="762"/>
      <c r="F42" s="749"/>
      <c r="G42" s="750"/>
      <c r="H42" s="750"/>
      <c r="I42" s="750"/>
      <c r="J42" s="750"/>
      <c r="K42" s="750"/>
      <c r="L42" s="750"/>
      <c r="M42" s="750"/>
      <c r="N42" s="750"/>
      <c r="O42" s="750"/>
      <c r="P42" s="750"/>
      <c r="Q42" s="750"/>
      <c r="R42" s="750"/>
      <c r="S42" s="750"/>
      <c r="T42" s="751"/>
    </row>
    <row r="43" spans="2:20" s="240" customFormat="1" ht="26.25" customHeight="1">
      <c r="B43" s="253">
        <v>18</v>
      </c>
      <c r="C43" s="760" t="s">
        <v>387</v>
      </c>
      <c r="D43" s="761"/>
      <c r="E43" s="762"/>
      <c r="F43" s="749"/>
      <c r="G43" s="750"/>
      <c r="H43" s="750"/>
      <c r="I43" s="750"/>
      <c r="J43" s="750"/>
      <c r="K43" s="750"/>
      <c r="L43" s="750"/>
      <c r="M43" s="750"/>
      <c r="N43" s="750"/>
      <c r="O43" s="750"/>
      <c r="P43" s="750"/>
      <c r="Q43" s="750"/>
      <c r="R43" s="750"/>
      <c r="S43" s="750"/>
      <c r="T43" s="751"/>
    </row>
    <row r="44" spans="2:20" s="240" customFormat="1" ht="26.25" customHeight="1">
      <c r="B44" s="251">
        <v>19</v>
      </c>
      <c r="C44" s="760" t="s">
        <v>388</v>
      </c>
      <c r="D44" s="761"/>
      <c r="E44" s="762"/>
      <c r="F44" s="749"/>
      <c r="G44" s="750"/>
      <c r="H44" s="750"/>
      <c r="I44" s="750"/>
      <c r="J44" s="750"/>
      <c r="K44" s="750"/>
      <c r="L44" s="750"/>
      <c r="M44" s="750"/>
      <c r="N44" s="750"/>
      <c r="O44" s="750"/>
      <c r="P44" s="750"/>
      <c r="Q44" s="750"/>
      <c r="R44" s="750"/>
      <c r="S44" s="750"/>
      <c r="T44" s="751"/>
    </row>
    <row r="45" spans="2:20" s="240" customFormat="1" ht="13.5" customHeight="1">
      <c r="B45" s="253">
        <v>20</v>
      </c>
      <c r="C45" s="769" t="s">
        <v>389</v>
      </c>
      <c r="D45" s="770"/>
      <c r="E45" s="771"/>
      <c r="F45" s="749"/>
      <c r="G45" s="750"/>
      <c r="H45" s="750"/>
      <c r="I45" s="750"/>
      <c r="J45" s="750"/>
      <c r="K45" s="750"/>
      <c r="L45" s="750"/>
      <c r="M45" s="750"/>
      <c r="N45" s="750"/>
      <c r="O45" s="750"/>
      <c r="P45" s="750"/>
      <c r="Q45" s="750"/>
      <c r="R45" s="750"/>
      <c r="S45" s="750"/>
      <c r="T45" s="751"/>
    </row>
    <row r="46" spans="2:20" s="240" customFormat="1" ht="14.25" thickBot="1">
      <c r="B46" s="772" t="s">
        <v>390</v>
      </c>
      <c r="C46" s="773"/>
      <c r="D46" s="773"/>
      <c r="E46" s="774"/>
      <c r="F46" s="775" t="s">
        <v>260</v>
      </c>
      <c r="G46" s="773"/>
      <c r="H46" s="773"/>
      <c r="I46" s="773"/>
      <c r="J46" s="773"/>
      <c r="K46" s="773"/>
      <c r="L46" s="773"/>
      <c r="M46" s="773"/>
      <c r="N46" s="773"/>
      <c r="O46" s="773"/>
      <c r="P46" s="773"/>
      <c r="Q46" s="773"/>
      <c r="R46" s="773"/>
      <c r="S46" s="773"/>
      <c r="T46" s="776"/>
    </row>
    <row r="47" spans="2:20" s="240" customFormat="1" ht="6.75" customHeight="1">
      <c r="B47" s="241"/>
      <c r="C47" s="241"/>
      <c r="D47" s="241"/>
      <c r="E47" s="241"/>
      <c r="F47" s="241"/>
      <c r="G47" s="241"/>
      <c r="H47" s="241"/>
      <c r="I47" s="241"/>
      <c r="J47" s="241"/>
      <c r="K47" s="241"/>
      <c r="L47" s="241"/>
      <c r="M47" s="241"/>
      <c r="N47" s="241"/>
      <c r="O47" s="241"/>
      <c r="P47" s="241"/>
      <c r="Q47" s="241"/>
      <c r="R47" s="241"/>
      <c r="S47" s="241"/>
      <c r="T47" s="241"/>
    </row>
    <row r="48" spans="2:20" s="240" customFormat="1" ht="12" customHeight="1">
      <c r="B48" s="254" t="s">
        <v>391</v>
      </c>
      <c r="C48" s="1" t="s">
        <v>392</v>
      </c>
      <c r="D48" s="1"/>
      <c r="E48" s="1"/>
      <c r="F48" s="1"/>
      <c r="G48" s="1"/>
      <c r="H48" s="1"/>
      <c r="I48" s="1"/>
      <c r="J48" s="1"/>
      <c r="K48" s="1"/>
      <c r="L48" s="1"/>
      <c r="M48" s="1"/>
      <c r="N48" s="1"/>
      <c r="O48" s="1"/>
      <c r="P48" s="1"/>
      <c r="Q48" s="1"/>
      <c r="R48" s="1"/>
      <c r="S48" s="1"/>
      <c r="T48" s="1"/>
    </row>
    <row r="49" spans="2:21" s="240" customFormat="1" ht="12" customHeight="1">
      <c r="B49" s="255" t="s">
        <v>393</v>
      </c>
      <c r="C49" s="1" t="s">
        <v>394</v>
      </c>
      <c r="D49" s="1"/>
      <c r="E49" s="1"/>
      <c r="F49" s="1"/>
      <c r="G49" s="1"/>
      <c r="H49" s="1"/>
      <c r="I49" s="1"/>
      <c r="J49" s="1"/>
      <c r="K49" s="1"/>
      <c r="L49" s="1"/>
      <c r="M49" s="1"/>
      <c r="N49" s="1"/>
      <c r="O49" s="1"/>
      <c r="P49" s="1"/>
      <c r="Q49" s="1"/>
      <c r="R49" s="1"/>
      <c r="S49" s="1"/>
      <c r="T49" s="1"/>
    </row>
    <row r="50" spans="2:21" s="240" customFormat="1" ht="12" customHeight="1">
      <c r="B50" s="254"/>
      <c r="C50" s="766" t="s">
        <v>395</v>
      </c>
      <c r="D50" s="767"/>
      <c r="E50" s="767"/>
      <c r="F50" s="767"/>
      <c r="G50" s="767"/>
      <c r="H50" s="767"/>
      <c r="I50" s="767"/>
      <c r="J50" s="767"/>
      <c r="K50" s="767"/>
      <c r="L50" s="767"/>
      <c r="M50" s="767"/>
      <c r="N50" s="767"/>
      <c r="O50" s="767"/>
      <c r="P50" s="767"/>
      <c r="Q50" s="767"/>
      <c r="R50" s="767"/>
      <c r="S50" s="767"/>
      <c r="T50" s="767"/>
      <c r="U50" s="768"/>
    </row>
    <row r="51" spans="2:21" ht="12" customHeight="1">
      <c r="B51" s="254"/>
      <c r="C51" s="767"/>
      <c r="D51" s="767"/>
      <c r="E51" s="767"/>
      <c r="F51" s="767"/>
      <c r="G51" s="767"/>
      <c r="H51" s="767"/>
      <c r="I51" s="767"/>
      <c r="J51" s="767"/>
      <c r="K51" s="767"/>
      <c r="L51" s="767"/>
      <c r="M51" s="767"/>
      <c r="N51" s="767"/>
      <c r="O51" s="767"/>
      <c r="P51" s="767"/>
      <c r="Q51" s="767"/>
      <c r="R51" s="767"/>
      <c r="S51" s="767"/>
      <c r="T51" s="767"/>
      <c r="U51" s="768"/>
    </row>
    <row r="52" spans="2:21" ht="12" customHeight="1">
      <c r="B52" s="255" t="s">
        <v>396</v>
      </c>
      <c r="C52" s="1" t="s">
        <v>397</v>
      </c>
      <c r="D52" s="1"/>
      <c r="E52" s="1"/>
      <c r="F52" s="1"/>
      <c r="G52" s="1"/>
      <c r="H52" s="1"/>
      <c r="I52" s="1"/>
      <c r="J52" s="1"/>
      <c r="K52" s="1"/>
      <c r="L52" s="1"/>
      <c r="M52" s="1"/>
      <c r="N52" s="1"/>
      <c r="O52" s="1"/>
      <c r="P52" s="1"/>
      <c r="Q52" s="1"/>
      <c r="R52" s="1"/>
      <c r="S52" s="1"/>
      <c r="T52" s="1"/>
    </row>
    <row r="53" spans="2:21">
      <c r="D53" s="240"/>
    </row>
  </sheetData>
  <mergeCells count="41">
    <mergeCell ref="C37:E37"/>
    <mergeCell ref="C50:U51"/>
    <mergeCell ref="C42:E42"/>
    <mergeCell ref="C43:E43"/>
    <mergeCell ref="C44:E44"/>
    <mergeCell ref="C45:E45"/>
    <mergeCell ref="B46:E46"/>
    <mergeCell ref="F46:T46"/>
    <mergeCell ref="F37:T45"/>
    <mergeCell ref="C38:E38"/>
    <mergeCell ref="C39:E39"/>
    <mergeCell ref="C40:E40"/>
    <mergeCell ref="C41:E41"/>
    <mergeCell ref="C26:E26"/>
    <mergeCell ref="F26:T36"/>
    <mergeCell ref="C27:E27"/>
    <mergeCell ref="C28:E28"/>
    <mergeCell ref="C29:E29"/>
    <mergeCell ref="C30:E30"/>
    <mergeCell ref="C31:E31"/>
    <mergeCell ref="C32:E32"/>
    <mergeCell ref="C33:E33"/>
    <mergeCell ref="C34:E34"/>
    <mergeCell ref="C35:E35"/>
    <mergeCell ref="C36:E36"/>
    <mergeCell ref="F21:J21"/>
    <mergeCell ref="B22:E24"/>
    <mergeCell ref="F22:J22"/>
    <mergeCell ref="B25:E25"/>
    <mergeCell ref="F25:T25"/>
    <mergeCell ref="K22:T22"/>
    <mergeCell ref="F23:J23"/>
    <mergeCell ref="K23:T23"/>
    <mergeCell ref="F24:J24"/>
    <mergeCell ref="K24:T24"/>
    <mergeCell ref="B17:T19"/>
    <mergeCell ref="D3:F3"/>
    <mergeCell ref="G3:O6"/>
    <mergeCell ref="D4:F4"/>
    <mergeCell ref="D5:F5"/>
    <mergeCell ref="D6:F6"/>
  </mergeCells>
  <phoneticPr fontId="2"/>
  <printOptions horizontalCentered="1"/>
  <pageMargins left="0.59055118110236227" right="0.53" top="0.54" bottom="0.44" header="0.32" footer="0.2"/>
  <pageSetup paperSize="9" scale="94"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U74"/>
  <sheetViews>
    <sheetView zoomScaleNormal="100" workbookViewId="0">
      <selection activeCell="J50" sqref="J50:K50"/>
    </sheetView>
  </sheetViews>
  <sheetFormatPr defaultColWidth="4.625" defaultRowHeight="13.5"/>
  <cols>
    <col min="1" max="20" width="4.625" style="45" customWidth="1"/>
    <col min="21" max="16384" width="4.625" style="45"/>
  </cols>
  <sheetData>
    <row r="1" spans="1:20" ht="12.75" customHeight="1">
      <c r="A1" s="31" t="s">
        <v>398</v>
      </c>
    </row>
    <row r="2" spans="1:20" ht="8.25" customHeight="1">
      <c r="L2" s="44" t="s">
        <v>399</v>
      </c>
    </row>
    <row r="3" spans="1:20" ht="8.25" customHeight="1">
      <c r="A3" s="790"/>
      <c r="B3" s="46"/>
      <c r="C3" s="46"/>
      <c r="D3" s="46"/>
      <c r="E3" s="46"/>
      <c r="F3" s="46"/>
      <c r="G3" s="46"/>
      <c r="H3" s="46"/>
      <c r="I3" s="31"/>
      <c r="L3" s="44" t="s">
        <v>400</v>
      </c>
    </row>
    <row r="4" spans="1:20" ht="6" customHeight="1" thickBot="1">
      <c r="A4" s="790"/>
      <c r="B4" s="46"/>
      <c r="C4" s="46"/>
      <c r="D4" s="46"/>
      <c r="E4" s="46"/>
      <c r="F4" s="46"/>
      <c r="G4" s="46"/>
      <c r="H4" s="46"/>
      <c r="I4" s="31"/>
      <c r="L4" s="44"/>
    </row>
    <row r="5" spans="1:20" ht="12.75" customHeight="1" thickBot="1">
      <c r="A5" s="790"/>
      <c r="B5" s="46"/>
      <c r="C5" s="46"/>
      <c r="D5" s="46"/>
      <c r="E5" s="46"/>
      <c r="F5" s="46"/>
      <c r="G5" s="46"/>
      <c r="H5" s="46"/>
      <c r="I5" s="31"/>
      <c r="N5" s="791" t="s">
        <v>21</v>
      </c>
      <c r="O5" s="792"/>
      <c r="P5" s="793"/>
      <c r="Q5" s="793"/>
      <c r="R5" s="793"/>
      <c r="S5" s="793"/>
      <c r="T5" s="794"/>
    </row>
    <row r="6" spans="1:20" ht="5.25" customHeight="1" thickBot="1">
      <c r="B6" s="326"/>
      <c r="C6" s="285"/>
      <c r="D6" s="285"/>
      <c r="E6" s="285"/>
      <c r="F6" s="285"/>
      <c r="G6" s="285"/>
      <c r="H6" s="285"/>
    </row>
    <row r="7" spans="1:20" ht="12.75" customHeight="1">
      <c r="A7" s="76"/>
      <c r="B7" s="780" t="s">
        <v>96</v>
      </c>
      <c r="C7" s="781"/>
      <c r="D7" s="795"/>
      <c r="E7" s="796"/>
      <c r="F7" s="796"/>
      <c r="G7" s="796"/>
      <c r="H7" s="796"/>
      <c r="I7" s="796"/>
      <c r="J7" s="796"/>
      <c r="K7" s="796"/>
      <c r="L7" s="796"/>
      <c r="M7" s="796"/>
      <c r="N7" s="796"/>
      <c r="O7" s="796"/>
      <c r="P7" s="796"/>
      <c r="Q7" s="796"/>
      <c r="R7" s="797"/>
      <c r="S7" s="797"/>
      <c r="T7" s="798"/>
    </row>
    <row r="8" spans="1:20" ht="12.75" customHeight="1">
      <c r="A8" s="48" t="s">
        <v>97</v>
      </c>
      <c r="B8" s="782" t="s">
        <v>98</v>
      </c>
      <c r="C8" s="783"/>
      <c r="D8" s="799"/>
      <c r="E8" s="800"/>
      <c r="F8" s="800"/>
      <c r="G8" s="800"/>
      <c r="H8" s="800"/>
      <c r="I8" s="800"/>
      <c r="J8" s="800"/>
      <c r="K8" s="800"/>
      <c r="L8" s="800"/>
      <c r="M8" s="800"/>
      <c r="N8" s="800"/>
      <c r="O8" s="800"/>
      <c r="P8" s="800"/>
      <c r="Q8" s="800"/>
      <c r="R8" s="801"/>
      <c r="S8" s="801"/>
      <c r="T8" s="802"/>
    </row>
    <row r="9" spans="1:20" ht="12.75" customHeight="1">
      <c r="A9" s="48"/>
      <c r="B9" s="784" t="s">
        <v>25</v>
      </c>
      <c r="C9" s="785"/>
      <c r="D9" s="316" t="s">
        <v>99</v>
      </c>
      <c r="E9" s="318"/>
      <c r="F9" s="318"/>
      <c r="G9" s="318"/>
      <c r="H9" s="318"/>
      <c r="I9" s="318"/>
      <c r="J9" s="318"/>
      <c r="K9" s="318"/>
      <c r="L9" s="318"/>
      <c r="M9" s="318"/>
      <c r="N9" s="318"/>
      <c r="O9" s="318"/>
      <c r="P9" s="318"/>
      <c r="Q9" s="318"/>
      <c r="R9" s="318"/>
      <c r="S9" s="318"/>
      <c r="T9" s="319"/>
    </row>
    <row r="10" spans="1:20" ht="12.75" customHeight="1">
      <c r="A10" s="48" t="s">
        <v>100</v>
      </c>
      <c r="B10" s="786"/>
      <c r="C10" s="787"/>
      <c r="D10" s="77"/>
      <c r="E10" s="78"/>
      <c r="F10" s="50"/>
      <c r="G10" s="277"/>
      <c r="H10" s="277"/>
      <c r="I10" s="810" t="s">
        <v>161</v>
      </c>
      <c r="J10" s="810"/>
      <c r="K10" s="78"/>
      <c r="L10" s="78"/>
      <c r="M10" s="78"/>
      <c r="N10" s="78"/>
      <c r="O10" s="78"/>
      <c r="P10" s="78"/>
      <c r="Q10" s="78"/>
      <c r="R10" s="78"/>
      <c r="S10" s="78"/>
      <c r="T10" s="79"/>
    </row>
    <row r="11" spans="1:20" ht="12.75" customHeight="1">
      <c r="A11" s="80"/>
      <c r="B11" s="788"/>
      <c r="C11" s="789"/>
      <c r="D11" s="81"/>
      <c r="E11" s="82"/>
      <c r="F11" s="82"/>
      <c r="G11" s="82"/>
      <c r="H11" s="82"/>
      <c r="I11" s="82"/>
      <c r="J11" s="82"/>
      <c r="K11" s="82"/>
      <c r="L11" s="82"/>
      <c r="M11" s="82"/>
      <c r="N11" s="82"/>
      <c r="O11" s="82"/>
      <c r="P11" s="82"/>
      <c r="Q11" s="82"/>
      <c r="R11" s="82"/>
      <c r="S11" s="82"/>
      <c r="T11" s="83"/>
    </row>
    <row r="12" spans="1:20" ht="12.75" customHeight="1">
      <c r="A12" s="80"/>
      <c r="B12" s="829" t="s">
        <v>101</v>
      </c>
      <c r="C12" s="785"/>
      <c r="D12" s="783" t="s">
        <v>33</v>
      </c>
      <c r="E12" s="783"/>
      <c r="F12" s="831"/>
      <c r="G12" s="831"/>
      <c r="H12" s="831"/>
      <c r="I12" s="831"/>
      <c r="J12" s="832"/>
      <c r="K12" s="783" t="s">
        <v>51</v>
      </c>
      <c r="L12" s="783"/>
      <c r="M12" s="286"/>
      <c r="N12" s="287"/>
      <c r="O12" s="287"/>
      <c r="P12" s="287"/>
      <c r="Q12" s="287"/>
      <c r="R12" s="287"/>
      <c r="S12" s="287"/>
      <c r="T12" s="288"/>
    </row>
    <row r="13" spans="1:20" ht="12.75" customHeight="1">
      <c r="A13" s="84"/>
      <c r="B13" s="830"/>
      <c r="C13" s="789"/>
      <c r="D13" s="833" t="s">
        <v>459</v>
      </c>
      <c r="E13" s="833"/>
      <c r="F13" s="851"/>
      <c r="G13" s="852"/>
      <c r="H13" s="852"/>
      <c r="I13" s="852"/>
      <c r="J13" s="852"/>
      <c r="K13" s="327" t="s">
        <v>460</v>
      </c>
      <c r="L13" s="811"/>
      <c r="M13" s="811"/>
      <c r="N13" s="811"/>
      <c r="O13" s="811"/>
      <c r="P13" s="811"/>
      <c r="Q13" s="811"/>
      <c r="R13" s="811"/>
      <c r="S13" s="811"/>
      <c r="T13" s="812"/>
    </row>
    <row r="14" spans="1:20" ht="12.75" customHeight="1">
      <c r="A14" s="813" t="s">
        <v>102</v>
      </c>
      <c r="B14" s="783" t="s">
        <v>461</v>
      </c>
      <c r="C14" s="783"/>
      <c r="D14" s="828"/>
      <c r="E14" s="828"/>
      <c r="F14" s="828"/>
      <c r="G14" s="828"/>
      <c r="H14" s="829" t="s">
        <v>104</v>
      </c>
      <c r="I14" s="785"/>
      <c r="J14" s="639" t="s">
        <v>105</v>
      </c>
      <c r="K14" s="640"/>
      <c r="L14" s="640"/>
      <c r="M14" s="640"/>
      <c r="N14" s="640"/>
      <c r="O14" s="640"/>
      <c r="P14" s="640"/>
      <c r="Q14" s="640"/>
      <c r="R14" s="816"/>
      <c r="S14" s="816"/>
      <c r="T14" s="817"/>
    </row>
    <row r="15" spans="1:20" ht="12.75" customHeight="1">
      <c r="A15" s="814"/>
      <c r="B15" s="829" t="s">
        <v>106</v>
      </c>
      <c r="C15" s="785"/>
      <c r="D15" s="488"/>
      <c r="E15" s="489"/>
      <c r="F15" s="489"/>
      <c r="G15" s="490"/>
      <c r="H15" s="853"/>
      <c r="I15" s="787"/>
      <c r="J15" s="273"/>
      <c r="K15" s="61"/>
      <c r="L15" s="61"/>
      <c r="M15" s="61"/>
      <c r="N15" s="61" t="s">
        <v>161</v>
      </c>
      <c r="O15" s="61"/>
      <c r="P15" s="61"/>
      <c r="Q15" s="61"/>
      <c r="R15" s="61"/>
      <c r="S15" s="61"/>
      <c r="T15" s="62"/>
    </row>
    <row r="16" spans="1:20" ht="12.75" customHeight="1">
      <c r="A16" s="814"/>
      <c r="B16" s="830"/>
      <c r="C16" s="789"/>
      <c r="D16" s="491"/>
      <c r="E16" s="492"/>
      <c r="F16" s="492"/>
      <c r="G16" s="493"/>
      <c r="H16" s="830"/>
      <c r="I16" s="789"/>
      <c r="J16" s="323"/>
      <c r="K16" s="289"/>
      <c r="L16" s="289"/>
      <c r="M16" s="289"/>
      <c r="N16" s="289"/>
      <c r="O16" s="289"/>
      <c r="P16" s="289"/>
      <c r="Q16" s="289"/>
      <c r="R16" s="289"/>
      <c r="S16" s="289"/>
      <c r="T16" s="290"/>
    </row>
    <row r="17" spans="1:20" ht="12.75" customHeight="1">
      <c r="A17" s="814"/>
      <c r="B17" s="818" t="s">
        <v>405</v>
      </c>
      <c r="C17" s="818"/>
      <c r="D17" s="818"/>
      <c r="E17" s="818"/>
      <c r="F17" s="818"/>
      <c r="G17" s="818"/>
      <c r="H17" s="818"/>
      <c r="I17" s="819"/>
      <c r="J17" s="819"/>
      <c r="K17" s="819"/>
      <c r="L17" s="820"/>
      <c r="M17" s="445"/>
      <c r="N17" s="445"/>
      <c r="O17" s="445"/>
      <c r="P17" s="445"/>
      <c r="Q17" s="445"/>
      <c r="R17" s="821"/>
      <c r="S17" s="821"/>
      <c r="T17" s="822"/>
    </row>
    <row r="18" spans="1:20" ht="12.75" customHeight="1">
      <c r="A18" s="814"/>
      <c r="B18" s="823" t="s">
        <v>107</v>
      </c>
      <c r="C18" s="823"/>
      <c r="D18" s="823"/>
      <c r="E18" s="823"/>
      <c r="F18" s="826" t="s">
        <v>108</v>
      </c>
      <c r="G18" s="826"/>
      <c r="H18" s="826"/>
      <c r="I18" s="827"/>
      <c r="J18" s="533"/>
      <c r="K18" s="533"/>
      <c r="L18" s="533"/>
      <c r="M18" s="533"/>
      <c r="N18" s="533"/>
      <c r="O18" s="533"/>
      <c r="P18" s="533"/>
      <c r="Q18" s="533"/>
      <c r="R18" s="808"/>
      <c r="S18" s="808"/>
      <c r="T18" s="809"/>
    </row>
    <row r="19" spans="1:20" ht="12.75" customHeight="1">
      <c r="A19" s="814"/>
      <c r="B19" s="824"/>
      <c r="C19" s="824"/>
      <c r="D19" s="824"/>
      <c r="E19" s="824"/>
      <c r="F19" s="826" t="s">
        <v>109</v>
      </c>
      <c r="G19" s="826"/>
      <c r="H19" s="826"/>
      <c r="I19" s="827"/>
      <c r="J19" s="533"/>
      <c r="K19" s="533"/>
      <c r="L19" s="533"/>
      <c r="M19" s="533"/>
      <c r="N19" s="533"/>
      <c r="O19" s="533"/>
      <c r="P19" s="533"/>
      <c r="Q19" s="533"/>
      <c r="R19" s="808"/>
      <c r="S19" s="808"/>
      <c r="T19" s="809"/>
    </row>
    <row r="20" spans="1:20" ht="12.75" customHeight="1">
      <c r="A20" s="815"/>
      <c r="B20" s="825"/>
      <c r="C20" s="825"/>
      <c r="D20" s="825"/>
      <c r="E20" s="825"/>
      <c r="F20" s="826"/>
      <c r="G20" s="826"/>
      <c r="H20" s="826"/>
      <c r="I20" s="827"/>
      <c r="J20" s="533"/>
      <c r="K20" s="533"/>
      <c r="L20" s="533"/>
      <c r="M20" s="533"/>
      <c r="N20" s="533"/>
      <c r="O20" s="533"/>
      <c r="P20" s="533"/>
      <c r="Q20" s="533"/>
      <c r="R20" s="808"/>
      <c r="S20" s="808"/>
      <c r="T20" s="809"/>
    </row>
    <row r="21" spans="1:20" ht="12.75" customHeight="1">
      <c r="A21" s="803" t="s">
        <v>110</v>
      </c>
      <c r="B21" s="804"/>
      <c r="C21" s="804"/>
      <c r="D21" s="804"/>
      <c r="E21" s="804"/>
      <c r="F21" s="804"/>
      <c r="G21" s="804"/>
      <c r="H21" s="804"/>
      <c r="I21" s="805"/>
      <c r="J21" s="806" t="s">
        <v>162</v>
      </c>
      <c r="K21" s="807"/>
      <c r="L21" s="807"/>
      <c r="M21" s="807"/>
      <c r="N21" s="807"/>
      <c r="O21" s="807"/>
      <c r="P21" s="807"/>
      <c r="Q21" s="807"/>
      <c r="R21" s="808"/>
      <c r="S21" s="808"/>
      <c r="T21" s="809"/>
    </row>
    <row r="22" spans="1:20" ht="12.75" customHeight="1">
      <c r="A22" s="803" t="s">
        <v>406</v>
      </c>
      <c r="B22" s="873"/>
      <c r="C22" s="873"/>
      <c r="D22" s="873"/>
      <c r="E22" s="873"/>
      <c r="F22" s="849"/>
      <c r="G22" s="873"/>
      <c r="H22" s="849" t="s">
        <v>407</v>
      </c>
      <c r="I22" s="861"/>
      <c r="J22" s="861"/>
      <c r="K22" s="861"/>
      <c r="L22" s="861"/>
      <c r="M22" s="862"/>
      <c r="N22" s="806"/>
      <c r="O22" s="863"/>
      <c r="P22" s="863"/>
      <c r="Q22" s="863"/>
      <c r="R22" s="863"/>
      <c r="S22" s="863"/>
      <c r="T22" s="864"/>
    </row>
    <row r="23" spans="1:20">
      <c r="A23" s="865" t="s">
        <v>408</v>
      </c>
      <c r="B23" s="866"/>
      <c r="C23" s="783" t="s">
        <v>96</v>
      </c>
      <c r="D23" s="806"/>
      <c r="E23" s="66"/>
      <c r="F23" s="67"/>
      <c r="G23" s="67"/>
      <c r="H23" s="67"/>
      <c r="I23" s="68"/>
      <c r="J23" s="853" t="s">
        <v>111</v>
      </c>
      <c r="K23" s="787"/>
      <c r="L23" s="867" t="s">
        <v>105</v>
      </c>
      <c r="M23" s="868"/>
      <c r="N23" s="868"/>
      <c r="O23" s="868"/>
      <c r="P23" s="868"/>
      <c r="Q23" s="868"/>
      <c r="R23" s="821"/>
      <c r="S23" s="821"/>
      <c r="T23" s="822"/>
    </row>
    <row r="24" spans="1:20" ht="20.25" customHeight="1">
      <c r="A24" s="869" t="s">
        <v>112</v>
      </c>
      <c r="B24" s="870"/>
      <c r="C24" s="783" t="s">
        <v>106</v>
      </c>
      <c r="D24" s="806"/>
      <c r="E24" s="830"/>
      <c r="F24" s="871"/>
      <c r="G24" s="871"/>
      <c r="H24" s="871"/>
      <c r="I24" s="872"/>
      <c r="J24" s="830"/>
      <c r="K24" s="788"/>
      <c r="L24" s="272"/>
      <c r="M24" s="267"/>
      <c r="N24" s="267"/>
      <c r="O24" s="267"/>
      <c r="P24" s="267"/>
      <c r="Q24" s="267"/>
      <c r="R24" s="267"/>
      <c r="S24" s="267"/>
      <c r="T24" s="69"/>
    </row>
    <row r="25" spans="1:20" ht="12.75" customHeight="1">
      <c r="A25" s="845" t="s">
        <v>113</v>
      </c>
      <c r="B25" s="640"/>
      <c r="C25" s="640"/>
      <c r="D25" s="640"/>
      <c r="E25" s="846"/>
      <c r="F25" s="783" t="s">
        <v>409</v>
      </c>
      <c r="G25" s="783"/>
      <c r="H25" s="783"/>
      <c r="I25" s="849" t="s">
        <v>114</v>
      </c>
      <c r="J25" s="804"/>
      <c r="K25" s="850"/>
      <c r="L25" s="783" t="s">
        <v>210</v>
      </c>
      <c r="M25" s="783"/>
      <c r="N25" s="783"/>
      <c r="O25" s="783" t="s">
        <v>220</v>
      </c>
      <c r="P25" s="783"/>
      <c r="Q25" s="806"/>
      <c r="R25" s="874" t="s">
        <v>221</v>
      </c>
      <c r="S25" s="874"/>
      <c r="T25" s="875"/>
    </row>
    <row r="26" spans="1:20" ht="12.75" customHeight="1">
      <c r="A26" s="847"/>
      <c r="B26" s="643"/>
      <c r="C26" s="643"/>
      <c r="D26" s="643"/>
      <c r="E26" s="848"/>
      <c r="F26" s="261" t="s">
        <v>116</v>
      </c>
      <c r="G26" s="806" t="s">
        <v>117</v>
      </c>
      <c r="H26" s="782"/>
      <c r="I26" s="262" t="s">
        <v>116</v>
      </c>
      <c r="J26" s="806" t="s">
        <v>117</v>
      </c>
      <c r="K26" s="782"/>
      <c r="L26" s="262" t="s">
        <v>116</v>
      </c>
      <c r="M26" s="806" t="s">
        <v>117</v>
      </c>
      <c r="N26" s="782"/>
      <c r="O26" s="262" t="s">
        <v>116</v>
      </c>
      <c r="P26" s="806" t="s">
        <v>117</v>
      </c>
      <c r="Q26" s="807"/>
      <c r="R26" s="262" t="s">
        <v>116</v>
      </c>
      <c r="S26" s="806" t="s">
        <v>117</v>
      </c>
      <c r="T26" s="876"/>
    </row>
    <row r="27" spans="1:20" ht="12.75" customHeight="1">
      <c r="A27" s="264"/>
      <c r="B27" s="829" t="s">
        <v>118</v>
      </c>
      <c r="C27" s="785"/>
      <c r="D27" s="849" t="s">
        <v>119</v>
      </c>
      <c r="E27" s="850"/>
      <c r="F27" s="262"/>
      <c r="G27" s="806"/>
      <c r="H27" s="782"/>
      <c r="I27" s="262"/>
      <c r="J27" s="806"/>
      <c r="K27" s="782"/>
      <c r="L27" s="262"/>
      <c r="M27" s="806"/>
      <c r="N27" s="782"/>
      <c r="O27" s="262"/>
      <c r="P27" s="806"/>
      <c r="Q27" s="807"/>
      <c r="R27" s="262"/>
      <c r="S27" s="806"/>
      <c r="T27" s="876"/>
    </row>
    <row r="28" spans="1:20" ht="12.75" customHeight="1">
      <c r="A28" s="264"/>
      <c r="B28" s="830"/>
      <c r="C28" s="789"/>
      <c r="D28" s="849" t="s">
        <v>120</v>
      </c>
      <c r="E28" s="850"/>
      <c r="F28" s="262"/>
      <c r="G28" s="806"/>
      <c r="H28" s="782"/>
      <c r="I28" s="262"/>
      <c r="J28" s="806"/>
      <c r="K28" s="782"/>
      <c r="L28" s="262"/>
      <c r="M28" s="806"/>
      <c r="N28" s="782"/>
      <c r="O28" s="262"/>
      <c r="P28" s="806"/>
      <c r="Q28" s="807"/>
      <c r="R28" s="262"/>
      <c r="S28" s="806"/>
      <c r="T28" s="876"/>
    </row>
    <row r="29" spans="1:20" ht="12.75" customHeight="1">
      <c r="A29" s="264"/>
      <c r="B29" s="849" t="s">
        <v>121</v>
      </c>
      <c r="C29" s="804"/>
      <c r="D29" s="804"/>
      <c r="E29" s="850"/>
      <c r="F29" s="806"/>
      <c r="G29" s="807"/>
      <c r="H29" s="782"/>
      <c r="I29" s="806"/>
      <c r="J29" s="807"/>
      <c r="K29" s="782"/>
      <c r="L29" s="806"/>
      <c r="M29" s="807"/>
      <c r="N29" s="782"/>
      <c r="O29" s="806"/>
      <c r="P29" s="807"/>
      <c r="Q29" s="807"/>
      <c r="R29" s="806"/>
      <c r="S29" s="807"/>
      <c r="T29" s="876"/>
    </row>
    <row r="30" spans="1:20" ht="12.75" customHeight="1">
      <c r="A30" s="264"/>
      <c r="B30" s="849" t="s">
        <v>122</v>
      </c>
      <c r="C30" s="804"/>
      <c r="D30" s="804"/>
      <c r="E30" s="850"/>
      <c r="F30" s="877"/>
      <c r="G30" s="878"/>
      <c r="H30" s="879"/>
      <c r="I30" s="877"/>
      <c r="J30" s="878"/>
      <c r="K30" s="879"/>
      <c r="L30" s="877"/>
      <c r="M30" s="878"/>
      <c r="N30" s="879"/>
      <c r="O30" s="877"/>
      <c r="P30" s="878"/>
      <c r="Q30" s="878"/>
      <c r="R30" s="877"/>
      <c r="S30" s="878"/>
      <c r="T30" s="880"/>
    </row>
    <row r="31" spans="1:20" ht="12.75" customHeight="1">
      <c r="A31" s="264"/>
      <c r="B31" s="784"/>
      <c r="C31" s="784"/>
      <c r="D31" s="784"/>
      <c r="E31" s="785"/>
      <c r="F31" s="783" t="s">
        <v>222</v>
      </c>
      <c r="G31" s="783"/>
      <c r="H31" s="783"/>
      <c r="I31" s="806" t="s">
        <v>219</v>
      </c>
      <c r="J31" s="807"/>
      <c r="K31" s="782"/>
      <c r="L31" s="849" t="s">
        <v>410</v>
      </c>
      <c r="M31" s="804"/>
      <c r="N31" s="850"/>
      <c r="O31" s="806" t="s">
        <v>124</v>
      </c>
      <c r="P31" s="807"/>
      <c r="Q31" s="807"/>
      <c r="R31" s="291"/>
      <c r="T31" s="279"/>
    </row>
    <row r="32" spans="1:20" ht="12.75" customHeight="1">
      <c r="A32" s="264"/>
      <c r="B32" s="788"/>
      <c r="C32" s="788"/>
      <c r="D32" s="788"/>
      <c r="E32" s="789"/>
      <c r="F32" s="261" t="s">
        <v>116</v>
      </c>
      <c r="G32" s="806" t="s">
        <v>117</v>
      </c>
      <c r="H32" s="782"/>
      <c r="I32" s="262" t="s">
        <v>116</v>
      </c>
      <c r="J32" s="806" t="s">
        <v>117</v>
      </c>
      <c r="K32" s="782"/>
      <c r="L32" s="262" t="s">
        <v>116</v>
      </c>
      <c r="M32" s="806" t="s">
        <v>117</v>
      </c>
      <c r="N32" s="782"/>
      <c r="O32" s="262" t="s">
        <v>116</v>
      </c>
      <c r="P32" s="806" t="s">
        <v>117</v>
      </c>
      <c r="Q32" s="807"/>
      <c r="R32" s="291"/>
      <c r="T32" s="279"/>
    </row>
    <row r="33" spans="1:21" ht="12.75" customHeight="1">
      <c r="A33" s="264"/>
      <c r="B33" s="829" t="s">
        <v>118</v>
      </c>
      <c r="C33" s="785"/>
      <c r="D33" s="849" t="s">
        <v>119</v>
      </c>
      <c r="E33" s="850"/>
      <c r="F33" s="262"/>
      <c r="G33" s="806"/>
      <c r="H33" s="782"/>
      <c r="I33" s="262"/>
      <c r="J33" s="806"/>
      <c r="K33" s="782"/>
      <c r="L33" s="262"/>
      <c r="M33" s="806"/>
      <c r="N33" s="782"/>
      <c r="O33" s="262"/>
      <c r="P33" s="806"/>
      <c r="Q33" s="807"/>
      <c r="R33" s="291"/>
      <c r="T33" s="279"/>
    </row>
    <row r="34" spans="1:21" ht="12.75" customHeight="1">
      <c r="A34" s="264"/>
      <c r="B34" s="830"/>
      <c r="C34" s="789"/>
      <c r="D34" s="849" t="s">
        <v>120</v>
      </c>
      <c r="E34" s="850"/>
      <c r="F34" s="262"/>
      <c r="G34" s="806"/>
      <c r="H34" s="782"/>
      <c r="I34" s="262"/>
      <c r="J34" s="806"/>
      <c r="K34" s="782"/>
      <c r="L34" s="262"/>
      <c r="M34" s="806"/>
      <c r="N34" s="782"/>
      <c r="O34" s="262"/>
      <c r="P34" s="806"/>
      <c r="Q34" s="807"/>
      <c r="R34" s="291"/>
      <c r="T34" s="279"/>
    </row>
    <row r="35" spans="1:21" ht="12.75" customHeight="1">
      <c r="A35" s="264"/>
      <c r="B35" s="849" t="s">
        <v>121</v>
      </c>
      <c r="C35" s="804"/>
      <c r="D35" s="804"/>
      <c r="E35" s="850"/>
      <c r="F35" s="806"/>
      <c r="G35" s="807"/>
      <c r="H35" s="782"/>
      <c r="I35" s="806"/>
      <c r="J35" s="807"/>
      <c r="K35" s="782"/>
      <c r="L35" s="806"/>
      <c r="M35" s="807"/>
      <c r="N35" s="782"/>
      <c r="O35" s="783"/>
      <c r="P35" s="783"/>
      <c r="Q35" s="806"/>
      <c r="R35" s="291"/>
      <c r="T35" s="279"/>
    </row>
    <row r="36" spans="1:21" ht="12.75" customHeight="1">
      <c r="A36" s="264"/>
      <c r="B36" s="849" t="s">
        <v>122</v>
      </c>
      <c r="C36" s="804"/>
      <c r="D36" s="804"/>
      <c r="E36" s="850"/>
      <c r="F36" s="877"/>
      <c r="G36" s="878"/>
      <c r="H36" s="879"/>
      <c r="I36" s="877"/>
      <c r="J36" s="878"/>
      <c r="K36" s="879"/>
      <c r="L36" s="877"/>
      <c r="M36" s="878"/>
      <c r="N36" s="879"/>
      <c r="O36" s="881"/>
      <c r="P36" s="881"/>
      <c r="Q36" s="877"/>
      <c r="R36" s="320"/>
      <c r="S36" s="321"/>
      <c r="T36" s="280"/>
    </row>
    <row r="37" spans="1:21" s="293" customFormat="1" ht="13.5" customHeight="1">
      <c r="A37" s="292"/>
      <c r="B37" s="834" t="s">
        <v>411</v>
      </c>
      <c r="C37" s="816"/>
      <c r="D37" s="816"/>
      <c r="E37" s="835"/>
      <c r="F37" s="841" t="s">
        <v>412</v>
      </c>
      <c r="G37" s="842"/>
      <c r="H37" s="842"/>
      <c r="I37" s="842"/>
      <c r="J37" s="842"/>
      <c r="K37" s="842"/>
      <c r="L37" s="842"/>
      <c r="M37" s="842"/>
      <c r="N37" s="842"/>
      <c r="O37" s="842"/>
      <c r="P37" s="842"/>
      <c r="Q37" s="842"/>
      <c r="R37" s="842"/>
      <c r="S37" s="842"/>
      <c r="T37" s="843"/>
    </row>
    <row r="38" spans="1:21" s="293" customFormat="1" ht="13.5" customHeight="1">
      <c r="A38" s="292"/>
      <c r="B38" s="836"/>
      <c r="C38" s="821"/>
      <c r="D38" s="821"/>
      <c r="E38" s="837"/>
      <c r="F38" s="354" t="s">
        <v>198</v>
      </c>
      <c r="G38" s="355"/>
      <c r="H38" s="294"/>
      <c r="I38" s="844" t="s">
        <v>183</v>
      </c>
      <c r="J38" s="844"/>
      <c r="K38" s="844"/>
      <c r="L38" s="844"/>
      <c r="M38" s="844" t="s">
        <v>184</v>
      </c>
      <c r="N38" s="844"/>
      <c r="O38" s="844"/>
      <c r="P38" s="844"/>
      <c r="Q38" s="844" t="s">
        <v>185</v>
      </c>
      <c r="R38" s="844"/>
      <c r="S38" s="844"/>
      <c r="T38" s="882"/>
    </row>
    <row r="39" spans="1:21" s="293" customFormat="1" ht="13.5" customHeight="1">
      <c r="A39" s="292"/>
      <c r="B39" s="836"/>
      <c r="C39" s="821"/>
      <c r="D39" s="821"/>
      <c r="E39" s="837"/>
      <c r="F39" s="294" t="s">
        <v>187</v>
      </c>
      <c r="G39" s="295"/>
      <c r="H39" s="295"/>
      <c r="I39" s="841"/>
      <c r="J39" s="883"/>
      <c r="K39" s="883"/>
      <c r="L39" s="884"/>
      <c r="M39" s="841"/>
      <c r="N39" s="883"/>
      <c r="O39" s="883"/>
      <c r="P39" s="884"/>
      <c r="Q39" s="841"/>
      <c r="R39" s="808"/>
      <c r="S39" s="808"/>
      <c r="T39" s="809"/>
    </row>
    <row r="40" spans="1:21" s="293" customFormat="1" ht="13.5" customHeight="1">
      <c r="A40" s="292"/>
      <c r="B40" s="836"/>
      <c r="C40" s="821"/>
      <c r="D40" s="821"/>
      <c r="E40" s="837"/>
      <c r="F40" s="294" t="s">
        <v>188</v>
      </c>
      <c r="G40" s="295"/>
      <c r="H40" s="295"/>
      <c r="I40" s="841"/>
      <c r="J40" s="883"/>
      <c r="K40" s="883"/>
      <c r="L40" s="884"/>
      <c r="M40" s="841"/>
      <c r="N40" s="883"/>
      <c r="O40" s="883"/>
      <c r="P40" s="884"/>
      <c r="Q40" s="841"/>
      <c r="R40" s="808"/>
      <c r="S40" s="808"/>
      <c r="T40" s="809"/>
    </row>
    <row r="41" spans="1:21" s="293" customFormat="1" ht="13.5" customHeight="1">
      <c r="A41" s="296"/>
      <c r="B41" s="838"/>
      <c r="C41" s="839"/>
      <c r="D41" s="839"/>
      <c r="E41" s="840"/>
      <c r="F41" s="294" t="s">
        <v>189</v>
      </c>
      <c r="G41" s="295"/>
      <c r="H41" s="295"/>
      <c r="I41" s="841"/>
      <c r="J41" s="883"/>
      <c r="K41" s="883"/>
      <c r="L41" s="884"/>
      <c r="M41" s="841"/>
      <c r="N41" s="883"/>
      <c r="O41" s="883"/>
      <c r="P41" s="884"/>
      <c r="Q41" s="841"/>
      <c r="R41" s="808"/>
      <c r="S41" s="808"/>
      <c r="T41" s="809"/>
    </row>
    <row r="42" spans="1:21" ht="12.75" customHeight="1">
      <c r="A42" s="885" t="s">
        <v>126</v>
      </c>
      <c r="B42" s="854"/>
      <c r="C42" s="854"/>
      <c r="D42" s="854"/>
      <c r="E42" s="854"/>
      <c r="F42" s="806"/>
      <c r="G42" s="807"/>
      <c r="H42" s="807"/>
      <c r="I42" s="807"/>
      <c r="J42" s="807"/>
      <c r="K42" s="807"/>
      <c r="L42" s="807"/>
      <c r="M42" s="807"/>
      <c r="N42" s="807"/>
      <c r="O42" s="807"/>
      <c r="P42" s="807"/>
      <c r="Q42" s="807"/>
      <c r="R42" s="855"/>
      <c r="S42" s="855"/>
      <c r="T42" s="856"/>
    </row>
    <row r="43" spans="1:21" ht="12.75" customHeight="1">
      <c r="A43" s="886"/>
      <c r="B43" s="854" t="s">
        <v>235</v>
      </c>
      <c r="C43" s="854"/>
      <c r="D43" s="854"/>
      <c r="E43" s="854"/>
      <c r="F43" s="827" t="s">
        <v>462</v>
      </c>
      <c r="G43" s="533"/>
      <c r="H43" s="533"/>
      <c r="I43" s="533"/>
      <c r="J43" s="533"/>
      <c r="K43" s="533"/>
      <c r="L43" s="533"/>
      <c r="M43" s="533"/>
      <c r="N43" s="533"/>
      <c r="O43" s="533"/>
      <c r="P43" s="533"/>
      <c r="Q43" s="533"/>
      <c r="R43" s="855"/>
      <c r="S43" s="855"/>
      <c r="T43" s="856"/>
    </row>
    <row r="44" spans="1:21" ht="12.75" customHeight="1">
      <c r="A44" s="887"/>
      <c r="B44" s="854" t="s">
        <v>236</v>
      </c>
      <c r="C44" s="854"/>
      <c r="D44" s="854"/>
      <c r="E44" s="854"/>
      <c r="F44" s="827" t="s">
        <v>463</v>
      </c>
      <c r="G44" s="533"/>
      <c r="H44" s="533"/>
      <c r="I44" s="533"/>
      <c r="J44" s="533"/>
      <c r="K44" s="533"/>
      <c r="L44" s="533"/>
      <c r="M44" s="533"/>
      <c r="N44" s="533"/>
      <c r="O44" s="533"/>
      <c r="P44" s="533"/>
      <c r="Q44" s="533"/>
      <c r="R44" s="855"/>
      <c r="S44" s="855"/>
      <c r="T44" s="856"/>
    </row>
    <row r="45" spans="1:21" ht="12.75" customHeight="1">
      <c r="A45" s="887"/>
      <c r="B45" s="639" t="s">
        <v>130</v>
      </c>
      <c r="C45" s="587"/>
      <c r="D45" s="587"/>
      <c r="E45" s="888"/>
      <c r="F45" s="891" t="s">
        <v>131</v>
      </c>
      <c r="G45" s="892"/>
      <c r="H45" s="893" t="s">
        <v>132</v>
      </c>
      <c r="I45" s="893"/>
      <c r="J45" s="893"/>
      <c r="K45" s="893"/>
      <c r="L45" s="893"/>
      <c r="M45" s="893"/>
      <c r="N45" s="893"/>
      <c r="O45" s="893"/>
      <c r="P45" s="893"/>
      <c r="Q45" s="894"/>
      <c r="R45" s="256"/>
      <c r="S45" s="257"/>
      <c r="T45" s="278"/>
    </row>
    <row r="46" spans="1:21" ht="12.75" customHeight="1">
      <c r="A46" s="887"/>
      <c r="B46" s="589"/>
      <c r="C46" s="590"/>
      <c r="D46" s="590"/>
      <c r="E46" s="889"/>
      <c r="F46" s="891"/>
      <c r="G46" s="892"/>
      <c r="H46" s="895" t="s">
        <v>133</v>
      </c>
      <c r="I46" s="895"/>
      <c r="J46" s="895" t="s">
        <v>134</v>
      </c>
      <c r="K46" s="895"/>
      <c r="L46" s="895" t="s">
        <v>135</v>
      </c>
      <c r="M46" s="895"/>
      <c r="N46" s="895" t="s">
        <v>136</v>
      </c>
      <c r="O46" s="895"/>
      <c r="P46" s="895" t="s">
        <v>137</v>
      </c>
      <c r="Q46" s="896"/>
      <c r="R46" s="291"/>
      <c r="T46" s="279"/>
    </row>
    <row r="47" spans="1:21" ht="12.75" customHeight="1">
      <c r="A47" s="887"/>
      <c r="B47" s="589"/>
      <c r="C47" s="590"/>
      <c r="D47" s="590"/>
      <c r="E47" s="889"/>
      <c r="F47" s="897"/>
      <c r="G47" s="897"/>
      <c r="H47" s="897"/>
      <c r="I47" s="897"/>
      <c r="J47" s="897"/>
      <c r="K47" s="897"/>
      <c r="L47" s="897"/>
      <c r="M47" s="897"/>
      <c r="N47" s="897"/>
      <c r="O47" s="897"/>
      <c r="P47" s="897"/>
      <c r="Q47" s="898"/>
      <c r="R47" s="291"/>
      <c r="T47" s="279"/>
    </row>
    <row r="48" spans="1:21" ht="12.75" customHeight="1">
      <c r="A48" s="887"/>
      <c r="B48" s="589"/>
      <c r="C48" s="590"/>
      <c r="D48" s="590"/>
      <c r="E48" s="889"/>
      <c r="F48" s="897" t="s">
        <v>138</v>
      </c>
      <c r="G48" s="897"/>
      <c r="H48" s="897" t="s">
        <v>139</v>
      </c>
      <c r="I48" s="898"/>
      <c r="J48" s="899" t="s">
        <v>140</v>
      </c>
      <c r="K48" s="899"/>
      <c r="L48" s="281"/>
      <c r="M48" s="281"/>
      <c r="N48" s="281"/>
      <c r="O48" s="281"/>
      <c r="P48" s="281"/>
      <c r="Q48" s="281"/>
      <c r="R48" s="148"/>
      <c r="S48" s="148"/>
      <c r="T48" s="70"/>
      <c r="U48" s="148"/>
    </row>
    <row r="49" spans="1:21" ht="12.75" customHeight="1">
      <c r="A49" s="887"/>
      <c r="B49" s="589"/>
      <c r="C49" s="590"/>
      <c r="D49" s="590"/>
      <c r="E49" s="889"/>
      <c r="F49" s="897"/>
      <c r="G49" s="897"/>
      <c r="H49" s="897"/>
      <c r="I49" s="898"/>
      <c r="J49" s="899"/>
      <c r="K49" s="899"/>
      <c r="L49" s="148"/>
      <c r="M49" s="148"/>
      <c r="N49" s="148"/>
      <c r="O49" s="148"/>
      <c r="P49" s="148"/>
      <c r="Q49" s="148"/>
      <c r="R49" s="148"/>
      <c r="S49" s="148"/>
      <c r="T49" s="70"/>
      <c r="U49" s="148"/>
    </row>
    <row r="50" spans="1:21" ht="12.75" customHeight="1">
      <c r="A50" s="887"/>
      <c r="B50" s="613"/>
      <c r="C50" s="614"/>
      <c r="D50" s="614"/>
      <c r="E50" s="890"/>
      <c r="F50" s="898"/>
      <c r="G50" s="900"/>
      <c r="H50" s="898"/>
      <c r="I50" s="901"/>
      <c r="J50" s="898"/>
      <c r="K50" s="900"/>
      <c r="L50" s="283"/>
      <c r="M50" s="283"/>
      <c r="N50" s="283"/>
      <c r="O50" s="283"/>
      <c r="P50" s="283"/>
      <c r="Q50" s="283"/>
      <c r="R50" s="283"/>
      <c r="S50" s="283"/>
      <c r="T50" s="284"/>
      <c r="U50" s="148"/>
    </row>
    <row r="51" spans="1:21" ht="12.75" customHeight="1">
      <c r="A51" s="887"/>
      <c r="B51" s="827" t="s">
        <v>127</v>
      </c>
      <c r="C51" s="533"/>
      <c r="D51" s="533"/>
      <c r="E51" s="534"/>
      <c r="F51" s="806" t="s">
        <v>413</v>
      </c>
      <c r="G51" s="807"/>
      <c r="H51" s="807"/>
      <c r="I51" s="807"/>
      <c r="J51" s="807"/>
      <c r="K51" s="807"/>
      <c r="L51" s="807"/>
      <c r="M51" s="807"/>
      <c r="N51" s="807"/>
      <c r="O51" s="807"/>
      <c r="P51" s="807"/>
      <c r="Q51" s="807"/>
      <c r="R51" s="855"/>
      <c r="S51" s="855"/>
      <c r="T51" s="856"/>
    </row>
    <row r="52" spans="1:21" ht="12.75" customHeight="1">
      <c r="A52" s="887"/>
      <c r="B52" s="854" t="s">
        <v>128</v>
      </c>
      <c r="C52" s="854"/>
      <c r="D52" s="854"/>
      <c r="E52" s="854"/>
      <c r="F52" s="877"/>
      <c r="G52" s="878"/>
      <c r="H52" s="878"/>
      <c r="I52" s="878"/>
      <c r="J52" s="878"/>
      <c r="K52" s="878"/>
      <c r="L52" s="878"/>
      <c r="M52" s="878"/>
      <c r="N52" s="878"/>
      <c r="O52" s="878"/>
      <c r="P52" s="878"/>
      <c r="Q52" s="878"/>
      <c r="R52" s="855"/>
      <c r="S52" s="855"/>
      <c r="T52" s="856"/>
    </row>
    <row r="53" spans="1:21" ht="12.75" customHeight="1">
      <c r="A53" s="887"/>
      <c r="B53" s="827" t="s">
        <v>152</v>
      </c>
      <c r="C53" s="533"/>
      <c r="D53" s="533"/>
      <c r="E53" s="534"/>
      <c r="F53" s="806" t="s">
        <v>414</v>
      </c>
      <c r="G53" s="807"/>
      <c r="H53" s="807"/>
      <c r="I53" s="807"/>
      <c r="J53" s="807"/>
      <c r="K53" s="807"/>
      <c r="L53" s="807"/>
      <c r="M53" s="807"/>
      <c r="N53" s="807"/>
      <c r="O53" s="807"/>
      <c r="P53" s="807"/>
      <c r="Q53" s="807"/>
      <c r="R53" s="855"/>
      <c r="S53" s="855"/>
      <c r="T53" s="856"/>
    </row>
    <row r="54" spans="1:21" ht="12.75" customHeight="1">
      <c r="A54" s="887"/>
      <c r="B54" s="854" t="s">
        <v>141</v>
      </c>
      <c r="C54" s="854"/>
      <c r="D54" s="854"/>
      <c r="E54" s="854"/>
      <c r="F54" s="806"/>
      <c r="G54" s="807"/>
      <c r="H54" s="807"/>
      <c r="I54" s="807"/>
      <c r="J54" s="807"/>
      <c r="K54" s="807"/>
      <c r="L54" s="807"/>
      <c r="M54" s="807"/>
      <c r="N54" s="807"/>
      <c r="O54" s="807"/>
      <c r="P54" s="807"/>
      <c r="Q54" s="807"/>
      <c r="R54" s="855"/>
      <c r="S54" s="855"/>
      <c r="T54" s="856"/>
    </row>
    <row r="55" spans="1:21" ht="12.75" customHeight="1">
      <c r="A55" s="887"/>
      <c r="B55" s="854"/>
      <c r="C55" s="854"/>
      <c r="D55" s="854"/>
      <c r="E55" s="854"/>
      <c r="F55" s="806"/>
      <c r="G55" s="807"/>
      <c r="H55" s="807"/>
      <c r="I55" s="807"/>
      <c r="J55" s="807"/>
      <c r="K55" s="807"/>
      <c r="L55" s="807"/>
      <c r="M55" s="807"/>
      <c r="N55" s="807"/>
      <c r="O55" s="807"/>
      <c r="P55" s="807"/>
      <c r="Q55" s="807"/>
      <c r="R55" s="855"/>
      <c r="S55" s="855"/>
      <c r="T55" s="856"/>
    </row>
    <row r="56" spans="1:21" ht="12.75" customHeight="1">
      <c r="A56" s="887"/>
      <c r="B56" s="854" t="s">
        <v>142</v>
      </c>
      <c r="C56" s="854"/>
      <c r="D56" s="854"/>
      <c r="E56" s="854"/>
      <c r="F56" s="806"/>
      <c r="G56" s="807"/>
      <c r="H56" s="807"/>
      <c r="I56" s="807"/>
      <c r="J56" s="807"/>
      <c r="K56" s="807"/>
      <c r="L56" s="807"/>
      <c r="M56" s="807"/>
      <c r="N56" s="807"/>
      <c r="O56" s="807"/>
      <c r="P56" s="807"/>
      <c r="Q56" s="807"/>
      <c r="R56" s="855"/>
      <c r="S56" s="855"/>
      <c r="T56" s="856"/>
    </row>
    <row r="57" spans="1:21" ht="12.75" customHeight="1">
      <c r="A57" s="887"/>
      <c r="B57" s="854" t="s">
        <v>143</v>
      </c>
      <c r="C57" s="854"/>
      <c r="D57" s="854"/>
      <c r="E57" s="854"/>
      <c r="F57" s="830" t="s">
        <v>144</v>
      </c>
      <c r="G57" s="788"/>
      <c r="H57" s="788"/>
      <c r="I57" s="789"/>
      <c r="J57" s="830" t="s">
        <v>415</v>
      </c>
      <c r="K57" s="788"/>
      <c r="L57" s="788"/>
      <c r="M57" s="789"/>
      <c r="N57" s="806"/>
      <c r="O57" s="842"/>
      <c r="P57" s="842"/>
      <c r="Q57" s="842"/>
      <c r="R57" s="808"/>
      <c r="S57" s="808"/>
      <c r="T57" s="809"/>
    </row>
    <row r="58" spans="1:21" ht="12.75" customHeight="1">
      <c r="A58" s="887"/>
      <c r="B58" s="857"/>
      <c r="C58" s="857"/>
      <c r="D58" s="857"/>
      <c r="E58" s="857"/>
      <c r="F58" s="806" t="s">
        <v>145</v>
      </c>
      <c r="G58" s="807"/>
      <c r="H58" s="807"/>
      <c r="I58" s="782"/>
      <c r="J58" s="858" t="s">
        <v>146</v>
      </c>
      <c r="K58" s="859"/>
      <c r="L58" s="304"/>
      <c r="M58" s="322"/>
      <c r="N58" s="317" t="s">
        <v>147</v>
      </c>
      <c r="O58" s="853"/>
      <c r="P58" s="860"/>
      <c r="Q58" s="860"/>
      <c r="R58" s="821"/>
      <c r="S58" s="821"/>
      <c r="T58" s="279"/>
    </row>
    <row r="59" spans="1:21" ht="12.75" customHeight="1">
      <c r="A59" s="887"/>
      <c r="B59" s="857"/>
      <c r="C59" s="857"/>
      <c r="D59" s="857"/>
      <c r="E59" s="857"/>
      <c r="F59" s="806" t="s">
        <v>148</v>
      </c>
      <c r="G59" s="807"/>
      <c r="H59" s="807"/>
      <c r="I59" s="782"/>
      <c r="J59" s="806"/>
      <c r="K59" s="842"/>
      <c r="L59" s="842"/>
      <c r="M59" s="842"/>
      <c r="N59" s="842"/>
      <c r="O59" s="842"/>
      <c r="P59" s="842"/>
      <c r="Q59" s="842"/>
      <c r="R59" s="808"/>
      <c r="S59" s="808"/>
      <c r="T59" s="809"/>
    </row>
    <row r="60" spans="1:21" ht="12.75" customHeight="1">
      <c r="A60" s="905" t="s">
        <v>149</v>
      </c>
      <c r="B60" s="842"/>
      <c r="C60" s="842"/>
      <c r="D60" s="842"/>
      <c r="E60" s="906"/>
      <c r="F60" s="806" t="s">
        <v>150</v>
      </c>
      <c r="G60" s="782"/>
      <c r="H60" s="59"/>
      <c r="I60" s="59"/>
      <c r="J60" s="328"/>
      <c r="K60" s="329"/>
      <c r="L60" s="907" t="s">
        <v>151</v>
      </c>
      <c r="M60" s="907"/>
      <c r="N60" s="907"/>
      <c r="O60" s="330"/>
      <c r="P60" s="324"/>
      <c r="Q60" s="324"/>
      <c r="R60" s="324"/>
      <c r="S60" s="324"/>
      <c r="T60" s="325"/>
    </row>
    <row r="61" spans="1:21" ht="22.5" customHeight="1">
      <c r="A61" s="908" t="s">
        <v>416</v>
      </c>
      <c r="B61" s="909"/>
      <c r="C61" s="909"/>
      <c r="D61" s="909"/>
      <c r="E61" s="910"/>
      <c r="F61" s="806"/>
      <c r="G61" s="807"/>
      <c r="H61" s="807"/>
      <c r="I61" s="807"/>
      <c r="J61" s="807"/>
      <c r="K61" s="807"/>
      <c r="L61" s="807"/>
      <c r="M61" s="807"/>
      <c r="N61" s="807"/>
      <c r="O61" s="807"/>
      <c r="P61" s="807"/>
      <c r="Q61" s="807"/>
      <c r="R61" s="855"/>
      <c r="S61" s="855"/>
      <c r="T61" s="856"/>
    </row>
    <row r="62" spans="1:21" ht="39" customHeight="1" thickBot="1">
      <c r="A62" s="911" t="s">
        <v>154</v>
      </c>
      <c r="B62" s="912"/>
      <c r="C62" s="912"/>
      <c r="D62" s="912"/>
      <c r="E62" s="912"/>
      <c r="F62" s="913" t="s">
        <v>417</v>
      </c>
      <c r="G62" s="914"/>
      <c r="H62" s="914"/>
      <c r="I62" s="914"/>
      <c r="J62" s="914"/>
      <c r="K62" s="914"/>
      <c r="L62" s="914"/>
      <c r="M62" s="914"/>
      <c r="N62" s="914"/>
      <c r="O62" s="914"/>
      <c r="P62" s="914"/>
      <c r="Q62" s="914"/>
      <c r="R62" s="915"/>
      <c r="S62" s="915"/>
      <c r="T62" s="916"/>
    </row>
    <row r="63" spans="1:21" ht="12.75" customHeight="1">
      <c r="A63" s="902" t="s">
        <v>47</v>
      </c>
      <c r="B63" s="902"/>
    </row>
    <row r="64" spans="1:21" ht="12.75" customHeight="1">
      <c r="A64" s="903" t="s">
        <v>156</v>
      </c>
      <c r="B64" s="904"/>
      <c r="C64" s="904"/>
      <c r="D64" s="904"/>
      <c r="E64" s="904"/>
      <c r="F64" s="904"/>
      <c r="G64" s="904"/>
      <c r="H64" s="904"/>
      <c r="I64" s="904"/>
      <c r="J64" s="904"/>
      <c r="K64" s="904"/>
      <c r="L64" s="904"/>
      <c r="M64" s="904"/>
      <c r="N64" s="904"/>
      <c r="O64" s="904"/>
      <c r="P64" s="904"/>
      <c r="Q64" s="904"/>
      <c r="R64" s="904"/>
      <c r="S64" s="904"/>
      <c r="T64" s="904"/>
    </row>
    <row r="65" spans="1:20" ht="12.75" customHeight="1">
      <c r="A65" s="903" t="s">
        <v>157</v>
      </c>
      <c r="B65" s="904"/>
      <c r="C65" s="904"/>
      <c r="D65" s="904"/>
      <c r="E65" s="904"/>
      <c r="F65" s="904"/>
      <c r="G65" s="904"/>
      <c r="H65" s="904"/>
      <c r="I65" s="904"/>
      <c r="J65" s="904"/>
      <c r="K65" s="904"/>
      <c r="L65" s="904"/>
      <c r="M65" s="904"/>
      <c r="N65" s="904"/>
      <c r="O65" s="904"/>
      <c r="P65" s="904"/>
      <c r="Q65" s="904"/>
      <c r="R65" s="904"/>
      <c r="S65" s="904"/>
      <c r="T65" s="904"/>
    </row>
    <row r="66" spans="1:20" ht="12.75" customHeight="1">
      <c r="A66" s="903" t="s">
        <v>418</v>
      </c>
      <c r="B66" s="904"/>
      <c r="C66" s="904"/>
      <c r="D66" s="904"/>
      <c r="E66" s="904"/>
      <c r="F66" s="904"/>
      <c r="G66" s="904"/>
      <c r="H66" s="904"/>
      <c r="I66" s="904"/>
      <c r="J66" s="904"/>
      <c r="K66" s="904"/>
      <c r="L66" s="904"/>
      <c r="M66" s="904"/>
      <c r="N66" s="904"/>
      <c r="O66" s="904"/>
      <c r="P66" s="904"/>
      <c r="Q66" s="904"/>
      <c r="R66" s="904"/>
      <c r="S66" s="904"/>
      <c r="T66" s="904"/>
    </row>
    <row r="67" spans="1:20" s="75" customFormat="1" ht="13.5" customHeight="1">
      <c r="A67" s="903" t="s">
        <v>419</v>
      </c>
      <c r="B67" s="903"/>
      <c r="C67" s="903"/>
      <c r="D67" s="903"/>
      <c r="E67" s="903"/>
      <c r="F67" s="903"/>
      <c r="G67" s="903"/>
      <c r="H67" s="903"/>
      <c r="I67" s="903"/>
      <c r="J67" s="903"/>
      <c r="K67" s="903"/>
      <c r="L67" s="903"/>
      <c r="M67" s="903"/>
      <c r="N67" s="903"/>
      <c r="O67" s="903"/>
      <c r="P67" s="903"/>
      <c r="Q67" s="903"/>
    </row>
    <row r="68" spans="1:20" ht="12.75" customHeight="1">
      <c r="A68" s="903" t="s">
        <v>420</v>
      </c>
      <c r="B68" s="904"/>
      <c r="C68" s="904"/>
      <c r="D68" s="904"/>
      <c r="E68" s="904"/>
      <c r="F68" s="904"/>
      <c r="G68" s="904"/>
      <c r="H68" s="904"/>
      <c r="I68" s="904"/>
      <c r="J68" s="904"/>
      <c r="K68" s="904"/>
      <c r="L68" s="904"/>
      <c r="M68" s="904"/>
      <c r="N68" s="904"/>
      <c r="O68" s="904"/>
      <c r="P68" s="904"/>
      <c r="Q68" s="904"/>
      <c r="R68" s="904"/>
      <c r="S68" s="904"/>
      <c r="T68" s="904"/>
    </row>
    <row r="69" spans="1:20" ht="12.75" customHeight="1">
      <c r="A69" s="903" t="s">
        <v>421</v>
      </c>
      <c r="B69" s="904"/>
      <c r="C69" s="904"/>
      <c r="D69" s="904"/>
      <c r="E69" s="904"/>
      <c r="F69" s="904"/>
      <c r="G69" s="904"/>
      <c r="H69" s="904"/>
      <c r="I69" s="904"/>
      <c r="J69" s="904"/>
      <c r="K69" s="904"/>
      <c r="L69" s="904"/>
      <c r="M69" s="904"/>
      <c r="N69" s="904"/>
      <c r="O69" s="904"/>
      <c r="P69" s="904"/>
      <c r="Q69" s="904"/>
      <c r="R69" s="904"/>
      <c r="S69" s="904"/>
      <c r="T69" s="904"/>
    </row>
    <row r="70" spans="1:20" ht="12.75" customHeight="1">
      <c r="A70" s="903" t="s">
        <v>158</v>
      </c>
      <c r="B70" s="904"/>
      <c r="C70" s="904"/>
      <c r="D70" s="904"/>
      <c r="E70" s="904"/>
      <c r="F70" s="904"/>
      <c r="G70" s="904"/>
      <c r="H70" s="904"/>
      <c r="I70" s="904"/>
      <c r="J70" s="904"/>
      <c r="K70" s="904"/>
      <c r="L70" s="904"/>
      <c r="M70" s="904"/>
      <c r="N70" s="904"/>
      <c r="O70" s="904"/>
      <c r="P70" s="904"/>
      <c r="Q70" s="904"/>
      <c r="R70" s="904"/>
      <c r="S70" s="904"/>
      <c r="T70" s="904"/>
    </row>
    <row r="71" spans="1:20">
      <c r="A71" s="779" t="s">
        <v>472</v>
      </c>
      <c r="B71" s="779"/>
      <c r="C71" s="779"/>
      <c r="D71" s="779"/>
      <c r="E71" s="779"/>
      <c r="F71" s="779"/>
      <c r="G71" s="779"/>
      <c r="H71" s="779"/>
      <c r="I71" s="779"/>
      <c r="J71" s="779"/>
      <c r="K71" s="779"/>
      <c r="L71" s="779"/>
      <c r="M71" s="779"/>
      <c r="N71" s="779"/>
      <c r="O71" s="779"/>
      <c r="P71" s="779"/>
      <c r="Q71" s="779"/>
      <c r="R71" s="779"/>
      <c r="S71" s="779"/>
      <c r="T71" s="779"/>
    </row>
    <row r="72" spans="1:20">
      <c r="A72" s="779"/>
      <c r="B72" s="779"/>
      <c r="C72" s="779"/>
      <c r="D72" s="779"/>
      <c r="E72" s="779"/>
      <c r="F72" s="779"/>
      <c r="G72" s="779"/>
      <c r="H72" s="779"/>
      <c r="I72" s="779"/>
      <c r="J72" s="779"/>
      <c r="K72" s="779"/>
      <c r="L72" s="779"/>
      <c r="M72" s="779"/>
      <c r="N72" s="779"/>
      <c r="O72" s="779"/>
      <c r="P72" s="779"/>
      <c r="Q72" s="779"/>
      <c r="R72" s="779"/>
      <c r="S72" s="779"/>
      <c r="T72" s="779"/>
    </row>
    <row r="73" spans="1:20">
      <c r="A73" s="779"/>
      <c r="B73" s="779"/>
      <c r="C73" s="779"/>
      <c r="D73" s="779"/>
      <c r="E73" s="779"/>
      <c r="F73" s="779"/>
      <c r="G73" s="779"/>
      <c r="H73" s="779"/>
      <c r="I73" s="779"/>
      <c r="J73" s="779"/>
      <c r="K73" s="779"/>
      <c r="L73" s="779"/>
      <c r="M73" s="779"/>
      <c r="N73" s="779"/>
      <c r="O73" s="779"/>
      <c r="P73" s="779"/>
      <c r="Q73" s="779"/>
      <c r="R73" s="779"/>
      <c r="S73" s="779"/>
      <c r="T73" s="779"/>
    </row>
    <row r="74" spans="1:20">
      <c r="A74" s="779"/>
      <c r="B74" s="779"/>
      <c r="C74" s="779"/>
      <c r="D74" s="779"/>
      <c r="E74" s="779"/>
      <c r="F74" s="779"/>
      <c r="G74" s="779"/>
      <c r="H74" s="779"/>
      <c r="I74" s="779"/>
      <c r="J74" s="779"/>
      <c r="K74" s="779"/>
      <c r="L74" s="779"/>
      <c r="M74" s="779"/>
      <c r="N74" s="779"/>
      <c r="O74" s="779"/>
      <c r="P74" s="779"/>
      <c r="Q74" s="779"/>
      <c r="R74" s="779"/>
      <c r="S74" s="779"/>
      <c r="T74" s="779"/>
    </row>
  </sheetData>
  <mergeCells count="186">
    <mergeCell ref="A63:B63"/>
    <mergeCell ref="A64:T64"/>
    <mergeCell ref="A65:T65"/>
    <mergeCell ref="A66:T66"/>
    <mergeCell ref="A67:Q67"/>
    <mergeCell ref="A68:T68"/>
    <mergeCell ref="A69:T69"/>
    <mergeCell ref="A70:T70"/>
    <mergeCell ref="F59:I59"/>
    <mergeCell ref="J59:T59"/>
    <mergeCell ref="A60:E60"/>
    <mergeCell ref="F60:G60"/>
    <mergeCell ref="L60:N60"/>
    <mergeCell ref="A61:E61"/>
    <mergeCell ref="F61:T61"/>
    <mergeCell ref="A62:E62"/>
    <mergeCell ref="F62:T62"/>
    <mergeCell ref="F50:G50"/>
    <mergeCell ref="H50:I50"/>
    <mergeCell ref="J50:K50"/>
    <mergeCell ref="B51:E51"/>
    <mergeCell ref="F51:T51"/>
    <mergeCell ref="B52:E52"/>
    <mergeCell ref="F52:T52"/>
    <mergeCell ref="B53:E53"/>
    <mergeCell ref="F53:T53"/>
    <mergeCell ref="A42:E42"/>
    <mergeCell ref="F42:T42"/>
    <mergeCell ref="A43:A59"/>
    <mergeCell ref="B43:E43"/>
    <mergeCell ref="F43:T43"/>
    <mergeCell ref="B44:E44"/>
    <mergeCell ref="F44:T44"/>
    <mergeCell ref="B45:E50"/>
    <mergeCell ref="F45:G46"/>
    <mergeCell ref="H45:Q45"/>
    <mergeCell ref="H46:I46"/>
    <mergeCell ref="J46:K46"/>
    <mergeCell ref="L46:M46"/>
    <mergeCell ref="N46:O46"/>
    <mergeCell ref="P46:Q46"/>
    <mergeCell ref="F47:G47"/>
    <mergeCell ref="H47:I47"/>
    <mergeCell ref="J47:K47"/>
    <mergeCell ref="L47:M47"/>
    <mergeCell ref="N47:O47"/>
    <mergeCell ref="P47:Q47"/>
    <mergeCell ref="F48:G49"/>
    <mergeCell ref="H48:I49"/>
    <mergeCell ref="J48:K49"/>
    <mergeCell ref="M38:P38"/>
    <mergeCell ref="Q38:T38"/>
    <mergeCell ref="I39:L39"/>
    <mergeCell ref="M39:P39"/>
    <mergeCell ref="Q39:T39"/>
    <mergeCell ref="I40:L40"/>
    <mergeCell ref="M40:P40"/>
    <mergeCell ref="Q40:T40"/>
    <mergeCell ref="I41:L41"/>
    <mergeCell ref="M41:P41"/>
    <mergeCell ref="Q41:T41"/>
    <mergeCell ref="B35:E35"/>
    <mergeCell ref="F35:H35"/>
    <mergeCell ref="I35:K35"/>
    <mergeCell ref="L35:N35"/>
    <mergeCell ref="O35:Q35"/>
    <mergeCell ref="B36:E36"/>
    <mergeCell ref="F36:H36"/>
    <mergeCell ref="I36:K36"/>
    <mergeCell ref="L36:N36"/>
    <mergeCell ref="O36:Q36"/>
    <mergeCell ref="B31:E32"/>
    <mergeCell ref="F31:H31"/>
    <mergeCell ref="I31:K31"/>
    <mergeCell ref="L31:N31"/>
    <mergeCell ref="O31:Q31"/>
    <mergeCell ref="M32:N32"/>
    <mergeCell ref="P32:Q32"/>
    <mergeCell ref="B33:C34"/>
    <mergeCell ref="D33:E33"/>
    <mergeCell ref="G33:H33"/>
    <mergeCell ref="J33:K33"/>
    <mergeCell ref="M33:N33"/>
    <mergeCell ref="P33:Q33"/>
    <mergeCell ref="D34:E34"/>
    <mergeCell ref="G34:H34"/>
    <mergeCell ref="J34:K34"/>
    <mergeCell ref="M34:N34"/>
    <mergeCell ref="P34:Q34"/>
    <mergeCell ref="B29:E29"/>
    <mergeCell ref="L29:N29"/>
    <mergeCell ref="O29:Q29"/>
    <mergeCell ref="R29:T29"/>
    <mergeCell ref="B30:E30"/>
    <mergeCell ref="F30:H30"/>
    <mergeCell ref="I30:K30"/>
    <mergeCell ref="L30:N30"/>
    <mergeCell ref="O30:Q30"/>
    <mergeCell ref="R30:T30"/>
    <mergeCell ref="R25:T25"/>
    <mergeCell ref="S26:T26"/>
    <mergeCell ref="B27:C28"/>
    <mergeCell ref="D27:E27"/>
    <mergeCell ref="G27:H27"/>
    <mergeCell ref="J27:K27"/>
    <mergeCell ref="M27:N27"/>
    <mergeCell ref="P27:Q27"/>
    <mergeCell ref="S27:T27"/>
    <mergeCell ref="D28:E28"/>
    <mergeCell ref="G28:H28"/>
    <mergeCell ref="J28:K28"/>
    <mergeCell ref="M28:N28"/>
    <mergeCell ref="P28:Q28"/>
    <mergeCell ref="S28:T28"/>
    <mergeCell ref="B15:C16"/>
    <mergeCell ref="B54:E55"/>
    <mergeCell ref="F54:T55"/>
    <mergeCell ref="B56:E56"/>
    <mergeCell ref="F56:T56"/>
    <mergeCell ref="B57:E59"/>
    <mergeCell ref="F57:I57"/>
    <mergeCell ref="J57:M57"/>
    <mergeCell ref="N57:T57"/>
    <mergeCell ref="F58:I58"/>
    <mergeCell ref="J58:K58"/>
    <mergeCell ref="O58:S58"/>
    <mergeCell ref="D15:G16"/>
    <mergeCell ref="H22:M22"/>
    <mergeCell ref="N22:T22"/>
    <mergeCell ref="A23:B23"/>
    <mergeCell ref="C23:D23"/>
    <mergeCell ref="J23:K24"/>
    <mergeCell ref="L23:T23"/>
    <mergeCell ref="A24:B24"/>
    <mergeCell ref="C24:D24"/>
    <mergeCell ref="E24:I24"/>
    <mergeCell ref="A22:E22"/>
    <mergeCell ref="F22:G22"/>
    <mergeCell ref="D14:G14"/>
    <mergeCell ref="B12:C13"/>
    <mergeCell ref="D12:E12"/>
    <mergeCell ref="F12:J12"/>
    <mergeCell ref="K12:L12"/>
    <mergeCell ref="D13:E13"/>
    <mergeCell ref="B37:E41"/>
    <mergeCell ref="F37:T37"/>
    <mergeCell ref="I38:L38"/>
    <mergeCell ref="F29:H29"/>
    <mergeCell ref="I29:K29"/>
    <mergeCell ref="G32:H32"/>
    <mergeCell ref="J32:K32"/>
    <mergeCell ref="P26:Q26"/>
    <mergeCell ref="G26:H26"/>
    <mergeCell ref="J26:K26"/>
    <mergeCell ref="M26:N26"/>
    <mergeCell ref="A25:E26"/>
    <mergeCell ref="F25:H25"/>
    <mergeCell ref="I25:K25"/>
    <mergeCell ref="L25:N25"/>
    <mergeCell ref="O25:Q25"/>
    <mergeCell ref="F13:J13"/>
    <mergeCell ref="H14:I16"/>
    <mergeCell ref="A71:T74"/>
    <mergeCell ref="B7:C7"/>
    <mergeCell ref="B8:C8"/>
    <mergeCell ref="B9:C11"/>
    <mergeCell ref="A3:A5"/>
    <mergeCell ref="N5:O5"/>
    <mergeCell ref="P5:T5"/>
    <mergeCell ref="D7:T7"/>
    <mergeCell ref="D8:T8"/>
    <mergeCell ref="A21:I21"/>
    <mergeCell ref="J21:T21"/>
    <mergeCell ref="I10:J10"/>
    <mergeCell ref="L13:T13"/>
    <mergeCell ref="A14:A20"/>
    <mergeCell ref="J14:T14"/>
    <mergeCell ref="B17:K17"/>
    <mergeCell ref="L17:T17"/>
    <mergeCell ref="B18:E20"/>
    <mergeCell ref="F18:H18"/>
    <mergeCell ref="I18:T18"/>
    <mergeCell ref="F19:H20"/>
    <mergeCell ref="I19:T19"/>
    <mergeCell ref="I20:T20"/>
    <mergeCell ref="B14:C14"/>
  </mergeCells>
  <phoneticPr fontId="2"/>
  <printOptions horizontalCentered="1"/>
  <pageMargins left="0.59055118110236227" right="0.51181102362204722" top="0.74803149606299213" bottom="0.35433070866141736" header="0.31496062992125984" footer="0.31496062992125984"/>
  <pageSetup paperSize="9" scale="8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W55"/>
  <sheetViews>
    <sheetView zoomScaleNormal="100" zoomScaleSheetLayoutView="100" workbookViewId="0">
      <selection activeCell="Z24" sqref="Z24"/>
    </sheetView>
  </sheetViews>
  <sheetFormatPr defaultColWidth="4.625" defaultRowHeight="13.5"/>
  <cols>
    <col min="1" max="17" width="5" style="45" customWidth="1"/>
    <col min="18" max="16384" width="4.625" style="45"/>
  </cols>
  <sheetData>
    <row r="1" spans="1:23" ht="14.25" customHeight="1">
      <c r="A1" s="31" t="s">
        <v>457</v>
      </c>
    </row>
    <row r="2" spans="1:23">
      <c r="L2" s="44" t="s">
        <v>159</v>
      </c>
      <c r="V2"/>
      <c r="W2"/>
    </row>
    <row r="3" spans="1:23" ht="13.5" customHeight="1" thickBot="1">
      <c r="A3" s="790"/>
      <c r="B3" s="46"/>
      <c r="C3" s="46"/>
      <c r="D3" s="46"/>
      <c r="E3" s="46"/>
      <c r="F3" s="46"/>
      <c r="G3" s="46"/>
      <c r="H3" s="46"/>
      <c r="I3" s="590"/>
      <c r="V3"/>
      <c r="W3"/>
    </row>
    <row r="4" spans="1:23" ht="14.25" thickBot="1">
      <c r="A4" s="790"/>
      <c r="B4" s="46"/>
      <c r="C4" s="46"/>
      <c r="D4" s="46"/>
      <c r="E4" s="46"/>
      <c r="F4" s="46"/>
      <c r="G4" s="46"/>
      <c r="H4" s="46"/>
      <c r="I4" s="590"/>
      <c r="N4" s="791" t="s">
        <v>21</v>
      </c>
      <c r="O4" s="792"/>
      <c r="P4" s="793"/>
      <c r="Q4" s="793"/>
      <c r="R4" s="793"/>
      <c r="S4" s="793"/>
      <c r="T4" s="794"/>
      <c r="V4"/>
      <c r="W4"/>
    </row>
    <row r="5" spans="1:23" ht="14.25" thickBot="1">
      <c r="B5" s="326"/>
      <c r="C5" s="285"/>
      <c r="D5" s="285"/>
      <c r="E5" s="285"/>
      <c r="F5" s="285"/>
      <c r="G5" s="285"/>
      <c r="H5" s="285"/>
      <c r="V5"/>
      <c r="W5"/>
    </row>
    <row r="6" spans="1:23" ht="13.5" customHeight="1">
      <c r="A6" s="76"/>
      <c r="B6" s="780" t="s">
        <v>96</v>
      </c>
      <c r="C6" s="781"/>
      <c r="D6" s="918"/>
      <c r="E6" s="919"/>
      <c r="F6" s="919"/>
      <c r="G6" s="919"/>
      <c r="H6" s="919"/>
      <c r="I6" s="919"/>
      <c r="J6" s="919"/>
      <c r="K6" s="919"/>
      <c r="L6" s="919"/>
      <c r="M6" s="919"/>
      <c r="N6" s="919"/>
      <c r="O6" s="919"/>
      <c r="P6" s="919"/>
      <c r="Q6" s="919"/>
      <c r="R6" s="920"/>
      <c r="S6" s="920"/>
      <c r="T6" s="921"/>
      <c r="V6"/>
      <c r="W6"/>
    </row>
    <row r="7" spans="1:23">
      <c r="A7" s="48" t="s">
        <v>97</v>
      </c>
      <c r="B7" s="782" t="s">
        <v>98</v>
      </c>
      <c r="C7" s="783"/>
      <c r="D7" s="922"/>
      <c r="E7" s="860"/>
      <c r="F7" s="860"/>
      <c r="G7" s="860"/>
      <c r="H7" s="860"/>
      <c r="I7" s="860"/>
      <c r="J7" s="860"/>
      <c r="K7" s="860"/>
      <c r="L7" s="860"/>
      <c r="M7" s="860"/>
      <c r="N7" s="860"/>
      <c r="O7" s="860"/>
      <c r="P7" s="860"/>
      <c r="Q7" s="860"/>
      <c r="R7" s="821"/>
      <c r="S7" s="821"/>
      <c r="T7" s="822"/>
      <c r="V7"/>
      <c r="W7"/>
    </row>
    <row r="8" spans="1:23">
      <c r="A8" s="48"/>
      <c r="B8" s="784" t="s">
        <v>25</v>
      </c>
      <c r="C8" s="785"/>
      <c r="D8" s="316" t="s">
        <v>99</v>
      </c>
      <c r="E8" s="318"/>
      <c r="F8" s="318"/>
      <c r="G8" s="318"/>
      <c r="H8" s="318"/>
      <c r="I8" s="318"/>
      <c r="J8" s="318"/>
      <c r="K8" s="318"/>
      <c r="L8" s="318"/>
      <c r="M8" s="318"/>
      <c r="N8" s="318"/>
      <c r="O8" s="318"/>
      <c r="P8" s="318"/>
      <c r="Q8" s="318"/>
      <c r="R8" s="318"/>
      <c r="S8" s="318"/>
      <c r="T8" s="319"/>
      <c r="V8"/>
      <c r="W8"/>
    </row>
    <row r="9" spans="1:23">
      <c r="A9" s="48" t="s">
        <v>100</v>
      </c>
      <c r="B9" s="786"/>
      <c r="C9" s="787"/>
      <c r="D9" s="77"/>
      <c r="E9" s="78"/>
      <c r="F9" s="50" t="s">
        <v>160</v>
      </c>
      <c r="G9" s="277"/>
      <c r="H9" s="277"/>
      <c r="I9" s="810" t="s">
        <v>161</v>
      </c>
      <c r="J9" s="810"/>
      <c r="K9" s="78"/>
      <c r="L9" s="78"/>
      <c r="M9" s="78"/>
      <c r="N9" s="78"/>
      <c r="O9" s="78"/>
      <c r="P9" s="78"/>
      <c r="Q9" s="78"/>
      <c r="R9" s="78"/>
      <c r="S9" s="78"/>
      <c r="T9" s="79"/>
      <c r="V9"/>
      <c r="W9"/>
    </row>
    <row r="10" spans="1:23">
      <c r="A10" s="80"/>
      <c r="B10" s="788"/>
      <c r="C10" s="789"/>
      <c r="D10" s="81"/>
      <c r="E10" s="82"/>
      <c r="F10" s="82"/>
      <c r="G10" s="82"/>
      <c r="H10" s="82"/>
      <c r="I10" s="82"/>
      <c r="J10" s="82"/>
      <c r="K10" s="82"/>
      <c r="L10" s="82"/>
      <c r="M10" s="82"/>
      <c r="N10" s="82"/>
      <c r="O10" s="82"/>
      <c r="P10" s="82"/>
      <c r="Q10" s="82"/>
      <c r="R10" s="82"/>
      <c r="S10" s="82"/>
      <c r="T10" s="83"/>
      <c r="V10"/>
      <c r="W10"/>
    </row>
    <row r="11" spans="1:23" ht="13.5" customHeight="1">
      <c r="A11" s="84"/>
      <c r="B11" s="782" t="s">
        <v>101</v>
      </c>
      <c r="C11" s="783"/>
      <c r="D11" s="783" t="s">
        <v>33</v>
      </c>
      <c r="E11" s="783"/>
      <c r="F11" s="828"/>
      <c r="G11" s="828"/>
      <c r="H11" s="828"/>
      <c r="I11" s="828"/>
      <c r="J11" s="917"/>
      <c r="K11" s="923" t="s">
        <v>51</v>
      </c>
      <c r="L11" s="923"/>
      <c r="M11" s="922"/>
      <c r="N11" s="860"/>
      <c r="O11" s="860"/>
      <c r="P11" s="860"/>
      <c r="Q11" s="860"/>
      <c r="R11" s="821"/>
      <c r="S11" s="821"/>
      <c r="T11" s="822"/>
      <c r="V11"/>
      <c r="W11"/>
    </row>
    <row r="12" spans="1:23">
      <c r="A12" s="803" t="s">
        <v>464</v>
      </c>
      <c r="B12" s="804"/>
      <c r="C12" s="804"/>
      <c r="D12" s="804"/>
      <c r="E12" s="804"/>
      <c r="F12" s="804"/>
      <c r="G12" s="804"/>
      <c r="H12" s="804"/>
      <c r="I12" s="805"/>
      <c r="J12" s="806" t="s">
        <v>162</v>
      </c>
      <c r="K12" s="807"/>
      <c r="L12" s="807"/>
      <c r="M12" s="807"/>
      <c r="N12" s="807"/>
      <c r="O12" s="807"/>
      <c r="P12" s="807"/>
      <c r="Q12" s="807"/>
      <c r="R12" s="808"/>
      <c r="S12" s="808"/>
      <c r="T12" s="809"/>
      <c r="V12"/>
      <c r="W12"/>
    </row>
    <row r="13" spans="1:23">
      <c r="A13" s="865" t="s">
        <v>465</v>
      </c>
      <c r="B13" s="866"/>
      <c r="C13" s="783" t="s">
        <v>466</v>
      </c>
      <c r="D13" s="806"/>
      <c r="E13" s="66"/>
      <c r="F13" s="67"/>
      <c r="G13" s="67"/>
      <c r="H13" s="67"/>
      <c r="I13" s="68"/>
      <c r="J13" s="853" t="s">
        <v>111</v>
      </c>
      <c r="K13" s="787"/>
      <c r="L13" s="867" t="s">
        <v>105</v>
      </c>
      <c r="M13" s="868"/>
      <c r="N13" s="868"/>
      <c r="O13" s="868"/>
      <c r="P13" s="868"/>
      <c r="Q13" s="868"/>
      <c r="R13" s="821"/>
      <c r="S13" s="821"/>
      <c r="T13" s="822"/>
      <c r="V13"/>
    </row>
    <row r="14" spans="1:23">
      <c r="A14" s="869" t="s">
        <v>112</v>
      </c>
      <c r="B14" s="870"/>
      <c r="C14" s="783" t="s">
        <v>106</v>
      </c>
      <c r="D14" s="806"/>
      <c r="E14" s="830"/>
      <c r="F14" s="871"/>
      <c r="G14" s="871"/>
      <c r="H14" s="871"/>
      <c r="I14" s="872"/>
      <c r="J14" s="830"/>
      <c r="K14" s="788"/>
      <c r="L14" s="272"/>
      <c r="M14" s="267"/>
      <c r="N14" s="267"/>
      <c r="O14" s="267"/>
      <c r="P14" s="267"/>
      <c r="Q14" s="267"/>
      <c r="R14" s="267"/>
      <c r="S14" s="267"/>
      <c r="T14" s="69"/>
      <c r="V14"/>
      <c r="W14"/>
    </row>
    <row r="15" spans="1:23">
      <c r="A15" s="924" t="s">
        <v>113</v>
      </c>
      <c r="B15" s="784"/>
      <c r="C15" s="784"/>
      <c r="D15" s="784"/>
      <c r="E15" s="785"/>
      <c r="F15" s="783" t="s">
        <v>409</v>
      </c>
      <c r="G15" s="783"/>
      <c r="H15" s="783"/>
      <c r="I15" s="849" t="s">
        <v>114</v>
      </c>
      <c r="J15" s="804"/>
      <c r="K15" s="850"/>
      <c r="L15" s="783" t="s">
        <v>210</v>
      </c>
      <c r="M15" s="783"/>
      <c r="N15" s="783"/>
      <c r="O15" s="783" t="s">
        <v>220</v>
      </c>
      <c r="P15" s="783"/>
      <c r="Q15" s="806"/>
      <c r="R15" s="874" t="s">
        <v>221</v>
      </c>
      <c r="S15" s="874"/>
      <c r="T15" s="875"/>
      <c r="V15"/>
      <c r="W15"/>
    </row>
    <row r="16" spans="1:23">
      <c r="A16" s="925"/>
      <c r="B16" s="788"/>
      <c r="C16" s="788"/>
      <c r="D16" s="788"/>
      <c r="E16" s="789"/>
      <c r="F16" s="261" t="s">
        <v>116</v>
      </c>
      <c r="G16" s="806" t="s">
        <v>117</v>
      </c>
      <c r="H16" s="782"/>
      <c r="I16" s="262" t="s">
        <v>116</v>
      </c>
      <c r="J16" s="806" t="s">
        <v>117</v>
      </c>
      <c r="K16" s="782"/>
      <c r="L16" s="262" t="s">
        <v>116</v>
      </c>
      <c r="M16" s="806" t="s">
        <v>117</v>
      </c>
      <c r="N16" s="782"/>
      <c r="O16" s="262" t="s">
        <v>116</v>
      </c>
      <c r="P16" s="806" t="s">
        <v>117</v>
      </c>
      <c r="Q16" s="807"/>
      <c r="R16" s="262" t="s">
        <v>116</v>
      </c>
      <c r="S16" s="806" t="s">
        <v>117</v>
      </c>
      <c r="T16" s="876"/>
    </row>
    <row r="17" spans="1:20">
      <c r="A17" s="264"/>
      <c r="B17" s="829" t="s">
        <v>118</v>
      </c>
      <c r="C17" s="785"/>
      <c r="D17" s="849" t="s">
        <v>119</v>
      </c>
      <c r="E17" s="850"/>
      <c r="F17" s="262"/>
      <c r="G17" s="806"/>
      <c r="H17" s="782"/>
      <c r="I17" s="262"/>
      <c r="J17" s="806"/>
      <c r="K17" s="782"/>
      <c r="L17" s="262"/>
      <c r="M17" s="806"/>
      <c r="N17" s="782"/>
      <c r="O17" s="262"/>
      <c r="P17" s="806"/>
      <c r="Q17" s="807"/>
      <c r="R17" s="262"/>
      <c r="S17" s="806"/>
      <c r="T17" s="876"/>
    </row>
    <row r="18" spans="1:20">
      <c r="A18" s="264"/>
      <c r="B18" s="830"/>
      <c r="C18" s="789"/>
      <c r="D18" s="849" t="s">
        <v>120</v>
      </c>
      <c r="E18" s="850"/>
      <c r="F18" s="262"/>
      <c r="G18" s="806"/>
      <c r="H18" s="782"/>
      <c r="I18" s="262"/>
      <c r="J18" s="806"/>
      <c r="K18" s="782"/>
      <c r="L18" s="262"/>
      <c r="M18" s="806"/>
      <c r="N18" s="782"/>
      <c r="O18" s="262"/>
      <c r="P18" s="806"/>
      <c r="Q18" s="807"/>
      <c r="R18" s="262"/>
      <c r="S18" s="806"/>
      <c r="T18" s="876"/>
    </row>
    <row r="19" spans="1:20">
      <c r="A19" s="264"/>
      <c r="B19" s="849" t="s">
        <v>121</v>
      </c>
      <c r="C19" s="804"/>
      <c r="D19" s="804"/>
      <c r="E19" s="850"/>
      <c r="F19" s="806"/>
      <c r="G19" s="807"/>
      <c r="H19" s="782"/>
      <c r="I19" s="806"/>
      <c r="J19" s="807"/>
      <c r="K19" s="782"/>
      <c r="L19" s="806"/>
      <c r="M19" s="807"/>
      <c r="N19" s="782"/>
      <c r="O19" s="806"/>
      <c r="P19" s="807"/>
      <c r="Q19" s="807"/>
      <c r="R19" s="806"/>
      <c r="S19" s="807"/>
      <c r="T19" s="876"/>
    </row>
    <row r="20" spans="1:20">
      <c r="A20" s="264"/>
      <c r="B20" s="849" t="s">
        <v>122</v>
      </c>
      <c r="C20" s="804"/>
      <c r="D20" s="804"/>
      <c r="E20" s="850"/>
      <c r="F20" s="877"/>
      <c r="G20" s="878"/>
      <c r="H20" s="879"/>
      <c r="I20" s="877"/>
      <c r="J20" s="878"/>
      <c r="K20" s="879"/>
      <c r="L20" s="877"/>
      <c r="M20" s="878"/>
      <c r="N20" s="879"/>
      <c r="O20" s="877"/>
      <c r="P20" s="878"/>
      <c r="Q20" s="878"/>
      <c r="R20" s="877"/>
      <c r="S20" s="878"/>
      <c r="T20" s="880"/>
    </row>
    <row r="21" spans="1:20">
      <c r="A21" s="264"/>
      <c r="B21" s="784"/>
      <c r="C21" s="784"/>
      <c r="D21" s="784"/>
      <c r="E21" s="785"/>
      <c r="F21" s="783" t="s">
        <v>222</v>
      </c>
      <c r="G21" s="783"/>
      <c r="H21" s="783"/>
      <c r="I21" s="806" t="s">
        <v>219</v>
      </c>
      <c r="J21" s="807"/>
      <c r="K21" s="782"/>
      <c r="L21" s="849" t="s">
        <v>410</v>
      </c>
      <c r="M21" s="804"/>
      <c r="N21" s="850"/>
      <c r="O21" s="806" t="s">
        <v>124</v>
      </c>
      <c r="P21" s="807"/>
      <c r="Q21" s="807"/>
      <c r="R21" s="291"/>
      <c r="T21" s="279"/>
    </row>
    <row r="22" spans="1:20">
      <c r="A22" s="264"/>
      <c r="B22" s="788"/>
      <c r="C22" s="788"/>
      <c r="D22" s="788"/>
      <c r="E22" s="789"/>
      <c r="F22" s="261" t="s">
        <v>116</v>
      </c>
      <c r="G22" s="806" t="s">
        <v>117</v>
      </c>
      <c r="H22" s="782"/>
      <c r="I22" s="262" t="s">
        <v>116</v>
      </c>
      <c r="J22" s="806" t="s">
        <v>117</v>
      </c>
      <c r="K22" s="782"/>
      <c r="L22" s="262" t="s">
        <v>116</v>
      </c>
      <c r="M22" s="806" t="s">
        <v>117</v>
      </c>
      <c r="N22" s="782"/>
      <c r="O22" s="262" t="s">
        <v>116</v>
      </c>
      <c r="P22" s="806" t="s">
        <v>117</v>
      </c>
      <c r="Q22" s="807"/>
      <c r="R22" s="291"/>
      <c r="T22" s="279"/>
    </row>
    <row r="23" spans="1:20">
      <c r="A23" s="264"/>
      <c r="B23" s="829" t="s">
        <v>118</v>
      </c>
      <c r="C23" s="785"/>
      <c r="D23" s="849" t="s">
        <v>119</v>
      </c>
      <c r="E23" s="850"/>
      <c r="F23" s="262"/>
      <c r="G23" s="806"/>
      <c r="H23" s="782"/>
      <c r="I23" s="262"/>
      <c r="J23" s="806"/>
      <c r="K23" s="782"/>
      <c r="L23" s="262"/>
      <c r="M23" s="806"/>
      <c r="N23" s="782"/>
      <c r="O23" s="262"/>
      <c r="P23" s="806"/>
      <c r="Q23" s="807"/>
      <c r="R23" s="291"/>
      <c r="T23" s="279"/>
    </row>
    <row r="24" spans="1:20">
      <c r="A24" s="264"/>
      <c r="B24" s="830"/>
      <c r="C24" s="789"/>
      <c r="D24" s="849" t="s">
        <v>120</v>
      </c>
      <c r="E24" s="850"/>
      <c r="F24" s="262"/>
      <c r="G24" s="806"/>
      <c r="H24" s="782"/>
      <c r="I24" s="262"/>
      <c r="J24" s="806"/>
      <c r="K24" s="782"/>
      <c r="L24" s="262"/>
      <c r="M24" s="806"/>
      <c r="N24" s="782"/>
      <c r="O24" s="262"/>
      <c r="P24" s="806"/>
      <c r="Q24" s="807"/>
      <c r="R24" s="291"/>
      <c r="T24" s="279"/>
    </row>
    <row r="25" spans="1:20">
      <c r="A25" s="264"/>
      <c r="B25" s="849" t="s">
        <v>121</v>
      </c>
      <c r="C25" s="804"/>
      <c r="D25" s="804"/>
      <c r="E25" s="850"/>
      <c r="F25" s="806"/>
      <c r="G25" s="807"/>
      <c r="H25" s="782"/>
      <c r="I25" s="806"/>
      <c r="J25" s="807"/>
      <c r="K25" s="782"/>
      <c r="L25" s="806"/>
      <c r="M25" s="807"/>
      <c r="N25" s="782"/>
      <c r="O25" s="783"/>
      <c r="P25" s="783"/>
      <c r="Q25" s="806"/>
      <c r="R25" s="291"/>
      <c r="T25" s="279"/>
    </row>
    <row r="26" spans="1:20" ht="13.15" customHeight="1">
      <c r="A26" s="264"/>
      <c r="B26" s="849" t="s">
        <v>122</v>
      </c>
      <c r="C26" s="804"/>
      <c r="D26" s="804"/>
      <c r="E26" s="850"/>
      <c r="F26" s="926"/>
      <c r="G26" s="927"/>
      <c r="H26" s="928"/>
      <c r="I26" s="926"/>
      <c r="J26" s="927"/>
      <c r="K26" s="928"/>
      <c r="L26" s="926"/>
      <c r="M26" s="927"/>
      <c r="N26" s="928"/>
      <c r="O26" s="931"/>
      <c r="P26" s="931"/>
      <c r="Q26" s="926"/>
      <c r="R26" s="291"/>
      <c r="T26" s="279"/>
    </row>
    <row r="27" spans="1:20" ht="13.15" customHeight="1">
      <c r="A27" s="803" t="s">
        <v>125</v>
      </c>
      <c r="B27" s="929"/>
      <c r="C27" s="929"/>
      <c r="D27" s="929"/>
      <c r="E27" s="930"/>
      <c r="F27" s="806"/>
      <c r="G27" s="842"/>
      <c r="H27" s="842"/>
      <c r="I27" s="842"/>
      <c r="J27" s="842"/>
      <c r="K27" s="842"/>
      <c r="L27" s="842"/>
      <c r="M27" s="842"/>
      <c r="N27" s="842"/>
      <c r="O27" s="842"/>
      <c r="P27" s="842"/>
      <c r="Q27" s="842"/>
      <c r="R27" s="842"/>
      <c r="S27" s="842"/>
      <c r="T27" s="843"/>
    </row>
    <row r="28" spans="1:20" ht="12.75" customHeight="1">
      <c r="A28" s="887" t="s">
        <v>126</v>
      </c>
      <c r="B28" s="783"/>
      <c r="C28" s="783"/>
      <c r="D28" s="783"/>
      <c r="E28" s="783"/>
      <c r="F28" s="806"/>
      <c r="G28" s="807"/>
      <c r="H28" s="807"/>
      <c r="I28" s="807"/>
      <c r="J28" s="807"/>
      <c r="K28" s="807"/>
      <c r="L28" s="807"/>
      <c r="M28" s="807"/>
      <c r="N28" s="807"/>
      <c r="O28" s="807"/>
      <c r="P28" s="807"/>
      <c r="Q28" s="807"/>
      <c r="R28" s="855"/>
      <c r="S28" s="855"/>
      <c r="T28" s="856"/>
    </row>
    <row r="29" spans="1:20" ht="12.75" customHeight="1">
      <c r="A29" s="887"/>
      <c r="B29" s="854" t="s">
        <v>235</v>
      </c>
      <c r="C29" s="854"/>
      <c r="D29" s="854"/>
      <c r="E29" s="854"/>
      <c r="F29" s="827" t="s">
        <v>467</v>
      </c>
      <c r="G29" s="533"/>
      <c r="H29" s="533"/>
      <c r="I29" s="533"/>
      <c r="J29" s="533"/>
      <c r="K29" s="533"/>
      <c r="L29" s="533"/>
      <c r="M29" s="533"/>
      <c r="N29" s="533"/>
      <c r="O29" s="533"/>
      <c r="P29" s="533"/>
      <c r="Q29" s="533"/>
      <c r="R29" s="855"/>
      <c r="S29" s="855"/>
      <c r="T29" s="856"/>
    </row>
    <row r="30" spans="1:20" ht="12.75" customHeight="1">
      <c r="A30" s="887"/>
      <c r="B30" s="854" t="s">
        <v>236</v>
      </c>
      <c r="C30" s="854"/>
      <c r="D30" s="854"/>
      <c r="E30" s="854"/>
      <c r="F30" s="827" t="s">
        <v>468</v>
      </c>
      <c r="G30" s="533"/>
      <c r="H30" s="533"/>
      <c r="I30" s="533"/>
      <c r="J30" s="533"/>
      <c r="K30" s="533"/>
      <c r="L30" s="533"/>
      <c r="M30" s="533"/>
      <c r="N30" s="533"/>
      <c r="O30" s="533"/>
      <c r="P30" s="533"/>
      <c r="Q30" s="533"/>
      <c r="R30" s="855"/>
      <c r="S30" s="855"/>
      <c r="T30" s="856"/>
    </row>
    <row r="31" spans="1:20" ht="12.75" customHeight="1">
      <c r="A31" s="887"/>
      <c r="B31" s="639" t="s">
        <v>130</v>
      </c>
      <c r="C31" s="587"/>
      <c r="D31" s="587"/>
      <c r="E31" s="888"/>
      <c r="F31" s="891" t="s">
        <v>131</v>
      </c>
      <c r="G31" s="892"/>
      <c r="H31" s="893" t="s">
        <v>132</v>
      </c>
      <c r="I31" s="893"/>
      <c r="J31" s="893"/>
      <c r="K31" s="893"/>
      <c r="L31" s="893"/>
      <c r="M31" s="893"/>
      <c r="N31" s="893"/>
      <c r="O31" s="893"/>
      <c r="P31" s="893"/>
      <c r="Q31" s="894"/>
      <c r="R31" s="256"/>
      <c r="S31" s="257"/>
      <c r="T31" s="278"/>
    </row>
    <row r="32" spans="1:20" ht="12.75" customHeight="1">
      <c r="A32" s="887"/>
      <c r="B32" s="589"/>
      <c r="C32" s="590"/>
      <c r="D32" s="590"/>
      <c r="E32" s="889"/>
      <c r="F32" s="891"/>
      <c r="G32" s="892"/>
      <c r="H32" s="895" t="s">
        <v>133</v>
      </c>
      <c r="I32" s="895"/>
      <c r="J32" s="895" t="s">
        <v>134</v>
      </c>
      <c r="K32" s="895"/>
      <c r="L32" s="895" t="s">
        <v>135</v>
      </c>
      <c r="M32" s="895"/>
      <c r="N32" s="895" t="s">
        <v>136</v>
      </c>
      <c r="O32" s="895"/>
      <c r="P32" s="895" t="s">
        <v>137</v>
      </c>
      <c r="Q32" s="896"/>
      <c r="R32" s="291"/>
      <c r="T32" s="279"/>
    </row>
    <row r="33" spans="1:21" ht="12.75" customHeight="1">
      <c r="A33" s="887"/>
      <c r="B33" s="589"/>
      <c r="C33" s="590"/>
      <c r="D33" s="590"/>
      <c r="E33" s="889"/>
      <c r="F33" s="897"/>
      <c r="G33" s="897"/>
      <c r="H33" s="897"/>
      <c r="I33" s="897"/>
      <c r="J33" s="897"/>
      <c r="K33" s="897"/>
      <c r="L33" s="897"/>
      <c r="M33" s="897"/>
      <c r="N33" s="897"/>
      <c r="O33" s="897"/>
      <c r="P33" s="897"/>
      <c r="Q33" s="898"/>
      <c r="R33" s="291"/>
      <c r="T33" s="279"/>
    </row>
    <row r="34" spans="1:21">
      <c r="A34" s="887"/>
      <c r="B34" s="589"/>
      <c r="C34" s="590"/>
      <c r="D34" s="590"/>
      <c r="E34" s="889"/>
      <c r="F34" s="897" t="s">
        <v>138</v>
      </c>
      <c r="G34" s="897"/>
      <c r="H34" s="897" t="s">
        <v>139</v>
      </c>
      <c r="I34" s="898"/>
      <c r="J34" s="265"/>
      <c r="K34" s="281"/>
      <c r="L34" s="281"/>
      <c r="M34" s="281"/>
      <c r="N34" s="281"/>
      <c r="O34" s="281"/>
      <c r="P34" s="281"/>
      <c r="Q34" s="281"/>
      <c r="R34" s="148"/>
      <c r="S34" s="148"/>
      <c r="T34" s="70"/>
      <c r="U34" s="148"/>
    </row>
    <row r="35" spans="1:21">
      <c r="A35" s="887"/>
      <c r="B35" s="589"/>
      <c r="C35" s="590"/>
      <c r="D35" s="590"/>
      <c r="E35" s="889"/>
      <c r="F35" s="897"/>
      <c r="G35" s="897"/>
      <c r="H35" s="897"/>
      <c r="I35" s="898"/>
      <c r="J35" s="266"/>
      <c r="K35" s="148"/>
      <c r="L35" s="148"/>
      <c r="M35" s="148"/>
      <c r="N35" s="148"/>
      <c r="O35" s="148"/>
      <c r="P35" s="148"/>
      <c r="Q35" s="148"/>
      <c r="R35" s="148"/>
      <c r="S35" s="148"/>
      <c r="T35" s="70"/>
      <c r="U35" s="148"/>
    </row>
    <row r="36" spans="1:21">
      <c r="A36" s="887"/>
      <c r="B36" s="613"/>
      <c r="C36" s="614"/>
      <c r="D36" s="614"/>
      <c r="E36" s="890"/>
      <c r="F36" s="898"/>
      <c r="G36" s="900"/>
      <c r="H36" s="898"/>
      <c r="I36" s="901"/>
      <c r="J36" s="282"/>
      <c r="K36" s="283"/>
      <c r="L36" s="283"/>
      <c r="M36" s="283"/>
      <c r="N36" s="283"/>
      <c r="O36" s="283"/>
      <c r="P36" s="283"/>
      <c r="Q36" s="283"/>
      <c r="R36" s="283"/>
      <c r="S36" s="283"/>
      <c r="T36" s="284"/>
      <c r="U36" s="148"/>
    </row>
    <row r="37" spans="1:21">
      <c r="A37" s="887"/>
      <c r="B37" s="827" t="s">
        <v>127</v>
      </c>
      <c r="C37" s="533"/>
      <c r="D37" s="533"/>
      <c r="E37" s="534"/>
      <c r="F37" s="806" t="s">
        <v>469</v>
      </c>
      <c r="G37" s="807"/>
      <c r="H37" s="807"/>
      <c r="I37" s="807"/>
      <c r="J37" s="807"/>
      <c r="K37" s="807"/>
      <c r="L37" s="807"/>
      <c r="M37" s="807"/>
      <c r="N37" s="807"/>
      <c r="O37" s="807"/>
      <c r="P37" s="807"/>
      <c r="Q37" s="807"/>
      <c r="R37" s="855"/>
      <c r="S37" s="855"/>
      <c r="T37" s="856"/>
    </row>
    <row r="38" spans="1:21">
      <c r="A38" s="887"/>
      <c r="B38" s="854" t="s">
        <v>128</v>
      </c>
      <c r="C38" s="854"/>
      <c r="D38" s="854"/>
      <c r="E38" s="854"/>
      <c r="F38" s="877"/>
      <c r="G38" s="878"/>
      <c r="H38" s="878"/>
      <c r="I38" s="878"/>
      <c r="J38" s="878"/>
      <c r="K38" s="878"/>
      <c r="L38" s="878"/>
      <c r="M38" s="878"/>
      <c r="N38" s="878"/>
      <c r="O38" s="878"/>
      <c r="P38" s="878"/>
      <c r="Q38" s="878"/>
      <c r="R38" s="855"/>
      <c r="S38" s="855"/>
      <c r="T38" s="856"/>
    </row>
    <row r="39" spans="1:21">
      <c r="A39" s="887"/>
      <c r="B39" s="827" t="s">
        <v>152</v>
      </c>
      <c r="C39" s="533"/>
      <c r="D39" s="533"/>
      <c r="E39" s="534"/>
      <c r="F39" s="806" t="s">
        <v>414</v>
      </c>
      <c r="G39" s="807"/>
      <c r="H39" s="807"/>
      <c r="I39" s="807"/>
      <c r="J39" s="807"/>
      <c r="K39" s="807"/>
      <c r="L39" s="807"/>
      <c r="M39" s="807"/>
      <c r="N39" s="807"/>
      <c r="O39" s="807"/>
      <c r="P39" s="807"/>
      <c r="Q39" s="807"/>
      <c r="R39" s="855"/>
      <c r="S39" s="855"/>
      <c r="T39" s="856"/>
    </row>
    <row r="40" spans="1:21">
      <c r="A40" s="887"/>
      <c r="B40" s="854" t="s">
        <v>141</v>
      </c>
      <c r="C40" s="854"/>
      <c r="D40" s="854"/>
      <c r="E40" s="854"/>
      <c r="F40" s="806"/>
      <c r="G40" s="807"/>
      <c r="H40" s="807"/>
      <c r="I40" s="807"/>
      <c r="J40" s="807"/>
      <c r="K40" s="807"/>
      <c r="L40" s="807"/>
      <c r="M40" s="807"/>
      <c r="N40" s="807"/>
      <c r="O40" s="807"/>
      <c r="P40" s="807"/>
      <c r="Q40" s="807"/>
      <c r="R40" s="855"/>
      <c r="S40" s="855"/>
      <c r="T40" s="856"/>
    </row>
    <row r="41" spans="1:21" ht="53.25" customHeight="1">
      <c r="A41" s="887"/>
      <c r="B41" s="854"/>
      <c r="C41" s="854"/>
      <c r="D41" s="854"/>
      <c r="E41" s="854"/>
      <c r="F41" s="806"/>
      <c r="G41" s="807"/>
      <c r="H41" s="807"/>
      <c r="I41" s="807"/>
      <c r="J41" s="807"/>
      <c r="K41" s="807"/>
      <c r="L41" s="807"/>
      <c r="M41" s="807"/>
      <c r="N41" s="807"/>
      <c r="O41" s="807"/>
      <c r="P41" s="807"/>
      <c r="Q41" s="807"/>
      <c r="R41" s="855"/>
      <c r="S41" s="855"/>
      <c r="T41" s="856"/>
    </row>
    <row r="42" spans="1:21" ht="13.5" customHeight="1">
      <c r="A42" s="887"/>
      <c r="B42" s="854" t="s">
        <v>142</v>
      </c>
      <c r="C42" s="854"/>
      <c r="D42" s="854"/>
      <c r="E42" s="854"/>
      <c r="F42" s="806"/>
      <c r="G42" s="807"/>
      <c r="H42" s="807"/>
      <c r="I42" s="807"/>
      <c r="J42" s="807"/>
      <c r="K42" s="807"/>
      <c r="L42" s="807"/>
      <c r="M42" s="807"/>
      <c r="N42" s="807"/>
      <c r="O42" s="807"/>
      <c r="P42" s="807"/>
      <c r="Q42" s="807"/>
      <c r="R42" s="855"/>
      <c r="S42" s="855"/>
      <c r="T42" s="856"/>
    </row>
    <row r="43" spans="1:21" s="75" customFormat="1" ht="13.5" customHeight="1">
      <c r="A43" s="887"/>
      <c r="B43" s="854" t="s">
        <v>143</v>
      </c>
      <c r="C43" s="854"/>
      <c r="D43" s="854"/>
      <c r="E43" s="854"/>
      <c r="F43" s="830" t="s">
        <v>144</v>
      </c>
      <c r="G43" s="788"/>
      <c r="H43" s="788"/>
      <c r="I43" s="789"/>
      <c r="J43" s="830" t="s">
        <v>470</v>
      </c>
      <c r="K43" s="788"/>
      <c r="L43" s="788"/>
      <c r="M43" s="789"/>
      <c r="N43" s="806"/>
      <c r="O43" s="842"/>
      <c r="P43" s="842"/>
      <c r="Q43" s="842"/>
      <c r="R43" s="808"/>
      <c r="S43" s="808"/>
      <c r="T43" s="809"/>
      <c r="U43" s="45"/>
    </row>
    <row r="44" spans="1:21" s="75" customFormat="1" ht="13.5" customHeight="1">
      <c r="A44" s="887"/>
      <c r="B44" s="857"/>
      <c r="C44" s="857"/>
      <c r="D44" s="857"/>
      <c r="E44" s="857"/>
      <c r="F44" s="806" t="s">
        <v>145</v>
      </c>
      <c r="G44" s="807"/>
      <c r="H44" s="807"/>
      <c r="I44" s="782"/>
      <c r="J44" s="858" t="s">
        <v>146</v>
      </c>
      <c r="K44" s="859"/>
      <c r="L44" s="304"/>
      <c r="M44" s="322"/>
      <c r="N44" s="317" t="s">
        <v>147</v>
      </c>
      <c r="O44" s="853"/>
      <c r="P44" s="860"/>
      <c r="Q44" s="860"/>
      <c r="R44" s="821"/>
      <c r="S44" s="821"/>
      <c r="T44" s="279"/>
      <c r="U44" s="45"/>
    </row>
    <row r="45" spans="1:21" s="75" customFormat="1" ht="13.5" customHeight="1">
      <c r="A45" s="887"/>
      <c r="B45" s="857"/>
      <c r="C45" s="857"/>
      <c r="D45" s="857"/>
      <c r="E45" s="857"/>
      <c r="F45" s="806" t="s">
        <v>148</v>
      </c>
      <c r="G45" s="807"/>
      <c r="H45" s="807"/>
      <c r="I45" s="782"/>
      <c r="J45" s="806"/>
      <c r="K45" s="842"/>
      <c r="L45" s="842"/>
      <c r="M45" s="842"/>
      <c r="N45" s="842"/>
      <c r="O45" s="842"/>
      <c r="P45" s="842"/>
      <c r="Q45" s="842"/>
      <c r="R45" s="808"/>
      <c r="S45" s="808"/>
      <c r="T45" s="809"/>
      <c r="U45" s="45"/>
    </row>
    <row r="46" spans="1:21" s="75" customFormat="1" ht="13.5" customHeight="1">
      <c r="A46" s="905" t="s">
        <v>149</v>
      </c>
      <c r="B46" s="842"/>
      <c r="C46" s="842"/>
      <c r="D46" s="842"/>
      <c r="E46" s="906"/>
      <c r="F46" s="806" t="s">
        <v>150</v>
      </c>
      <c r="G46" s="782"/>
      <c r="H46" s="59"/>
      <c r="I46" s="59"/>
      <c r="J46" s="328"/>
      <c r="K46" s="329"/>
      <c r="L46" s="907" t="s">
        <v>151</v>
      </c>
      <c r="M46" s="907"/>
      <c r="N46" s="907"/>
      <c r="O46" s="330"/>
      <c r="P46" s="324"/>
      <c r="Q46" s="324"/>
      <c r="R46" s="324"/>
      <c r="S46" s="324"/>
      <c r="T46" s="325"/>
      <c r="U46" s="45"/>
    </row>
    <row r="47" spans="1:21" s="75" customFormat="1" ht="13.5" customHeight="1" thickBot="1">
      <c r="A47" s="911" t="s">
        <v>154</v>
      </c>
      <c r="B47" s="912"/>
      <c r="C47" s="912"/>
      <c r="D47" s="912"/>
      <c r="E47" s="912"/>
      <c r="F47" s="913" t="s">
        <v>471</v>
      </c>
      <c r="G47" s="914"/>
      <c r="H47" s="914"/>
      <c r="I47" s="914"/>
      <c r="J47" s="914"/>
      <c r="K47" s="914"/>
      <c r="L47" s="914"/>
      <c r="M47" s="914"/>
      <c r="N47" s="914"/>
      <c r="O47" s="914"/>
      <c r="P47" s="914"/>
      <c r="Q47" s="914"/>
      <c r="R47" s="915"/>
      <c r="S47" s="915"/>
      <c r="T47" s="916"/>
      <c r="U47" s="45"/>
    </row>
    <row r="48" spans="1:21" s="75" customFormat="1" ht="13.5" customHeight="1">
      <c r="A48" s="74" t="s">
        <v>47</v>
      </c>
      <c r="B48" s="45"/>
      <c r="C48" s="45"/>
      <c r="D48" s="45"/>
      <c r="E48" s="45"/>
      <c r="F48" s="45"/>
      <c r="G48" s="45"/>
      <c r="H48" s="45"/>
      <c r="I48" s="45"/>
      <c r="J48" s="45"/>
      <c r="K48" s="45"/>
      <c r="L48" s="45"/>
      <c r="M48" s="45"/>
      <c r="N48" s="45"/>
      <c r="O48" s="45"/>
      <c r="P48" s="45"/>
      <c r="Q48" s="45"/>
      <c r="R48" s="45"/>
      <c r="S48" s="45"/>
      <c r="T48" s="45"/>
      <c r="U48" s="45"/>
    </row>
    <row r="49" spans="1:21">
      <c r="A49" s="903" t="s">
        <v>163</v>
      </c>
      <c r="B49" s="904"/>
      <c r="C49" s="904"/>
      <c r="D49" s="904"/>
      <c r="E49" s="904"/>
      <c r="F49" s="904"/>
      <c r="G49" s="904"/>
      <c r="H49" s="904"/>
      <c r="I49" s="904"/>
      <c r="J49" s="904"/>
      <c r="K49" s="904"/>
      <c r="L49" s="904"/>
      <c r="M49" s="904"/>
      <c r="N49" s="904"/>
      <c r="O49" s="904"/>
      <c r="P49" s="904"/>
      <c r="Q49" s="904"/>
      <c r="R49" s="904"/>
      <c r="S49" s="904"/>
      <c r="T49" s="904"/>
    </row>
    <row r="50" spans="1:21">
      <c r="A50" s="903" t="s">
        <v>157</v>
      </c>
      <c r="B50" s="904"/>
      <c r="C50" s="904"/>
      <c r="D50" s="904"/>
      <c r="E50" s="904"/>
      <c r="F50" s="904"/>
      <c r="G50" s="904"/>
      <c r="H50" s="904"/>
      <c r="I50" s="904"/>
      <c r="J50" s="904"/>
      <c r="K50" s="904"/>
      <c r="L50" s="904"/>
      <c r="M50" s="904"/>
      <c r="N50" s="904"/>
      <c r="O50" s="904"/>
      <c r="P50" s="904"/>
      <c r="Q50" s="904"/>
      <c r="R50" s="904"/>
      <c r="S50" s="904"/>
      <c r="T50" s="904"/>
    </row>
    <row r="51" spans="1:21">
      <c r="A51" s="903" t="s">
        <v>418</v>
      </c>
      <c r="B51" s="904"/>
      <c r="C51" s="904"/>
      <c r="D51" s="904"/>
      <c r="E51" s="904"/>
      <c r="F51" s="904"/>
      <c r="G51" s="904"/>
      <c r="H51" s="904"/>
      <c r="I51" s="904"/>
      <c r="J51" s="904"/>
      <c r="K51" s="904"/>
      <c r="L51" s="904"/>
      <c r="M51" s="904"/>
      <c r="N51" s="904"/>
      <c r="O51" s="904"/>
      <c r="P51" s="904"/>
      <c r="Q51" s="904"/>
      <c r="R51" s="904"/>
      <c r="S51" s="904"/>
      <c r="T51" s="904"/>
    </row>
    <row r="52" spans="1:21">
      <c r="A52" s="903" t="s">
        <v>419</v>
      </c>
      <c r="B52" s="903"/>
      <c r="C52" s="903"/>
      <c r="D52" s="903"/>
      <c r="E52" s="903"/>
      <c r="F52" s="903"/>
      <c r="G52" s="903"/>
      <c r="H52" s="903"/>
      <c r="I52" s="903"/>
      <c r="J52" s="903"/>
      <c r="K52" s="903"/>
      <c r="L52" s="903"/>
      <c r="M52" s="903"/>
      <c r="N52" s="903"/>
      <c r="O52" s="903"/>
      <c r="P52" s="903"/>
      <c r="Q52" s="903"/>
      <c r="R52" s="75"/>
      <c r="S52" s="75"/>
      <c r="T52" s="75"/>
      <c r="U52" s="75"/>
    </row>
    <row r="53" spans="1:21">
      <c r="A53" s="903" t="s">
        <v>420</v>
      </c>
      <c r="B53" s="904"/>
      <c r="C53" s="904"/>
      <c r="D53" s="904"/>
      <c r="E53" s="904"/>
      <c r="F53" s="904"/>
      <c r="G53" s="904"/>
      <c r="H53" s="904"/>
      <c r="I53" s="904"/>
      <c r="J53" s="904"/>
      <c r="K53" s="904"/>
      <c r="L53" s="904"/>
      <c r="M53" s="904"/>
      <c r="N53" s="904"/>
      <c r="O53" s="904"/>
      <c r="P53" s="904"/>
      <c r="Q53" s="904"/>
      <c r="R53" s="904"/>
      <c r="S53" s="904"/>
      <c r="T53" s="904"/>
    </row>
    <row r="54" spans="1:21">
      <c r="A54" s="903" t="s">
        <v>421</v>
      </c>
      <c r="B54" s="904"/>
      <c r="C54" s="904"/>
      <c r="D54" s="904"/>
      <c r="E54" s="904"/>
      <c r="F54" s="904"/>
      <c r="G54" s="904"/>
      <c r="H54" s="904"/>
      <c r="I54" s="904"/>
      <c r="J54" s="904"/>
      <c r="K54" s="904"/>
      <c r="L54" s="904"/>
      <c r="M54" s="904"/>
      <c r="N54" s="904"/>
      <c r="O54" s="904"/>
      <c r="P54" s="904"/>
      <c r="Q54" s="904"/>
      <c r="R54" s="904"/>
      <c r="S54" s="904"/>
      <c r="T54" s="904"/>
    </row>
    <row r="55" spans="1:21">
      <c r="A55" s="903" t="s">
        <v>158</v>
      </c>
      <c r="B55" s="904"/>
      <c r="C55" s="904"/>
      <c r="D55" s="904"/>
      <c r="E55" s="904"/>
      <c r="F55" s="904"/>
      <c r="G55" s="904"/>
      <c r="H55" s="904"/>
      <c r="I55" s="904"/>
      <c r="J55" s="904"/>
      <c r="K55" s="904"/>
      <c r="L55" s="904"/>
      <c r="M55" s="904"/>
      <c r="N55" s="904"/>
      <c r="O55" s="904"/>
      <c r="P55" s="904"/>
      <c r="Q55" s="904"/>
      <c r="R55" s="904"/>
      <c r="S55" s="904"/>
      <c r="T55" s="904"/>
    </row>
  </sheetData>
  <mergeCells count="148">
    <mergeCell ref="P32:Q32"/>
    <mergeCell ref="F27:T27"/>
    <mergeCell ref="H32:I32"/>
    <mergeCell ref="F28:T28"/>
    <mergeCell ref="F29:T29"/>
    <mergeCell ref="F37:T37"/>
    <mergeCell ref="J32:K32"/>
    <mergeCell ref="G22:H22"/>
    <mergeCell ref="A27:E27"/>
    <mergeCell ref="B29:E29"/>
    <mergeCell ref="O25:Q25"/>
    <mergeCell ref="M24:N24"/>
    <mergeCell ref="P24:Q24"/>
    <mergeCell ref="L26:N26"/>
    <mergeCell ref="O26:Q26"/>
    <mergeCell ref="P23:Q23"/>
    <mergeCell ref="L25:N25"/>
    <mergeCell ref="M23:N23"/>
    <mergeCell ref="F30:T30"/>
    <mergeCell ref="B31:E36"/>
    <mergeCell ref="F31:G32"/>
    <mergeCell ref="H31:Q31"/>
    <mergeCell ref="F33:G33"/>
    <mergeCell ref="H33:I33"/>
    <mergeCell ref="A46:E46"/>
    <mergeCell ref="F44:I44"/>
    <mergeCell ref="F43:I43"/>
    <mergeCell ref="J17:K17"/>
    <mergeCell ref="F19:H19"/>
    <mergeCell ref="J23:K23"/>
    <mergeCell ref="B25:E25"/>
    <mergeCell ref="F20:H20"/>
    <mergeCell ref="I20:K20"/>
    <mergeCell ref="I25:K25"/>
    <mergeCell ref="D17:E17"/>
    <mergeCell ref="G17:H17"/>
    <mergeCell ref="B23:C24"/>
    <mergeCell ref="D24:E24"/>
    <mergeCell ref="G24:H24"/>
    <mergeCell ref="J24:K24"/>
    <mergeCell ref="B26:E26"/>
    <mergeCell ref="F26:H26"/>
    <mergeCell ref="I26:K26"/>
    <mergeCell ref="D23:E23"/>
    <mergeCell ref="G23:H23"/>
    <mergeCell ref="A28:E28"/>
    <mergeCell ref="A29:A45"/>
    <mergeCell ref="B30:E30"/>
    <mergeCell ref="S16:T16"/>
    <mergeCell ref="S17:T17"/>
    <mergeCell ref="G16:H16"/>
    <mergeCell ref="F25:H25"/>
    <mergeCell ref="A15:E16"/>
    <mergeCell ref="F15:H15"/>
    <mergeCell ref="I15:K15"/>
    <mergeCell ref="L15:N15"/>
    <mergeCell ref="O15:Q15"/>
    <mergeCell ref="R15:T15"/>
    <mergeCell ref="B17:C18"/>
    <mergeCell ref="M17:N17"/>
    <mergeCell ref="P16:Q16"/>
    <mergeCell ref="J16:K16"/>
    <mergeCell ref="M16:N16"/>
    <mergeCell ref="B19:E19"/>
    <mergeCell ref="J22:K22"/>
    <mergeCell ref="I19:K19"/>
    <mergeCell ref="L20:N20"/>
    <mergeCell ref="P17:Q17"/>
    <mergeCell ref="O19:Q19"/>
    <mergeCell ref="D18:E18"/>
    <mergeCell ref="G18:H18"/>
    <mergeCell ref="J18:K18"/>
    <mergeCell ref="B11:C11"/>
    <mergeCell ref="D11:E11"/>
    <mergeCell ref="B8:C10"/>
    <mergeCell ref="A3:A4"/>
    <mergeCell ref="I3:I4"/>
    <mergeCell ref="A13:B13"/>
    <mergeCell ref="B6:C6"/>
    <mergeCell ref="B7:C7"/>
    <mergeCell ref="A12:I12"/>
    <mergeCell ref="F11:J11"/>
    <mergeCell ref="D6:T6"/>
    <mergeCell ref="D7:T7"/>
    <mergeCell ref="M11:T11"/>
    <mergeCell ref="J12:T12"/>
    <mergeCell ref="K11:L11"/>
    <mergeCell ref="J13:K14"/>
    <mergeCell ref="L13:T13"/>
    <mergeCell ref="A14:B14"/>
    <mergeCell ref="C14:D14"/>
    <mergeCell ref="E14:I14"/>
    <mergeCell ref="N4:O4"/>
    <mergeCell ref="P4:T4"/>
    <mergeCell ref="C13:D13"/>
    <mergeCell ref="I9:J9"/>
    <mergeCell ref="M18:N18"/>
    <mergeCell ref="P18:Q18"/>
    <mergeCell ref="S18:T18"/>
    <mergeCell ref="B20:E20"/>
    <mergeCell ref="R20:T20"/>
    <mergeCell ref="B21:E22"/>
    <mergeCell ref="F21:H21"/>
    <mergeCell ref="I21:K21"/>
    <mergeCell ref="L21:N21"/>
    <mergeCell ref="O21:Q21"/>
    <mergeCell ref="M22:N22"/>
    <mergeCell ref="P22:Q22"/>
    <mergeCell ref="O20:Q20"/>
    <mergeCell ref="R19:T19"/>
    <mergeCell ref="L19:N19"/>
    <mergeCell ref="J33:K33"/>
    <mergeCell ref="L33:M33"/>
    <mergeCell ref="N33:O33"/>
    <mergeCell ref="P33:Q33"/>
    <mergeCell ref="F34:G35"/>
    <mergeCell ref="H34:I35"/>
    <mergeCell ref="F36:G36"/>
    <mergeCell ref="H36:I36"/>
    <mergeCell ref="B39:E39"/>
    <mergeCell ref="F39:T39"/>
    <mergeCell ref="B38:E38"/>
    <mergeCell ref="B37:E37"/>
    <mergeCell ref="F38:T38"/>
    <mergeCell ref="L32:M32"/>
    <mergeCell ref="N32:O32"/>
    <mergeCell ref="F46:G46"/>
    <mergeCell ref="L46:N46"/>
    <mergeCell ref="A47:E47"/>
    <mergeCell ref="F47:T47"/>
    <mergeCell ref="A51:T51"/>
    <mergeCell ref="A52:Q52"/>
    <mergeCell ref="A55:T55"/>
    <mergeCell ref="B40:E41"/>
    <mergeCell ref="F40:T41"/>
    <mergeCell ref="B42:E42"/>
    <mergeCell ref="F42:T42"/>
    <mergeCell ref="B43:E45"/>
    <mergeCell ref="J43:M43"/>
    <mergeCell ref="N43:T43"/>
    <mergeCell ref="J44:K44"/>
    <mergeCell ref="O44:S44"/>
    <mergeCell ref="F45:I45"/>
    <mergeCell ref="J45:T45"/>
    <mergeCell ref="A53:T53"/>
    <mergeCell ref="A54:T54"/>
    <mergeCell ref="A50:T50"/>
    <mergeCell ref="A49:T49"/>
  </mergeCells>
  <phoneticPr fontId="2"/>
  <printOptions horizontalCentered="1"/>
  <pageMargins left="0.74803149606299213" right="0.47244094488188981" top="0.98425196850393704" bottom="0.78740157480314965" header="0.51181102362204722" footer="0.51181102362204722"/>
  <pageSetup paperSize="9" scale="9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U74"/>
  <sheetViews>
    <sheetView showGridLines="0" zoomScaleNormal="100" zoomScaleSheetLayoutView="82" workbookViewId="0">
      <selection activeCell="AA24" sqref="AA24"/>
    </sheetView>
  </sheetViews>
  <sheetFormatPr defaultColWidth="4.625" defaultRowHeight="13.5"/>
  <cols>
    <col min="1" max="20" width="4.25" style="241" customWidth="1"/>
    <col min="21" max="16384" width="4.625" style="241"/>
  </cols>
  <sheetData>
    <row r="1" spans="1:20" ht="12.75" customHeight="1">
      <c r="A1" s="263" t="s">
        <v>422</v>
      </c>
    </row>
    <row r="2" spans="1:20" ht="10.5" customHeight="1">
      <c r="L2" s="44"/>
      <c r="M2" s="948" t="s">
        <v>95</v>
      </c>
      <c r="N2" s="948"/>
      <c r="O2" s="948"/>
      <c r="P2" s="948"/>
      <c r="Q2" s="948"/>
      <c r="R2" s="948"/>
      <c r="S2" s="948"/>
      <c r="T2" s="948"/>
    </row>
    <row r="3" spans="1:20" ht="10.5" customHeight="1" thickBot="1">
      <c r="B3" s="46"/>
      <c r="C3" s="46"/>
      <c r="D3" s="46"/>
      <c r="E3" s="46"/>
      <c r="F3" s="46"/>
      <c r="G3" s="46"/>
      <c r="H3" s="46"/>
      <c r="I3" s="263"/>
      <c r="L3" s="44"/>
      <c r="M3" s="949" t="s">
        <v>423</v>
      </c>
      <c r="N3" s="949"/>
      <c r="O3" s="949"/>
      <c r="P3" s="949"/>
      <c r="Q3" s="949"/>
      <c r="R3" s="949"/>
      <c r="S3" s="949"/>
      <c r="T3" s="949"/>
    </row>
    <row r="4" spans="1:20" ht="12.75" customHeight="1" thickBot="1">
      <c r="A4" s="242"/>
      <c r="B4" s="506"/>
      <c r="C4" s="506"/>
      <c r="D4" s="506"/>
      <c r="E4" s="506"/>
      <c r="F4" s="506"/>
      <c r="G4" s="506"/>
      <c r="H4" s="506"/>
      <c r="I4" s="263"/>
      <c r="N4" s="791" t="s">
        <v>21</v>
      </c>
      <c r="O4" s="792"/>
      <c r="P4" s="950"/>
      <c r="Q4" s="950"/>
      <c r="R4" s="950"/>
      <c r="S4" s="950"/>
      <c r="T4" s="951"/>
    </row>
    <row r="5" spans="1:20" ht="12.75" customHeight="1" thickBot="1">
      <c r="B5" s="952"/>
      <c r="C5" s="953"/>
      <c r="D5" s="954"/>
      <c r="E5" s="954"/>
      <c r="F5" s="954"/>
      <c r="G5" s="954"/>
      <c r="H5" s="954"/>
    </row>
    <row r="6" spans="1:20" ht="12.75" customHeight="1">
      <c r="A6" s="47"/>
      <c r="B6" s="955" t="s">
        <v>401</v>
      </c>
      <c r="C6" s="956"/>
      <c r="D6" s="957"/>
      <c r="E6" s="958"/>
      <c r="F6" s="958"/>
      <c r="G6" s="958"/>
      <c r="H6" s="958"/>
      <c r="I6" s="958"/>
      <c r="J6" s="958"/>
      <c r="K6" s="958"/>
      <c r="L6" s="958"/>
      <c r="M6" s="958"/>
      <c r="N6" s="958"/>
      <c r="O6" s="958"/>
      <c r="P6" s="958"/>
      <c r="Q6" s="958"/>
      <c r="R6" s="959"/>
      <c r="S6" s="959"/>
      <c r="T6" s="960"/>
    </row>
    <row r="7" spans="1:20" ht="12.75" customHeight="1">
      <c r="A7" s="48" t="s">
        <v>97</v>
      </c>
      <c r="B7" s="534" t="s">
        <v>98</v>
      </c>
      <c r="C7" s="854"/>
      <c r="D7" s="961"/>
      <c r="E7" s="861"/>
      <c r="F7" s="861"/>
      <c r="G7" s="861"/>
      <c r="H7" s="861"/>
      <c r="I7" s="861"/>
      <c r="J7" s="861"/>
      <c r="K7" s="861"/>
      <c r="L7" s="861"/>
      <c r="M7" s="861"/>
      <c r="N7" s="861"/>
      <c r="O7" s="861"/>
      <c r="P7" s="861"/>
      <c r="Q7" s="861"/>
      <c r="R7" s="863"/>
      <c r="S7" s="863"/>
      <c r="T7" s="864"/>
    </row>
    <row r="8" spans="1:20" ht="12.75" customHeight="1">
      <c r="A8" s="48"/>
      <c r="B8" s="640" t="s">
        <v>25</v>
      </c>
      <c r="C8" s="846"/>
      <c r="D8" s="297" t="s">
        <v>99</v>
      </c>
      <c r="E8" s="298"/>
      <c r="F8" s="298"/>
      <c r="G8" s="298"/>
      <c r="H8" s="298"/>
      <c r="I8" s="298"/>
      <c r="J8" s="298"/>
      <c r="K8" s="298"/>
      <c r="L8" s="298"/>
      <c r="M8" s="298"/>
      <c r="N8" s="298"/>
      <c r="O8" s="298"/>
      <c r="P8" s="298"/>
      <c r="Q8" s="298"/>
      <c r="R8" s="298"/>
      <c r="S8" s="298"/>
      <c r="T8" s="299"/>
    </row>
    <row r="9" spans="1:20" ht="12.75" customHeight="1">
      <c r="A9" s="48" t="s">
        <v>100</v>
      </c>
      <c r="B9" s="903"/>
      <c r="C9" s="934"/>
      <c r="D9" s="49"/>
      <c r="E9" s="277"/>
      <c r="F9" s="50"/>
      <c r="G9" s="277"/>
      <c r="H9" s="277"/>
      <c r="I9" s="810"/>
      <c r="J9" s="810"/>
      <c r="K9" s="51"/>
      <c r="L9" s="51"/>
      <c r="M9" s="51"/>
      <c r="N9" s="51"/>
      <c r="O9" s="51"/>
      <c r="P9" s="51"/>
      <c r="Q9" s="51"/>
      <c r="R9" s="51"/>
      <c r="S9" s="51"/>
      <c r="T9" s="52"/>
    </row>
    <row r="10" spans="1:20" ht="12.75" customHeight="1">
      <c r="A10" s="53"/>
      <c r="B10" s="643"/>
      <c r="C10" s="848"/>
      <c r="D10" s="54"/>
      <c r="E10" s="55"/>
      <c r="F10" s="55"/>
      <c r="G10" s="55"/>
      <c r="H10" s="55"/>
      <c r="I10" s="55"/>
      <c r="J10" s="55"/>
      <c r="K10" s="55"/>
      <c r="L10" s="55"/>
      <c r="M10" s="298"/>
      <c r="N10" s="298"/>
      <c r="O10" s="298"/>
      <c r="P10" s="298"/>
      <c r="Q10" s="298"/>
      <c r="R10" s="298"/>
      <c r="S10" s="298"/>
      <c r="T10" s="299"/>
    </row>
    <row r="11" spans="1:20" ht="12.75" customHeight="1">
      <c r="A11" s="53"/>
      <c r="B11" s="639" t="s">
        <v>101</v>
      </c>
      <c r="C11" s="846"/>
      <c r="D11" s="854" t="s">
        <v>33</v>
      </c>
      <c r="E11" s="854"/>
      <c r="F11" s="831"/>
      <c r="G11" s="831"/>
      <c r="H11" s="831"/>
      <c r="I11" s="831"/>
      <c r="J11" s="832"/>
      <c r="K11" s="923" t="s">
        <v>51</v>
      </c>
      <c r="L11" s="923"/>
      <c r="M11" s="831"/>
      <c r="N11" s="831"/>
      <c r="O11" s="831"/>
      <c r="P11" s="831"/>
      <c r="Q11" s="831"/>
      <c r="R11" s="935"/>
      <c r="S11" s="935"/>
      <c r="T11" s="936"/>
    </row>
    <row r="12" spans="1:20" ht="12.75" customHeight="1">
      <c r="A12" s="57"/>
      <c r="B12" s="642"/>
      <c r="C12" s="848"/>
      <c r="D12" s="932" t="s">
        <v>402</v>
      </c>
      <c r="E12" s="933"/>
      <c r="F12" s="59"/>
      <c r="G12" s="59"/>
      <c r="H12" s="59"/>
      <c r="I12" s="59"/>
      <c r="J12" s="59"/>
      <c r="K12" s="59" t="s">
        <v>403</v>
      </c>
      <c r="L12" s="59"/>
      <c r="M12" s="59"/>
      <c r="N12" s="59"/>
      <c r="O12" s="59"/>
      <c r="P12" s="59"/>
      <c r="Q12" s="59"/>
      <c r="R12" s="59"/>
      <c r="S12" s="59"/>
      <c r="T12" s="60"/>
    </row>
    <row r="13" spans="1:20" ht="12.75" customHeight="1">
      <c r="A13" s="813" t="s">
        <v>102</v>
      </c>
      <c r="B13" s="854" t="s">
        <v>404</v>
      </c>
      <c r="C13" s="854"/>
      <c r="D13" s="831"/>
      <c r="E13" s="831"/>
      <c r="F13" s="831"/>
      <c r="G13" s="831"/>
      <c r="H13" s="829" t="s">
        <v>104</v>
      </c>
      <c r="I13" s="785"/>
      <c r="J13" s="854" t="s">
        <v>105</v>
      </c>
      <c r="K13" s="854"/>
      <c r="L13" s="854"/>
      <c r="M13" s="854"/>
      <c r="N13" s="854"/>
      <c r="O13" s="854"/>
      <c r="P13" s="854"/>
      <c r="Q13" s="854"/>
      <c r="R13" s="935"/>
      <c r="S13" s="935"/>
      <c r="T13" s="936"/>
    </row>
    <row r="14" spans="1:20" ht="12.75" customHeight="1">
      <c r="A14" s="814"/>
      <c r="B14" s="639" t="s">
        <v>106</v>
      </c>
      <c r="C14" s="846"/>
      <c r="D14" s="494"/>
      <c r="E14" s="495"/>
      <c r="F14" s="495"/>
      <c r="G14" s="496"/>
      <c r="H14" s="853"/>
      <c r="I14" s="787"/>
      <c r="J14" s="273"/>
      <c r="K14" s="61"/>
      <c r="L14" s="61"/>
      <c r="M14" s="61"/>
      <c r="N14" s="61"/>
      <c r="O14" s="61"/>
      <c r="P14" s="61"/>
      <c r="Q14" s="61"/>
      <c r="R14" s="61"/>
      <c r="S14" s="61"/>
      <c r="T14" s="62"/>
    </row>
    <row r="15" spans="1:20" ht="12.75" customHeight="1">
      <c r="A15" s="814"/>
      <c r="B15" s="642"/>
      <c r="C15" s="848"/>
      <c r="D15" s="497"/>
      <c r="E15" s="498"/>
      <c r="F15" s="498"/>
      <c r="G15" s="499"/>
      <c r="H15" s="830"/>
      <c r="I15" s="789"/>
      <c r="J15" s="63"/>
      <c r="K15" s="64"/>
      <c r="L15" s="300"/>
      <c r="M15" s="300"/>
      <c r="N15" s="300"/>
      <c r="O15" s="300"/>
      <c r="P15" s="300"/>
      <c r="Q15" s="300"/>
      <c r="R15" s="300"/>
      <c r="S15" s="300"/>
      <c r="T15" s="301"/>
    </row>
    <row r="16" spans="1:20" ht="12.75" customHeight="1">
      <c r="A16" s="814"/>
      <c r="B16" s="979" t="s">
        <v>424</v>
      </c>
      <c r="C16" s="979"/>
      <c r="D16" s="979"/>
      <c r="E16" s="979"/>
      <c r="F16" s="979"/>
      <c r="G16" s="979"/>
      <c r="H16" s="979"/>
      <c r="I16" s="980"/>
      <c r="J16" s="980"/>
      <c r="K16" s="980"/>
      <c r="L16" s="962"/>
      <c r="M16" s="962"/>
      <c r="N16" s="962"/>
      <c r="O16" s="962"/>
      <c r="P16" s="962"/>
      <c r="Q16" s="962"/>
      <c r="R16" s="962"/>
      <c r="S16" s="962"/>
      <c r="T16" s="963"/>
    </row>
    <row r="17" spans="1:20" ht="12.75" customHeight="1">
      <c r="A17" s="814"/>
      <c r="B17" s="823" t="s">
        <v>107</v>
      </c>
      <c r="C17" s="823"/>
      <c r="D17" s="823"/>
      <c r="E17" s="823"/>
      <c r="F17" s="826" t="s">
        <v>108</v>
      </c>
      <c r="G17" s="826"/>
      <c r="H17" s="826"/>
      <c r="I17" s="854"/>
      <c r="J17" s="854"/>
      <c r="K17" s="854"/>
      <c r="L17" s="854"/>
      <c r="M17" s="854"/>
      <c r="N17" s="854"/>
      <c r="O17" s="854"/>
      <c r="P17" s="854"/>
      <c r="Q17" s="854"/>
      <c r="R17" s="962"/>
      <c r="S17" s="962"/>
      <c r="T17" s="963"/>
    </row>
    <row r="18" spans="1:20" ht="12.75" customHeight="1">
      <c r="A18" s="814"/>
      <c r="B18" s="824"/>
      <c r="C18" s="824"/>
      <c r="D18" s="824"/>
      <c r="E18" s="824"/>
      <c r="F18" s="826" t="s">
        <v>109</v>
      </c>
      <c r="G18" s="826"/>
      <c r="H18" s="826"/>
      <c r="I18" s="964"/>
      <c r="J18" s="965"/>
      <c r="K18" s="965"/>
      <c r="L18" s="965"/>
      <c r="M18" s="965"/>
      <c r="N18" s="965"/>
      <c r="O18" s="965"/>
      <c r="P18" s="965"/>
      <c r="Q18" s="965"/>
      <c r="R18" s="966"/>
      <c r="S18" s="966"/>
      <c r="T18" s="967"/>
    </row>
    <row r="19" spans="1:20" ht="12.75" customHeight="1">
      <c r="A19" s="815"/>
      <c r="B19" s="825"/>
      <c r="C19" s="825"/>
      <c r="D19" s="825"/>
      <c r="E19" s="825"/>
      <c r="F19" s="826"/>
      <c r="G19" s="826"/>
      <c r="H19" s="826"/>
      <c r="I19" s="968"/>
      <c r="J19" s="969"/>
      <c r="K19" s="969"/>
      <c r="L19" s="969"/>
      <c r="M19" s="969"/>
      <c r="N19" s="969"/>
      <c r="O19" s="969"/>
      <c r="P19" s="969"/>
      <c r="Q19" s="969"/>
      <c r="R19" s="970"/>
      <c r="S19" s="970"/>
      <c r="T19" s="971"/>
    </row>
    <row r="20" spans="1:20" ht="12.75" customHeight="1">
      <c r="A20" s="976" t="s">
        <v>110</v>
      </c>
      <c r="B20" s="977"/>
      <c r="C20" s="977"/>
      <c r="D20" s="977"/>
      <c r="E20" s="977"/>
      <c r="F20" s="977"/>
      <c r="G20" s="977"/>
      <c r="H20" s="977"/>
      <c r="I20" s="978"/>
      <c r="J20" s="806" t="s">
        <v>425</v>
      </c>
      <c r="K20" s="807"/>
      <c r="L20" s="807"/>
      <c r="M20" s="807"/>
      <c r="N20" s="807"/>
      <c r="O20" s="807"/>
      <c r="P20" s="807"/>
      <c r="Q20" s="807"/>
      <c r="R20" s="863"/>
      <c r="S20" s="863"/>
      <c r="T20" s="864"/>
    </row>
    <row r="21" spans="1:20" ht="12.75" customHeight="1">
      <c r="A21" s="803" t="s">
        <v>406</v>
      </c>
      <c r="B21" s="873"/>
      <c r="C21" s="873"/>
      <c r="D21" s="873"/>
      <c r="E21" s="873"/>
      <c r="F21" s="849"/>
      <c r="G21" s="873"/>
      <c r="H21" s="873"/>
      <c r="I21" s="942"/>
      <c r="J21" s="849" t="s">
        <v>426</v>
      </c>
      <c r="K21" s="861"/>
      <c r="L21" s="861"/>
      <c r="M21" s="862"/>
      <c r="N21" s="806"/>
      <c r="O21" s="863"/>
      <c r="P21" s="863"/>
      <c r="Q21" s="863"/>
      <c r="R21" s="863"/>
      <c r="S21" s="863"/>
      <c r="T21" s="864"/>
    </row>
    <row r="22" spans="1:20" ht="12.75" customHeight="1">
      <c r="A22" s="972" t="s">
        <v>427</v>
      </c>
      <c r="B22" s="973"/>
      <c r="C22" s="973"/>
      <c r="D22" s="973"/>
      <c r="E22" s="973"/>
      <c r="F22" s="974"/>
      <c r="G22" s="783" t="s">
        <v>428</v>
      </c>
      <c r="H22" s="783"/>
      <c r="I22" s="783"/>
      <c r="J22" s="829"/>
      <c r="K22" s="784"/>
      <c r="L22" s="784"/>
      <c r="M22" s="784"/>
      <c r="N22" s="784"/>
      <c r="O22" s="784"/>
      <c r="P22" s="784"/>
      <c r="Q22" s="784"/>
      <c r="R22" s="500"/>
      <c r="S22" s="500"/>
      <c r="T22" s="975"/>
    </row>
    <row r="23" spans="1:20">
      <c r="A23" s="865" t="s">
        <v>408</v>
      </c>
      <c r="B23" s="981"/>
      <c r="C23" s="783" t="s">
        <v>404</v>
      </c>
      <c r="D23" s="806"/>
      <c r="E23" s="66"/>
      <c r="F23" s="67"/>
      <c r="G23" s="67"/>
      <c r="H23" s="67"/>
      <c r="I23" s="68"/>
      <c r="J23" s="829" t="s">
        <v>111</v>
      </c>
      <c r="K23" s="785"/>
      <c r="L23" s="982" t="s">
        <v>105</v>
      </c>
      <c r="M23" s="983"/>
      <c r="N23" s="983"/>
      <c r="O23" s="983"/>
      <c r="P23" s="983"/>
      <c r="Q23" s="983"/>
      <c r="R23" s="500"/>
      <c r="S23" s="500"/>
      <c r="T23" s="975"/>
    </row>
    <row r="24" spans="1:20" ht="20.25" customHeight="1">
      <c r="A24" s="869" t="s">
        <v>112</v>
      </c>
      <c r="B24" s="870"/>
      <c r="C24" s="783" t="s">
        <v>106</v>
      </c>
      <c r="D24" s="806"/>
      <c r="E24" s="830"/>
      <c r="F24" s="984"/>
      <c r="G24" s="984"/>
      <c r="H24" s="984"/>
      <c r="I24" s="985"/>
      <c r="J24" s="830"/>
      <c r="K24" s="788"/>
      <c r="L24" s="272"/>
      <c r="M24" s="267"/>
      <c r="N24" s="267"/>
      <c r="O24" s="267"/>
      <c r="P24" s="267"/>
      <c r="Q24" s="267"/>
      <c r="R24" s="267"/>
      <c r="S24" s="267"/>
      <c r="T24" s="69"/>
    </row>
    <row r="25" spans="1:20" ht="12.75" customHeight="1">
      <c r="A25" s="986" t="s">
        <v>113</v>
      </c>
      <c r="B25" s="987"/>
      <c r="C25" s="987"/>
      <c r="D25" s="987"/>
      <c r="E25" s="988"/>
      <c r="F25" s="849" t="s">
        <v>114</v>
      </c>
      <c r="G25" s="804"/>
      <c r="H25" s="850"/>
      <c r="I25" s="783" t="s">
        <v>210</v>
      </c>
      <c r="J25" s="783"/>
      <c r="K25" s="783"/>
      <c r="L25" s="783" t="s">
        <v>220</v>
      </c>
      <c r="M25" s="783"/>
      <c r="N25" s="783"/>
      <c r="O25" s="783" t="s">
        <v>429</v>
      </c>
      <c r="P25" s="783"/>
      <c r="Q25" s="783"/>
      <c r="R25" s="874" t="s">
        <v>222</v>
      </c>
      <c r="S25" s="874"/>
      <c r="T25" s="875"/>
    </row>
    <row r="26" spans="1:20" ht="12.75" customHeight="1">
      <c r="A26" s="989"/>
      <c r="B26" s="990"/>
      <c r="C26" s="990"/>
      <c r="D26" s="990"/>
      <c r="E26" s="991"/>
      <c r="F26" s="261" t="s">
        <v>116</v>
      </c>
      <c r="G26" s="806" t="s">
        <v>430</v>
      </c>
      <c r="H26" s="782"/>
      <c r="I26" s="262" t="s">
        <v>116</v>
      </c>
      <c r="J26" s="806" t="s">
        <v>430</v>
      </c>
      <c r="K26" s="782"/>
      <c r="L26" s="262" t="s">
        <v>116</v>
      </c>
      <c r="M26" s="806" t="s">
        <v>430</v>
      </c>
      <c r="N26" s="782"/>
      <c r="O26" s="262" t="s">
        <v>116</v>
      </c>
      <c r="P26" s="806" t="s">
        <v>430</v>
      </c>
      <c r="Q26" s="807"/>
      <c r="R26" s="262" t="s">
        <v>116</v>
      </c>
      <c r="S26" s="806" t="s">
        <v>430</v>
      </c>
      <c r="T26" s="876"/>
    </row>
    <row r="27" spans="1:20" ht="12.75" customHeight="1">
      <c r="A27" s="302"/>
      <c r="B27" s="992" t="s">
        <v>118</v>
      </c>
      <c r="C27" s="988"/>
      <c r="D27" s="945" t="s">
        <v>119</v>
      </c>
      <c r="E27" s="947"/>
      <c r="F27" s="262"/>
      <c r="G27" s="806"/>
      <c r="H27" s="782"/>
      <c r="I27" s="262"/>
      <c r="J27" s="806"/>
      <c r="K27" s="782"/>
      <c r="L27" s="262"/>
      <c r="M27" s="806"/>
      <c r="N27" s="782"/>
      <c r="O27" s="262"/>
      <c r="P27" s="806"/>
      <c r="Q27" s="807"/>
      <c r="R27" s="262"/>
      <c r="S27" s="806"/>
      <c r="T27" s="876"/>
    </row>
    <row r="28" spans="1:20" ht="12.75" customHeight="1">
      <c r="A28" s="302"/>
      <c r="B28" s="993"/>
      <c r="C28" s="991"/>
      <c r="D28" s="945" t="s">
        <v>120</v>
      </c>
      <c r="E28" s="947"/>
      <c r="F28" s="262"/>
      <c r="G28" s="806"/>
      <c r="H28" s="782"/>
      <c r="I28" s="262"/>
      <c r="J28" s="806"/>
      <c r="K28" s="782"/>
      <c r="L28" s="262"/>
      <c r="M28" s="806"/>
      <c r="N28" s="782"/>
      <c r="O28" s="262"/>
      <c r="P28" s="806"/>
      <c r="Q28" s="807"/>
      <c r="R28" s="262"/>
      <c r="S28" s="806"/>
      <c r="T28" s="876"/>
    </row>
    <row r="29" spans="1:20" ht="12.75" customHeight="1">
      <c r="A29" s="302"/>
      <c r="B29" s="945" t="s">
        <v>121</v>
      </c>
      <c r="C29" s="946"/>
      <c r="D29" s="946"/>
      <c r="E29" s="947"/>
      <c r="F29" s="806"/>
      <c r="G29" s="807"/>
      <c r="H29" s="782"/>
      <c r="I29" s="806"/>
      <c r="J29" s="807"/>
      <c r="K29" s="782"/>
      <c r="L29" s="806"/>
      <c r="M29" s="807"/>
      <c r="N29" s="782"/>
      <c r="O29" s="806"/>
      <c r="P29" s="807"/>
      <c r="Q29" s="807"/>
      <c r="R29" s="806"/>
      <c r="S29" s="807"/>
      <c r="T29" s="876"/>
    </row>
    <row r="30" spans="1:20" ht="12.75" customHeight="1">
      <c r="A30" s="302"/>
      <c r="B30" s="945" t="s">
        <v>122</v>
      </c>
      <c r="C30" s="946"/>
      <c r="D30" s="946"/>
      <c r="E30" s="947"/>
      <c r="F30" s="877"/>
      <c r="G30" s="878"/>
      <c r="H30" s="879"/>
      <c r="I30" s="877"/>
      <c r="J30" s="878"/>
      <c r="K30" s="879"/>
      <c r="L30" s="877"/>
      <c r="M30" s="878"/>
      <c r="N30" s="879"/>
      <c r="O30" s="877"/>
      <c r="P30" s="878"/>
      <c r="Q30" s="878"/>
      <c r="R30" s="877"/>
      <c r="S30" s="878"/>
      <c r="T30" s="880"/>
    </row>
    <row r="31" spans="1:20" ht="12.75" customHeight="1">
      <c r="A31" s="302"/>
      <c r="B31" s="987"/>
      <c r="C31" s="987"/>
      <c r="D31" s="987"/>
      <c r="E31" s="988"/>
      <c r="F31" s="783" t="s">
        <v>219</v>
      </c>
      <c r="G31" s="783"/>
      <c r="H31" s="783"/>
      <c r="I31" s="849" t="s">
        <v>431</v>
      </c>
      <c r="J31" s="804"/>
      <c r="K31" s="850"/>
      <c r="L31" s="806" t="s">
        <v>124</v>
      </c>
      <c r="M31" s="807"/>
      <c r="N31" s="807"/>
      <c r="O31" s="303"/>
      <c r="P31" s="304"/>
      <c r="Q31" s="304"/>
      <c r="T31" s="270"/>
    </row>
    <row r="32" spans="1:20" ht="12.75" customHeight="1">
      <c r="A32" s="302"/>
      <c r="B32" s="990"/>
      <c r="C32" s="990"/>
      <c r="D32" s="990"/>
      <c r="E32" s="991"/>
      <c r="F32" s="262" t="s">
        <v>116</v>
      </c>
      <c r="G32" s="806" t="s">
        <v>430</v>
      </c>
      <c r="H32" s="782"/>
      <c r="I32" s="262" t="s">
        <v>116</v>
      </c>
      <c r="J32" s="806" t="s">
        <v>430</v>
      </c>
      <c r="K32" s="782"/>
      <c r="L32" s="262" t="s">
        <v>116</v>
      </c>
      <c r="M32" s="806" t="s">
        <v>430</v>
      </c>
      <c r="N32" s="807"/>
      <c r="O32" s="273"/>
      <c r="P32" s="75"/>
      <c r="Q32" s="75"/>
      <c r="T32" s="270"/>
    </row>
    <row r="33" spans="1:21" ht="12.75" customHeight="1">
      <c r="A33" s="302"/>
      <c r="B33" s="992" t="s">
        <v>118</v>
      </c>
      <c r="C33" s="988"/>
      <c r="D33" s="945" t="s">
        <v>119</v>
      </c>
      <c r="E33" s="947"/>
      <c r="F33" s="262"/>
      <c r="G33" s="806"/>
      <c r="H33" s="782"/>
      <c r="I33" s="262"/>
      <c r="J33" s="806"/>
      <c r="K33" s="782"/>
      <c r="L33" s="262"/>
      <c r="M33" s="806"/>
      <c r="N33" s="807"/>
      <c r="O33" s="273"/>
      <c r="P33" s="75"/>
      <c r="Q33" s="75"/>
      <c r="T33" s="270"/>
    </row>
    <row r="34" spans="1:21" ht="12.75" customHeight="1">
      <c r="A34" s="302"/>
      <c r="B34" s="993"/>
      <c r="C34" s="991"/>
      <c r="D34" s="945" t="s">
        <v>120</v>
      </c>
      <c r="E34" s="947"/>
      <c r="F34" s="262"/>
      <c r="G34" s="806"/>
      <c r="H34" s="782"/>
      <c r="I34" s="262"/>
      <c r="J34" s="806"/>
      <c r="K34" s="782"/>
      <c r="L34" s="262"/>
      <c r="M34" s="806"/>
      <c r="N34" s="807"/>
      <c r="O34" s="273"/>
      <c r="P34" s="75"/>
      <c r="Q34" s="75"/>
      <c r="T34" s="270"/>
    </row>
    <row r="35" spans="1:21" ht="12.75" customHeight="1">
      <c r="A35" s="302"/>
      <c r="B35" s="945" t="s">
        <v>121</v>
      </c>
      <c r="C35" s="946"/>
      <c r="D35" s="946"/>
      <c r="E35" s="947"/>
      <c r="F35" s="806"/>
      <c r="G35" s="807"/>
      <c r="H35" s="782"/>
      <c r="I35" s="806"/>
      <c r="J35" s="807"/>
      <c r="K35" s="782"/>
      <c r="L35" s="783"/>
      <c r="M35" s="783"/>
      <c r="N35" s="806"/>
      <c r="O35" s="273"/>
      <c r="P35" s="75"/>
      <c r="Q35" s="75"/>
      <c r="T35" s="270"/>
    </row>
    <row r="36" spans="1:21" ht="12.75" customHeight="1">
      <c r="A36" s="302"/>
      <c r="B36" s="994" t="s">
        <v>122</v>
      </c>
      <c r="C36" s="995"/>
      <c r="D36" s="995"/>
      <c r="E36" s="996"/>
      <c r="F36" s="926"/>
      <c r="G36" s="927"/>
      <c r="H36" s="928"/>
      <c r="I36" s="926"/>
      <c r="J36" s="927"/>
      <c r="K36" s="928"/>
      <c r="L36" s="931"/>
      <c r="M36" s="931"/>
      <c r="N36" s="926"/>
      <c r="O36" s="272"/>
      <c r="P36" s="267"/>
      <c r="Q36" s="267"/>
      <c r="T36" s="270"/>
    </row>
    <row r="37" spans="1:21" ht="12.75" customHeight="1">
      <c r="A37" s="997" t="s">
        <v>125</v>
      </c>
      <c r="B37" s="998"/>
      <c r="C37" s="998"/>
      <c r="D37" s="998"/>
      <c r="E37" s="999"/>
      <c r="F37" s="806"/>
      <c r="G37" s="861"/>
      <c r="H37" s="861"/>
      <c r="I37" s="861"/>
      <c r="J37" s="861"/>
      <c r="K37" s="861"/>
      <c r="L37" s="861"/>
      <c r="M37" s="861"/>
      <c r="N37" s="861"/>
      <c r="O37" s="861"/>
      <c r="P37" s="861"/>
      <c r="Q37" s="861"/>
      <c r="R37" s="861"/>
      <c r="S37" s="861"/>
      <c r="T37" s="1000"/>
    </row>
    <row r="38" spans="1:21" ht="12.75" customHeight="1">
      <c r="A38" s="1001" t="s">
        <v>126</v>
      </c>
      <c r="B38" s="1002"/>
      <c r="C38" s="1002"/>
      <c r="D38" s="1002"/>
      <c r="E38" s="1002"/>
      <c r="F38" s="830"/>
      <c r="G38" s="788"/>
      <c r="H38" s="788"/>
      <c r="I38" s="788"/>
      <c r="J38" s="788"/>
      <c r="K38" s="788"/>
      <c r="L38" s="788"/>
      <c r="M38" s="788"/>
      <c r="N38" s="788"/>
      <c r="O38" s="788"/>
      <c r="P38" s="788"/>
      <c r="Q38" s="788"/>
      <c r="R38" s="1003"/>
      <c r="S38" s="1003"/>
      <c r="T38" s="1004"/>
    </row>
    <row r="39" spans="1:21" ht="12.75" customHeight="1">
      <c r="A39" s="886"/>
      <c r="B39" s="854" t="s">
        <v>235</v>
      </c>
      <c r="C39" s="854"/>
      <c r="D39" s="854"/>
      <c r="E39" s="854"/>
      <c r="F39" s="827"/>
      <c r="G39" s="533"/>
      <c r="H39" s="533"/>
      <c r="I39" s="533"/>
      <c r="J39" s="533"/>
      <c r="K39" s="533"/>
      <c r="L39" s="533"/>
      <c r="M39" s="533"/>
      <c r="N39" s="533"/>
      <c r="O39" s="533"/>
      <c r="P39" s="533"/>
      <c r="Q39" s="533"/>
      <c r="R39" s="909"/>
      <c r="S39" s="909"/>
      <c r="T39" s="940"/>
    </row>
    <row r="40" spans="1:21" ht="12.75" customHeight="1">
      <c r="A40" s="887"/>
      <c r="B40" s="854" t="s">
        <v>236</v>
      </c>
      <c r="C40" s="854"/>
      <c r="D40" s="854"/>
      <c r="E40" s="854"/>
      <c r="F40" s="827"/>
      <c r="G40" s="533"/>
      <c r="H40" s="533"/>
      <c r="I40" s="533"/>
      <c r="J40" s="533"/>
      <c r="K40" s="533"/>
      <c r="L40" s="533"/>
      <c r="M40" s="533"/>
      <c r="N40" s="533"/>
      <c r="O40" s="533"/>
      <c r="P40" s="533"/>
      <c r="Q40" s="533"/>
      <c r="R40" s="909"/>
      <c r="S40" s="909"/>
      <c r="T40" s="940"/>
    </row>
    <row r="41" spans="1:21" ht="12.75" customHeight="1">
      <c r="A41" s="887"/>
      <c r="B41" s="639" t="s">
        <v>130</v>
      </c>
      <c r="C41" s="1005"/>
      <c r="D41" s="1005"/>
      <c r="E41" s="1006"/>
      <c r="F41" s="891" t="s">
        <v>131</v>
      </c>
      <c r="G41" s="892"/>
      <c r="H41" s="893" t="s">
        <v>132</v>
      </c>
      <c r="I41" s="893"/>
      <c r="J41" s="893"/>
      <c r="K41" s="893"/>
      <c r="L41" s="893"/>
      <c r="M41" s="893"/>
      <c r="N41" s="893"/>
      <c r="O41" s="893"/>
      <c r="P41" s="893"/>
      <c r="Q41" s="894"/>
      <c r="R41" s="274"/>
      <c r="S41" s="268"/>
      <c r="T41" s="270"/>
    </row>
    <row r="42" spans="1:21" ht="12.75" customHeight="1">
      <c r="A42" s="887"/>
      <c r="B42" s="1007"/>
      <c r="C42" s="1008"/>
      <c r="D42" s="1008"/>
      <c r="E42" s="1009"/>
      <c r="F42" s="891"/>
      <c r="G42" s="892"/>
      <c r="H42" s="895" t="s">
        <v>133</v>
      </c>
      <c r="I42" s="895"/>
      <c r="J42" s="895" t="s">
        <v>134</v>
      </c>
      <c r="K42" s="895"/>
      <c r="L42" s="895" t="s">
        <v>135</v>
      </c>
      <c r="M42" s="895"/>
      <c r="N42" s="895" t="s">
        <v>136</v>
      </c>
      <c r="O42" s="895"/>
      <c r="P42" s="895" t="s">
        <v>137</v>
      </c>
      <c r="Q42" s="896"/>
      <c r="R42" s="305"/>
      <c r="T42" s="270"/>
    </row>
    <row r="43" spans="1:21" ht="12.75" customHeight="1">
      <c r="A43" s="887"/>
      <c r="B43" s="1007"/>
      <c r="C43" s="1008"/>
      <c r="D43" s="1008"/>
      <c r="E43" s="1009"/>
      <c r="F43" s="897"/>
      <c r="G43" s="897"/>
      <c r="H43" s="897"/>
      <c r="I43" s="897"/>
      <c r="J43" s="897"/>
      <c r="K43" s="897"/>
      <c r="L43" s="897"/>
      <c r="M43" s="897"/>
      <c r="N43" s="897"/>
      <c r="O43" s="897"/>
      <c r="P43" s="897"/>
      <c r="Q43" s="898"/>
      <c r="R43" s="305"/>
      <c r="T43" s="270"/>
    </row>
    <row r="44" spans="1:21" ht="12.75" customHeight="1">
      <c r="A44" s="887"/>
      <c r="B44" s="1007"/>
      <c r="C44" s="1008"/>
      <c r="D44" s="1008"/>
      <c r="E44" s="1009"/>
      <c r="F44" s="897" t="s">
        <v>138</v>
      </c>
      <c r="G44" s="897"/>
      <c r="H44" s="897" t="s">
        <v>139</v>
      </c>
      <c r="I44" s="898"/>
      <c r="J44" s="899" t="s">
        <v>140</v>
      </c>
      <c r="K44" s="899"/>
      <c r="L44" s="281"/>
      <c r="M44" s="281"/>
      <c r="N44" s="281"/>
      <c r="O44" s="281"/>
      <c r="P44" s="281"/>
      <c r="Q44" s="281"/>
      <c r="R44" s="148"/>
      <c r="S44" s="148"/>
      <c r="T44" s="70"/>
      <c r="U44" s="148"/>
    </row>
    <row r="45" spans="1:21" ht="12.75" customHeight="1">
      <c r="A45" s="887"/>
      <c r="B45" s="1007"/>
      <c r="C45" s="1008"/>
      <c r="D45" s="1008"/>
      <c r="E45" s="1009"/>
      <c r="F45" s="897"/>
      <c r="G45" s="897"/>
      <c r="H45" s="897"/>
      <c r="I45" s="898"/>
      <c r="J45" s="899"/>
      <c r="K45" s="899"/>
      <c r="L45" s="148"/>
      <c r="M45" s="148"/>
      <c r="N45" s="148"/>
      <c r="O45" s="148"/>
      <c r="P45" s="148"/>
      <c r="Q45" s="148"/>
      <c r="R45" s="148"/>
      <c r="S45" s="148"/>
      <c r="T45" s="70"/>
      <c r="U45" s="148"/>
    </row>
    <row r="46" spans="1:21" ht="12.75" customHeight="1">
      <c r="A46" s="887"/>
      <c r="B46" s="1010"/>
      <c r="C46" s="1011"/>
      <c r="D46" s="1011"/>
      <c r="E46" s="1012"/>
      <c r="F46" s="898"/>
      <c r="G46" s="900"/>
      <c r="H46" s="898"/>
      <c r="I46" s="901"/>
      <c r="J46" s="897"/>
      <c r="K46" s="897"/>
      <c r="L46" s="283"/>
      <c r="M46" s="283"/>
      <c r="N46" s="283"/>
      <c r="O46" s="283"/>
      <c r="P46" s="283"/>
      <c r="Q46" s="283"/>
      <c r="R46" s="283"/>
      <c r="S46" s="283"/>
      <c r="T46" s="284"/>
      <c r="U46" s="148"/>
    </row>
    <row r="47" spans="1:21" ht="12.75" customHeight="1">
      <c r="A47" s="887"/>
      <c r="B47" s="854" t="s">
        <v>127</v>
      </c>
      <c r="C47" s="854"/>
      <c r="D47" s="854"/>
      <c r="E47" s="854"/>
      <c r="F47" s="1013" t="s">
        <v>432</v>
      </c>
      <c r="G47" s="863"/>
      <c r="H47" s="863"/>
      <c r="I47" s="863"/>
      <c r="J47" s="863"/>
      <c r="K47" s="863"/>
      <c r="L47" s="863"/>
      <c r="M47" s="863"/>
      <c r="N47" s="863"/>
      <c r="O47" s="863"/>
      <c r="P47" s="863"/>
      <c r="Q47" s="863"/>
      <c r="R47" s="863"/>
      <c r="S47" s="863"/>
      <c r="T47" s="864"/>
    </row>
    <row r="48" spans="1:21" ht="12.75" customHeight="1">
      <c r="A48" s="887"/>
      <c r="B48" s="854" t="s">
        <v>128</v>
      </c>
      <c r="C48" s="854"/>
      <c r="D48" s="854"/>
      <c r="E48" s="854"/>
      <c r="F48" s="1014" t="s">
        <v>129</v>
      </c>
      <c r="G48" s="863"/>
      <c r="H48" s="863"/>
      <c r="I48" s="863"/>
      <c r="J48" s="863"/>
      <c r="K48" s="863"/>
      <c r="L48" s="863"/>
      <c r="M48" s="863"/>
      <c r="N48" s="863"/>
      <c r="O48" s="863"/>
      <c r="P48" s="863"/>
      <c r="Q48" s="863"/>
      <c r="R48" s="863"/>
      <c r="S48" s="863"/>
      <c r="T48" s="864"/>
    </row>
    <row r="49" spans="1:20" ht="12.75" customHeight="1">
      <c r="A49" s="887"/>
      <c r="B49" s="854" t="s">
        <v>141</v>
      </c>
      <c r="C49" s="854"/>
      <c r="D49" s="854"/>
      <c r="E49" s="854"/>
      <c r="F49" s="806"/>
      <c r="G49" s="807"/>
      <c r="H49" s="807"/>
      <c r="I49" s="807"/>
      <c r="J49" s="807"/>
      <c r="K49" s="807"/>
      <c r="L49" s="807"/>
      <c r="M49" s="807"/>
      <c r="N49" s="807"/>
      <c r="O49" s="807"/>
      <c r="P49" s="807"/>
      <c r="Q49" s="807"/>
      <c r="R49" s="909"/>
      <c r="S49" s="909"/>
      <c r="T49" s="940"/>
    </row>
    <row r="50" spans="1:20" ht="12.75" customHeight="1">
      <c r="A50" s="887"/>
      <c r="B50" s="854"/>
      <c r="C50" s="854"/>
      <c r="D50" s="854"/>
      <c r="E50" s="854"/>
      <c r="F50" s="806"/>
      <c r="G50" s="807"/>
      <c r="H50" s="807"/>
      <c r="I50" s="807"/>
      <c r="J50" s="807"/>
      <c r="K50" s="807"/>
      <c r="L50" s="807"/>
      <c r="M50" s="807"/>
      <c r="N50" s="807"/>
      <c r="O50" s="807"/>
      <c r="P50" s="807"/>
      <c r="Q50" s="807"/>
      <c r="R50" s="909"/>
      <c r="S50" s="909"/>
      <c r="T50" s="940"/>
    </row>
    <row r="51" spans="1:20" ht="12.75" customHeight="1">
      <c r="A51" s="887"/>
      <c r="B51" s="854" t="s">
        <v>142</v>
      </c>
      <c r="C51" s="854"/>
      <c r="D51" s="854"/>
      <c r="E51" s="854"/>
      <c r="F51" s="806"/>
      <c r="G51" s="807"/>
      <c r="H51" s="807"/>
      <c r="I51" s="807"/>
      <c r="J51" s="807"/>
      <c r="K51" s="807"/>
      <c r="L51" s="807"/>
      <c r="M51" s="807"/>
      <c r="N51" s="807"/>
      <c r="O51" s="807"/>
      <c r="P51" s="807"/>
      <c r="Q51" s="807"/>
      <c r="R51" s="909"/>
      <c r="S51" s="909"/>
      <c r="T51" s="940"/>
    </row>
    <row r="52" spans="1:20" ht="12.75" customHeight="1">
      <c r="A52" s="887"/>
      <c r="B52" s="854" t="s">
        <v>433</v>
      </c>
      <c r="C52" s="854"/>
      <c r="D52" s="854"/>
      <c r="E52" s="854"/>
      <c r="F52" s="827"/>
      <c r="G52" s="533"/>
      <c r="H52" s="533"/>
      <c r="I52" s="533"/>
      <c r="J52" s="533"/>
      <c r="K52" s="533"/>
      <c r="L52" s="533"/>
      <c r="M52" s="533"/>
      <c r="N52" s="533"/>
      <c r="O52" s="533"/>
      <c r="P52" s="533"/>
      <c r="Q52" s="533"/>
      <c r="R52" s="909"/>
      <c r="S52" s="909"/>
      <c r="T52" s="940"/>
    </row>
    <row r="53" spans="1:20" ht="12.75" customHeight="1">
      <c r="A53" s="887"/>
      <c r="B53" s="854" t="s">
        <v>143</v>
      </c>
      <c r="C53" s="854"/>
      <c r="D53" s="854"/>
      <c r="E53" s="854"/>
      <c r="F53" s="830" t="s">
        <v>144</v>
      </c>
      <c r="G53" s="788"/>
      <c r="H53" s="788"/>
      <c r="I53" s="789"/>
      <c r="J53" s="783" t="s">
        <v>434</v>
      </c>
      <c r="K53" s="783"/>
      <c r="L53" s="783"/>
      <c r="M53" s="783"/>
      <c r="N53" s="783"/>
      <c r="O53" s="240"/>
      <c r="P53" s="240"/>
      <c r="Q53" s="240"/>
      <c r="R53" s="240"/>
      <c r="S53" s="240"/>
      <c r="T53" s="306"/>
    </row>
    <row r="54" spans="1:20" ht="12.75" customHeight="1">
      <c r="A54" s="887"/>
      <c r="B54" s="941"/>
      <c r="C54" s="941"/>
      <c r="D54" s="941"/>
      <c r="E54" s="941"/>
      <c r="F54" s="806" t="s">
        <v>145</v>
      </c>
      <c r="G54" s="807"/>
      <c r="H54" s="807"/>
      <c r="I54" s="782"/>
      <c r="J54" s="849" t="s">
        <v>146</v>
      </c>
      <c r="K54" s="942"/>
      <c r="L54" s="259"/>
      <c r="M54" s="260"/>
      <c r="N54" s="307"/>
      <c r="O54" s="874" t="s">
        <v>147</v>
      </c>
      <c r="P54" s="874"/>
      <c r="Q54" s="72"/>
      <c r="R54" s="72"/>
      <c r="S54" s="72"/>
      <c r="T54" s="73"/>
    </row>
    <row r="55" spans="1:20" ht="12.75" customHeight="1">
      <c r="A55" s="887"/>
      <c r="B55" s="941"/>
      <c r="C55" s="941"/>
      <c r="D55" s="941"/>
      <c r="E55" s="941"/>
      <c r="F55" s="806" t="s">
        <v>148</v>
      </c>
      <c r="G55" s="807"/>
      <c r="H55" s="807"/>
      <c r="I55" s="782"/>
      <c r="J55" s="829"/>
      <c r="K55" s="495"/>
      <c r="L55" s="495"/>
      <c r="M55" s="495"/>
      <c r="N55" s="495"/>
      <c r="O55" s="495"/>
      <c r="P55" s="495"/>
      <c r="Q55" s="495"/>
      <c r="R55" s="943"/>
      <c r="S55" s="943"/>
      <c r="T55" s="944"/>
    </row>
    <row r="56" spans="1:20" ht="12.75" customHeight="1">
      <c r="A56" s="937" t="s">
        <v>149</v>
      </c>
      <c r="B56" s="938"/>
      <c r="C56" s="938"/>
      <c r="D56" s="938"/>
      <c r="E56" s="939"/>
      <c r="F56" s="829" t="s">
        <v>150</v>
      </c>
      <c r="G56" s="785"/>
      <c r="H56" s="71"/>
      <c r="I56" s="71"/>
      <c r="J56" s="71"/>
      <c r="K56" s="308"/>
      <c r="L56" s="923" t="s">
        <v>151</v>
      </c>
      <c r="M56" s="923"/>
      <c r="N56" s="923"/>
      <c r="O56" s="268"/>
      <c r="P56" s="268"/>
      <c r="Q56" s="268"/>
      <c r="R56" s="268"/>
      <c r="S56" s="268"/>
      <c r="T56" s="269"/>
    </row>
    <row r="57" spans="1:20" ht="12.75" customHeight="1">
      <c r="A57" s="937" t="s">
        <v>152</v>
      </c>
      <c r="B57" s="938"/>
      <c r="C57" s="938"/>
      <c r="D57" s="938"/>
      <c r="E57" s="939"/>
      <c r="F57" s="806" t="s">
        <v>435</v>
      </c>
      <c r="G57" s="909"/>
      <c r="H57" s="909"/>
      <c r="I57" s="909"/>
      <c r="J57" s="909"/>
      <c r="K57" s="909"/>
      <c r="L57" s="909"/>
      <c r="M57" s="909"/>
      <c r="N57" s="909"/>
      <c r="O57" s="909"/>
      <c r="P57" s="909"/>
      <c r="Q57" s="909"/>
      <c r="R57" s="909"/>
      <c r="S57" s="909"/>
      <c r="T57" s="940"/>
    </row>
    <row r="58" spans="1:20" ht="23.25" customHeight="1">
      <c r="A58" s="908" t="s">
        <v>153</v>
      </c>
      <c r="B58" s="938"/>
      <c r="C58" s="938"/>
      <c r="D58" s="938"/>
      <c r="E58" s="939"/>
      <c r="F58" s="806"/>
      <c r="G58" s="909"/>
      <c r="H58" s="909"/>
      <c r="I58" s="909"/>
      <c r="J58" s="909"/>
      <c r="K58" s="909"/>
      <c r="L58" s="909"/>
      <c r="M58" s="909"/>
      <c r="N58" s="909"/>
      <c r="O58" s="909"/>
      <c r="P58" s="909"/>
      <c r="Q58" s="909"/>
      <c r="R58" s="909"/>
      <c r="S58" s="909"/>
      <c r="T58" s="940"/>
    </row>
    <row r="59" spans="1:20" ht="33" customHeight="1" thickBot="1">
      <c r="A59" s="1015" t="s">
        <v>154</v>
      </c>
      <c r="B59" s="1016"/>
      <c r="C59" s="1016"/>
      <c r="D59" s="1016"/>
      <c r="E59" s="1016"/>
      <c r="F59" s="1017" t="s">
        <v>155</v>
      </c>
      <c r="G59" s="1018"/>
      <c r="H59" s="1018"/>
      <c r="I59" s="1018"/>
      <c r="J59" s="1018"/>
      <c r="K59" s="1018"/>
      <c r="L59" s="1018"/>
      <c r="M59" s="1018"/>
      <c r="N59" s="1018"/>
      <c r="O59" s="1018"/>
      <c r="P59" s="1018"/>
      <c r="Q59" s="1018"/>
      <c r="R59" s="1019"/>
      <c r="S59" s="1019"/>
      <c r="T59" s="1020"/>
    </row>
    <row r="60" spans="1:20" ht="12.75" customHeight="1">
      <c r="A60" s="902" t="s">
        <v>47</v>
      </c>
      <c r="B60" s="902"/>
    </row>
    <row r="61" spans="1:20" ht="12" customHeight="1">
      <c r="A61" s="903" t="s">
        <v>156</v>
      </c>
      <c r="B61" s="1021"/>
      <c r="C61" s="1021"/>
      <c r="D61" s="1021"/>
      <c r="E61" s="1021"/>
      <c r="F61" s="1021"/>
      <c r="G61" s="1021"/>
      <c r="H61" s="1021"/>
      <c r="I61" s="1021"/>
      <c r="J61" s="1021"/>
      <c r="K61" s="1021"/>
      <c r="L61" s="1021"/>
      <c r="M61" s="1021"/>
      <c r="N61" s="1021"/>
      <c r="O61" s="1021"/>
      <c r="P61" s="1021"/>
      <c r="Q61" s="1021"/>
      <c r="R61" s="1021"/>
      <c r="S61" s="1021"/>
      <c r="T61" s="1021"/>
    </row>
    <row r="62" spans="1:20" ht="12" customHeight="1">
      <c r="A62" s="903" t="s">
        <v>157</v>
      </c>
      <c r="B62" s="1021"/>
      <c r="C62" s="1021"/>
      <c r="D62" s="1021"/>
      <c r="E62" s="1021"/>
      <c r="F62" s="1021"/>
      <c r="G62" s="1021"/>
      <c r="H62" s="1021"/>
      <c r="I62" s="1021"/>
      <c r="J62" s="1021"/>
      <c r="K62" s="1021"/>
      <c r="L62" s="1021"/>
      <c r="M62" s="1021"/>
      <c r="N62" s="1021"/>
      <c r="O62" s="1021"/>
      <c r="P62" s="1021"/>
      <c r="Q62" s="1021"/>
      <c r="R62" s="1021"/>
      <c r="S62" s="1021"/>
      <c r="T62" s="1021"/>
    </row>
    <row r="63" spans="1:20" ht="12" customHeight="1">
      <c r="A63" s="903" t="s">
        <v>418</v>
      </c>
      <c r="B63" s="1021"/>
      <c r="C63" s="1021"/>
      <c r="D63" s="1021"/>
      <c r="E63" s="1021"/>
      <c r="F63" s="1021"/>
      <c r="G63" s="1021"/>
      <c r="H63" s="1021"/>
      <c r="I63" s="1021"/>
      <c r="J63" s="1021"/>
      <c r="K63" s="1021"/>
      <c r="L63" s="1021"/>
      <c r="M63" s="1021"/>
      <c r="N63" s="1021"/>
      <c r="O63" s="1021"/>
      <c r="P63" s="1021"/>
      <c r="Q63" s="1021"/>
      <c r="R63" s="1021"/>
      <c r="S63" s="1021"/>
      <c r="T63" s="1021"/>
    </row>
    <row r="64" spans="1:20" s="75" customFormat="1" ht="12" customHeight="1">
      <c r="A64" s="903" t="s">
        <v>419</v>
      </c>
      <c r="B64" s="903"/>
      <c r="C64" s="903"/>
      <c r="D64" s="903"/>
      <c r="E64" s="903"/>
      <c r="F64" s="903"/>
      <c r="G64" s="903"/>
      <c r="H64" s="903"/>
      <c r="I64" s="903"/>
      <c r="J64" s="903"/>
      <c r="K64" s="903"/>
      <c r="L64" s="903"/>
      <c r="M64" s="903"/>
      <c r="N64" s="903"/>
      <c r="O64" s="903"/>
      <c r="P64" s="903"/>
      <c r="Q64" s="903"/>
    </row>
    <row r="65" spans="1:20" ht="12" customHeight="1">
      <c r="A65" s="903" t="s">
        <v>420</v>
      </c>
      <c r="B65" s="903"/>
      <c r="C65" s="903"/>
      <c r="D65" s="903"/>
      <c r="E65" s="903"/>
      <c r="F65" s="903"/>
      <c r="G65" s="903"/>
      <c r="H65" s="903"/>
      <c r="I65" s="903"/>
      <c r="J65" s="903"/>
      <c r="K65" s="903"/>
      <c r="L65" s="903"/>
      <c r="M65" s="903"/>
      <c r="N65" s="903"/>
      <c r="O65" s="903"/>
      <c r="P65" s="903"/>
      <c r="Q65" s="903"/>
      <c r="R65" s="903"/>
      <c r="S65" s="903"/>
      <c r="T65" s="903"/>
    </row>
    <row r="66" spans="1:20" ht="12" customHeight="1">
      <c r="A66" s="903" t="s">
        <v>164</v>
      </c>
      <c r="B66" s="1021"/>
      <c r="C66" s="1021"/>
      <c r="D66" s="1021"/>
      <c r="E66" s="1021"/>
      <c r="F66" s="1021"/>
      <c r="G66" s="1021"/>
      <c r="H66" s="1021"/>
      <c r="I66" s="1021"/>
      <c r="J66" s="1021"/>
      <c r="K66" s="1021"/>
      <c r="L66" s="1021"/>
      <c r="M66" s="1021"/>
      <c r="N66" s="1021"/>
      <c r="O66" s="1021"/>
      <c r="P66" s="1021"/>
      <c r="Q66" s="1021"/>
      <c r="R66" s="1021"/>
      <c r="S66" s="1021"/>
      <c r="T66" s="1021"/>
    </row>
    <row r="67" spans="1:20" ht="12" customHeight="1">
      <c r="A67" s="903" t="s">
        <v>436</v>
      </c>
      <c r="B67" s="1021"/>
      <c r="C67" s="1021"/>
      <c r="D67" s="1021"/>
      <c r="E67" s="1021"/>
      <c r="F67" s="1021"/>
      <c r="G67" s="1021"/>
      <c r="H67" s="1021"/>
      <c r="I67" s="1021"/>
      <c r="J67" s="1021"/>
      <c r="K67" s="1021"/>
      <c r="L67" s="1021"/>
      <c r="M67" s="1021"/>
      <c r="N67" s="1021"/>
      <c r="O67" s="1021"/>
      <c r="P67" s="1021"/>
      <c r="Q67" s="1021"/>
      <c r="R67" s="1021"/>
      <c r="S67" s="1021"/>
      <c r="T67" s="1021"/>
    </row>
    <row r="68" spans="1:20" ht="12" customHeight="1">
      <c r="A68" s="903" t="s">
        <v>437</v>
      </c>
      <c r="B68" s="1021"/>
      <c r="C68" s="1021"/>
      <c r="D68" s="1021"/>
      <c r="E68" s="1021"/>
      <c r="F68" s="1021"/>
      <c r="G68" s="1021"/>
      <c r="H68" s="1021"/>
      <c r="I68" s="1021"/>
      <c r="J68" s="1021"/>
      <c r="K68" s="1021"/>
      <c r="L68" s="1021"/>
      <c r="M68" s="1021"/>
      <c r="N68" s="1021"/>
      <c r="O68" s="1021"/>
      <c r="P68" s="1021"/>
      <c r="Q68" s="1021"/>
      <c r="R68" s="1021"/>
      <c r="S68" s="1021"/>
      <c r="T68" s="1021"/>
    </row>
    <row r="69" spans="1:20" ht="12.75" customHeight="1">
      <c r="A69" s="258"/>
      <c r="B69" s="240"/>
      <c r="C69" s="240"/>
      <c r="D69" s="240"/>
      <c r="E69" s="240"/>
      <c r="F69" s="240"/>
      <c r="G69" s="240"/>
      <c r="H69" s="240"/>
      <c r="I69" s="240"/>
      <c r="J69" s="240"/>
      <c r="K69" s="240"/>
      <c r="L69" s="240"/>
      <c r="M69" s="240"/>
      <c r="N69" s="240"/>
      <c r="O69" s="240"/>
      <c r="P69" s="240"/>
      <c r="Q69" s="240"/>
    </row>
    <row r="70" spans="1:20" ht="12.75" customHeight="1">
      <c r="A70" s="1022"/>
      <c r="B70" s="1022"/>
      <c r="C70" s="1022"/>
    </row>
    <row r="71" spans="1:20" ht="12.75" customHeight="1">
      <c r="A71" s="1022"/>
      <c r="B71" s="1022"/>
      <c r="C71" s="1022"/>
    </row>
    <row r="72" spans="1:20" ht="12.75" customHeight="1">
      <c r="A72" s="1022"/>
      <c r="B72" s="1022"/>
      <c r="C72" s="1022"/>
    </row>
    <row r="73" spans="1:20" ht="12.75" customHeight="1">
      <c r="A73" s="1022"/>
      <c r="B73" s="1022"/>
      <c r="C73" s="1022"/>
    </row>
    <row r="74" spans="1:20" ht="12.75" customHeight="1">
      <c r="A74" s="1022"/>
      <c r="B74" s="1022"/>
      <c r="C74" s="1022"/>
    </row>
  </sheetData>
  <mergeCells count="179">
    <mergeCell ref="A65:T65"/>
    <mergeCell ref="A66:T66"/>
    <mergeCell ref="A67:T67"/>
    <mergeCell ref="A68:T68"/>
    <mergeCell ref="A70:C70"/>
    <mergeCell ref="A71:C71"/>
    <mergeCell ref="A72:C72"/>
    <mergeCell ref="A73:C73"/>
    <mergeCell ref="A74:C74"/>
    <mergeCell ref="A58:E58"/>
    <mergeCell ref="F58:T58"/>
    <mergeCell ref="A59:E59"/>
    <mergeCell ref="F59:T59"/>
    <mergeCell ref="A60:B60"/>
    <mergeCell ref="A61:T61"/>
    <mergeCell ref="A62:T62"/>
    <mergeCell ref="A63:T63"/>
    <mergeCell ref="A64:Q64"/>
    <mergeCell ref="F47:T47"/>
    <mergeCell ref="B48:E48"/>
    <mergeCell ref="F48:T48"/>
    <mergeCell ref="B49:E50"/>
    <mergeCell ref="F49:T50"/>
    <mergeCell ref="B51:E51"/>
    <mergeCell ref="F51:T51"/>
    <mergeCell ref="B52:E52"/>
    <mergeCell ref="F52:T52"/>
    <mergeCell ref="A38:E38"/>
    <mergeCell ref="F38:T38"/>
    <mergeCell ref="A39:A55"/>
    <mergeCell ref="B39:E39"/>
    <mergeCell ref="F39:T39"/>
    <mergeCell ref="B40:E40"/>
    <mergeCell ref="F40:T40"/>
    <mergeCell ref="B41:E46"/>
    <mergeCell ref="F41:G42"/>
    <mergeCell ref="H41:Q41"/>
    <mergeCell ref="H42:I42"/>
    <mergeCell ref="J42:K42"/>
    <mergeCell ref="L42:M42"/>
    <mergeCell ref="N42:O42"/>
    <mergeCell ref="P42:Q42"/>
    <mergeCell ref="F43:G43"/>
    <mergeCell ref="H43:I43"/>
    <mergeCell ref="J43:K43"/>
    <mergeCell ref="L43:M43"/>
    <mergeCell ref="N43:O43"/>
    <mergeCell ref="P43:Q43"/>
    <mergeCell ref="F44:G45"/>
    <mergeCell ref="H44:I45"/>
    <mergeCell ref="J44:K45"/>
    <mergeCell ref="B35:E35"/>
    <mergeCell ref="F35:H35"/>
    <mergeCell ref="I35:K35"/>
    <mergeCell ref="L35:N35"/>
    <mergeCell ref="B36:E36"/>
    <mergeCell ref="F36:H36"/>
    <mergeCell ref="I36:K36"/>
    <mergeCell ref="L36:N36"/>
    <mergeCell ref="A37:E37"/>
    <mergeCell ref="F37:T37"/>
    <mergeCell ref="B33:C34"/>
    <mergeCell ref="D33:E33"/>
    <mergeCell ref="G33:H33"/>
    <mergeCell ref="J33:K33"/>
    <mergeCell ref="M33:N33"/>
    <mergeCell ref="D34:E34"/>
    <mergeCell ref="G34:H34"/>
    <mergeCell ref="J34:K34"/>
    <mergeCell ref="M34:N34"/>
    <mergeCell ref="R29:T29"/>
    <mergeCell ref="B30:E30"/>
    <mergeCell ref="F30:H30"/>
    <mergeCell ref="I30:K30"/>
    <mergeCell ref="L30:N30"/>
    <mergeCell ref="O30:Q30"/>
    <mergeCell ref="R30:T30"/>
    <mergeCell ref="B31:E32"/>
    <mergeCell ref="F31:H31"/>
    <mergeCell ref="I31:K31"/>
    <mergeCell ref="L31:N31"/>
    <mergeCell ref="M32:N32"/>
    <mergeCell ref="B27:C28"/>
    <mergeCell ref="D27:E27"/>
    <mergeCell ref="G27:H27"/>
    <mergeCell ref="J27:K27"/>
    <mergeCell ref="M27:N27"/>
    <mergeCell ref="P27:Q27"/>
    <mergeCell ref="S27:T27"/>
    <mergeCell ref="D28:E28"/>
    <mergeCell ref="G28:H28"/>
    <mergeCell ref="J28:K28"/>
    <mergeCell ref="M28:N28"/>
    <mergeCell ref="P28:Q28"/>
    <mergeCell ref="S28:T28"/>
    <mergeCell ref="A23:B23"/>
    <mergeCell ref="C23:D23"/>
    <mergeCell ref="J23:K24"/>
    <mergeCell ref="L23:T23"/>
    <mergeCell ref="A24:B24"/>
    <mergeCell ref="C24:D24"/>
    <mergeCell ref="E24:I24"/>
    <mergeCell ref="R25:T25"/>
    <mergeCell ref="S26:T26"/>
    <mergeCell ref="P26:Q26"/>
    <mergeCell ref="G26:H26"/>
    <mergeCell ref="J26:K26"/>
    <mergeCell ref="M26:N26"/>
    <mergeCell ref="A25:E26"/>
    <mergeCell ref="F25:H25"/>
    <mergeCell ref="I25:K25"/>
    <mergeCell ref="L25:N25"/>
    <mergeCell ref="O25:Q25"/>
    <mergeCell ref="L16:T16"/>
    <mergeCell ref="I17:T17"/>
    <mergeCell ref="I18:T18"/>
    <mergeCell ref="I19:T19"/>
    <mergeCell ref="F18:H19"/>
    <mergeCell ref="N21:T21"/>
    <mergeCell ref="A22:F22"/>
    <mergeCell ref="G22:I22"/>
    <mergeCell ref="J22:T22"/>
    <mergeCell ref="A20:I20"/>
    <mergeCell ref="B17:E19"/>
    <mergeCell ref="F17:H17"/>
    <mergeCell ref="J20:T20"/>
    <mergeCell ref="A21:E21"/>
    <mergeCell ref="F21:I21"/>
    <mergeCell ref="J21:M21"/>
    <mergeCell ref="A13:A19"/>
    <mergeCell ref="B13:C13"/>
    <mergeCell ref="D13:G13"/>
    <mergeCell ref="H13:I15"/>
    <mergeCell ref="J13:T13"/>
    <mergeCell ref="B14:C15"/>
    <mergeCell ref="D14:G15"/>
    <mergeCell ref="B16:K16"/>
    <mergeCell ref="M2:T2"/>
    <mergeCell ref="M3:T3"/>
    <mergeCell ref="B4:H4"/>
    <mergeCell ref="N4:O4"/>
    <mergeCell ref="P4:T4"/>
    <mergeCell ref="B5:H5"/>
    <mergeCell ref="B6:C6"/>
    <mergeCell ref="D6:T6"/>
    <mergeCell ref="D7:T7"/>
    <mergeCell ref="A57:E57"/>
    <mergeCell ref="F57:T57"/>
    <mergeCell ref="B47:E47"/>
    <mergeCell ref="F46:G46"/>
    <mergeCell ref="H46:I46"/>
    <mergeCell ref="J46:K46"/>
    <mergeCell ref="F29:H29"/>
    <mergeCell ref="I29:K29"/>
    <mergeCell ref="G32:H32"/>
    <mergeCell ref="J32:K32"/>
    <mergeCell ref="B53:E55"/>
    <mergeCell ref="F53:I53"/>
    <mergeCell ref="J53:N53"/>
    <mergeCell ref="F54:I54"/>
    <mergeCell ref="J54:K54"/>
    <mergeCell ref="O54:P54"/>
    <mergeCell ref="F55:I55"/>
    <mergeCell ref="J55:T55"/>
    <mergeCell ref="A56:E56"/>
    <mergeCell ref="F56:G56"/>
    <mergeCell ref="L56:N56"/>
    <mergeCell ref="B29:E29"/>
    <mergeCell ref="L29:N29"/>
    <mergeCell ref="O29:Q29"/>
    <mergeCell ref="D12:E12"/>
    <mergeCell ref="B7:C7"/>
    <mergeCell ref="B8:C10"/>
    <mergeCell ref="I9:J9"/>
    <mergeCell ref="B11:C12"/>
    <mergeCell ref="D11:E11"/>
    <mergeCell ref="F11:J11"/>
    <mergeCell ref="K11:L11"/>
    <mergeCell ref="M11:T11"/>
  </mergeCells>
  <phoneticPr fontId="2"/>
  <printOptions horizontalCentered="1"/>
  <pageMargins left="0.59055118110236227" right="0.59055118110236227" top="0.78740157480314965" bottom="0.55118110236220474" header="0.51181102362204722" footer="0.11811023622047245"/>
  <pageSetup paperSize="9" scale="9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U62"/>
  <sheetViews>
    <sheetView zoomScaleNormal="100" zoomScaleSheetLayoutView="100" workbookViewId="0">
      <selection activeCell="Z24" sqref="Z24"/>
    </sheetView>
  </sheetViews>
  <sheetFormatPr defaultColWidth="4.625" defaultRowHeight="13.5"/>
  <cols>
    <col min="1" max="20" width="4.25" style="45" customWidth="1"/>
    <col min="21" max="16384" width="4.625" style="45"/>
  </cols>
  <sheetData>
    <row r="1" spans="1:20" ht="12.75" customHeight="1">
      <c r="A1" s="31" t="s">
        <v>438</v>
      </c>
    </row>
    <row r="2" spans="1:20" ht="12.75" customHeight="1">
      <c r="L2" s="44" t="s">
        <v>159</v>
      </c>
    </row>
    <row r="3" spans="1:20" ht="12.75" customHeight="1" thickBot="1">
      <c r="A3" s="790"/>
      <c r="B3" s="506"/>
      <c r="C3" s="506"/>
      <c r="D3" s="506"/>
      <c r="E3" s="506"/>
      <c r="F3" s="506"/>
      <c r="G3" s="506"/>
      <c r="H3" s="506"/>
      <c r="I3" s="590"/>
    </row>
    <row r="4" spans="1:20" ht="12.75" customHeight="1" thickBot="1">
      <c r="A4" s="790"/>
      <c r="B4" s="506"/>
      <c r="C4" s="506"/>
      <c r="D4" s="506"/>
      <c r="E4" s="506"/>
      <c r="F4" s="506"/>
      <c r="G4" s="506"/>
      <c r="H4" s="506"/>
      <c r="I4" s="590"/>
      <c r="N4" s="791" t="s">
        <v>21</v>
      </c>
      <c r="O4" s="792"/>
      <c r="P4" s="793"/>
      <c r="Q4" s="793"/>
      <c r="R4" s="793"/>
      <c r="S4" s="793"/>
      <c r="T4" s="794"/>
    </row>
    <row r="5" spans="1:20" ht="12.75" customHeight="1" thickBot="1">
      <c r="B5" s="952"/>
      <c r="C5" s="1023"/>
      <c r="D5" s="1024"/>
      <c r="E5" s="1024"/>
      <c r="F5" s="1024"/>
      <c r="G5" s="1024"/>
      <c r="H5" s="1024"/>
    </row>
    <row r="6" spans="1:20" ht="12.75" customHeight="1">
      <c r="A6" s="76"/>
      <c r="B6" s="780" t="s">
        <v>401</v>
      </c>
      <c r="C6" s="781"/>
      <c r="D6" s="1025"/>
      <c r="E6" s="1026"/>
      <c r="F6" s="1026"/>
      <c r="G6" s="1026"/>
      <c r="H6" s="1026"/>
      <c r="I6" s="1026"/>
      <c r="J6" s="1026"/>
      <c r="K6" s="1026"/>
      <c r="L6" s="1026"/>
      <c r="M6" s="1026"/>
      <c r="N6" s="1026"/>
      <c r="O6" s="1026"/>
      <c r="P6" s="1026"/>
      <c r="Q6" s="1026"/>
      <c r="R6" s="1027"/>
      <c r="S6" s="1027"/>
      <c r="T6" s="1028"/>
    </row>
    <row r="7" spans="1:20" ht="12.75" customHeight="1">
      <c r="A7" s="48" t="s">
        <v>97</v>
      </c>
      <c r="B7" s="782" t="s">
        <v>98</v>
      </c>
      <c r="C7" s="783"/>
      <c r="D7" s="1029"/>
      <c r="E7" s="842"/>
      <c r="F7" s="842"/>
      <c r="G7" s="842"/>
      <c r="H7" s="842"/>
      <c r="I7" s="842"/>
      <c r="J7" s="842"/>
      <c r="K7" s="842"/>
      <c r="L7" s="842"/>
      <c r="M7" s="842"/>
      <c r="N7" s="842"/>
      <c r="O7" s="842"/>
      <c r="P7" s="842"/>
      <c r="Q7" s="842"/>
      <c r="R7" s="808"/>
      <c r="S7" s="808"/>
      <c r="T7" s="809"/>
    </row>
    <row r="8" spans="1:20" ht="12.75" customHeight="1">
      <c r="A8" s="48"/>
      <c r="B8" s="784" t="s">
        <v>25</v>
      </c>
      <c r="C8" s="785"/>
      <c r="D8" s="297" t="s">
        <v>99</v>
      </c>
      <c r="E8" s="309"/>
      <c r="F8" s="309"/>
      <c r="G8" s="309"/>
      <c r="H8" s="309"/>
      <c r="I8" s="309"/>
      <c r="J8" s="309"/>
      <c r="K8" s="309"/>
      <c r="L8" s="309"/>
      <c r="M8" s="309"/>
      <c r="N8" s="309"/>
      <c r="O8" s="309"/>
      <c r="P8" s="309"/>
      <c r="Q8" s="309"/>
      <c r="R8" s="309"/>
      <c r="S8" s="309"/>
      <c r="T8" s="310"/>
    </row>
    <row r="9" spans="1:20" ht="12.75" customHeight="1">
      <c r="A9" s="48" t="s">
        <v>100</v>
      </c>
      <c r="B9" s="786"/>
      <c r="C9" s="787"/>
      <c r="D9" s="77"/>
      <c r="E9" s="78"/>
      <c r="F9" s="50" t="s">
        <v>160</v>
      </c>
      <c r="G9" s="277"/>
      <c r="H9" s="277"/>
      <c r="I9" s="810" t="s">
        <v>161</v>
      </c>
      <c r="J9" s="810"/>
      <c r="K9" s="78"/>
      <c r="L9" s="78"/>
      <c r="M9" s="78"/>
      <c r="N9" s="78"/>
      <c r="O9" s="78"/>
      <c r="P9" s="78"/>
      <c r="Q9" s="78"/>
      <c r="R9" s="78"/>
      <c r="S9" s="78"/>
      <c r="T9" s="79"/>
    </row>
    <row r="10" spans="1:20" ht="12.75" customHeight="1">
      <c r="A10" s="80"/>
      <c r="B10" s="788"/>
      <c r="C10" s="789"/>
      <c r="D10" s="81"/>
      <c r="E10" s="82"/>
      <c r="F10" s="82"/>
      <c r="G10" s="82"/>
      <c r="H10" s="82"/>
      <c r="I10" s="82"/>
      <c r="J10" s="82"/>
      <c r="K10" s="82"/>
      <c r="L10" s="82"/>
      <c r="M10" s="309"/>
      <c r="N10" s="309"/>
      <c r="O10" s="309"/>
      <c r="P10" s="309"/>
      <c r="Q10" s="309"/>
      <c r="R10" s="309"/>
      <c r="S10" s="309"/>
      <c r="T10" s="310"/>
    </row>
    <row r="11" spans="1:20" ht="12.75" customHeight="1">
      <c r="A11" s="84"/>
      <c r="B11" s="782" t="s">
        <v>101</v>
      </c>
      <c r="C11" s="783"/>
      <c r="D11" s="783" t="s">
        <v>33</v>
      </c>
      <c r="E11" s="783"/>
      <c r="F11" s="828"/>
      <c r="G11" s="828"/>
      <c r="H11" s="828"/>
      <c r="I11" s="828"/>
      <c r="J11" s="917"/>
      <c r="K11" s="923" t="s">
        <v>51</v>
      </c>
      <c r="L11" s="923"/>
      <c r="M11" s="828"/>
      <c r="N11" s="828"/>
      <c r="O11" s="828"/>
      <c r="P11" s="828"/>
      <c r="Q11" s="828"/>
      <c r="R11" s="1030"/>
      <c r="S11" s="1030"/>
      <c r="T11" s="1031"/>
    </row>
    <row r="12" spans="1:20" ht="12.75" customHeight="1">
      <c r="A12" s="803" t="s">
        <v>439</v>
      </c>
      <c r="B12" s="804"/>
      <c r="C12" s="804"/>
      <c r="D12" s="804"/>
      <c r="E12" s="804"/>
      <c r="F12" s="804"/>
      <c r="G12" s="804"/>
      <c r="H12" s="804"/>
      <c r="I12" s="805"/>
      <c r="J12" s="806" t="s">
        <v>162</v>
      </c>
      <c r="K12" s="807"/>
      <c r="L12" s="807"/>
      <c r="M12" s="807"/>
      <c r="N12" s="807"/>
      <c r="O12" s="807"/>
      <c r="P12" s="807"/>
      <c r="Q12" s="807"/>
      <c r="R12" s="808"/>
      <c r="S12" s="808"/>
      <c r="T12" s="809"/>
    </row>
    <row r="13" spans="1:20" ht="12.75" customHeight="1">
      <c r="A13" s="1032" t="s">
        <v>427</v>
      </c>
      <c r="B13" s="1033"/>
      <c r="C13" s="1033"/>
      <c r="D13" s="1033"/>
      <c r="E13" s="1033"/>
      <c r="F13" s="1034"/>
      <c r="G13" s="783" t="s">
        <v>428</v>
      </c>
      <c r="H13" s="783"/>
      <c r="I13" s="783"/>
      <c r="J13" s="829"/>
      <c r="K13" s="784"/>
      <c r="L13" s="784"/>
      <c r="M13" s="784"/>
      <c r="N13" s="784"/>
      <c r="O13" s="784"/>
      <c r="P13" s="784"/>
      <c r="Q13" s="784"/>
      <c r="R13" s="816"/>
      <c r="S13" s="816"/>
      <c r="T13" s="817"/>
    </row>
    <row r="14" spans="1:20">
      <c r="A14" s="865" t="s">
        <v>440</v>
      </c>
      <c r="B14" s="866"/>
      <c r="C14" s="783" t="s">
        <v>441</v>
      </c>
      <c r="D14" s="806"/>
      <c r="E14" s="66"/>
      <c r="F14" s="67"/>
      <c r="G14" s="67"/>
      <c r="H14" s="67"/>
      <c r="I14" s="68"/>
      <c r="J14" s="829" t="s">
        <v>111</v>
      </c>
      <c r="K14" s="785"/>
      <c r="L14" s="982" t="s">
        <v>105</v>
      </c>
      <c r="M14" s="983"/>
      <c r="N14" s="983"/>
      <c r="O14" s="983"/>
      <c r="P14" s="983"/>
      <c r="Q14" s="983"/>
      <c r="R14" s="816"/>
      <c r="S14" s="816"/>
      <c r="T14" s="817"/>
    </row>
    <row r="15" spans="1:20" ht="20.25" customHeight="1">
      <c r="A15" s="869" t="s">
        <v>112</v>
      </c>
      <c r="B15" s="870"/>
      <c r="C15" s="783" t="s">
        <v>106</v>
      </c>
      <c r="D15" s="806"/>
      <c r="E15" s="830"/>
      <c r="F15" s="871"/>
      <c r="G15" s="871"/>
      <c r="H15" s="871"/>
      <c r="I15" s="872"/>
      <c r="J15" s="830"/>
      <c r="K15" s="788"/>
      <c r="L15" s="272"/>
      <c r="M15" s="267"/>
      <c r="N15" s="267"/>
      <c r="O15" s="267"/>
      <c r="P15" s="267"/>
      <c r="Q15" s="267"/>
      <c r="R15" s="267"/>
      <c r="S15" s="267"/>
      <c r="T15" s="69"/>
    </row>
    <row r="16" spans="1:20" ht="12.75" customHeight="1">
      <c r="A16" s="924" t="s">
        <v>113</v>
      </c>
      <c r="B16" s="784"/>
      <c r="C16" s="784"/>
      <c r="D16" s="784"/>
      <c r="E16" s="785"/>
      <c r="F16" s="849" t="s">
        <v>114</v>
      </c>
      <c r="G16" s="804"/>
      <c r="H16" s="850"/>
      <c r="I16" s="783" t="s">
        <v>210</v>
      </c>
      <c r="J16" s="783"/>
      <c r="K16" s="783"/>
      <c r="L16" s="783" t="s">
        <v>220</v>
      </c>
      <c r="M16" s="783"/>
      <c r="N16" s="783"/>
      <c r="O16" s="783" t="s">
        <v>442</v>
      </c>
      <c r="P16" s="783"/>
      <c r="Q16" s="783"/>
      <c r="R16" s="874" t="s">
        <v>222</v>
      </c>
      <c r="S16" s="874"/>
      <c r="T16" s="875"/>
    </row>
    <row r="17" spans="1:20" ht="12.75" customHeight="1">
      <c r="A17" s="925"/>
      <c r="B17" s="788"/>
      <c r="C17" s="788"/>
      <c r="D17" s="788"/>
      <c r="E17" s="789"/>
      <c r="F17" s="261" t="s">
        <v>116</v>
      </c>
      <c r="G17" s="806" t="s">
        <v>430</v>
      </c>
      <c r="H17" s="782"/>
      <c r="I17" s="262" t="s">
        <v>116</v>
      </c>
      <c r="J17" s="806" t="s">
        <v>430</v>
      </c>
      <c r="K17" s="782"/>
      <c r="L17" s="262" t="s">
        <v>116</v>
      </c>
      <c r="M17" s="806" t="s">
        <v>430</v>
      </c>
      <c r="N17" s="782"/>
      <c r="O17" s="262" t="s">
        <v>116</v>
      </c>
      <c r="P17" s="806" t="s">
        <v>430</v>
      </c>
      <c r="Q17" s="807"/>
      <c r="R17" s="262" t="s">
        <v>116</v>
      </c>
      <c r="S17" s="806" t="s">
        <v>430</v>
      </c>
      <c r="T17" s="876"/>
    </row>
    <row r="18" spans="1:20" ht="12.75" customHeight="1">
      <c r="A18" s="264"/>
      <c r="B18" s="829" t="s">
        <v>118</v>
      </c>
      <c r="C18" s="785"/>
      <c r="D18" s="849" t="s">
        <v>119</v>
      </c>
      <c r="E18" s="850"/>
      <c r="F18" s="262"/>
      <c r="G18" s="806"/>
      <c r="H18" s="782"/>
      <c r="I18" s="262"/>
      <c r="J18" s="806"/>
      <c r="K18" s="782"/>
      <c r="L18" s="262"/>
      <c r="M18" s="806"/>
      <c r="N18" s="782"/>
      <c r="O18" s="262"/>
      <c r="P18" s="806"/>
      <c r="Q18" s="807"/>
      <c r="R18" s="262"/>
      <c r="S18" s="806"/>
      <c r="T18" s="876"/>
    </row>
    <row r="19" spans="1:20" ht="12.75" customHeight="1">
      <c r="A19" s="264"/>
      <c r="B19" s="830"/>
      <c r="C19" s="789"/>
      <c r="D19" s="849" t="s">
        <v>120</v>
      </c>
      <c r="E19" s="850"/>
      <c r="F19" s="262"/>
      <c r="G19" s="806"/>
      <c r="H19" s="782"/>
      <c r="I19" s="262"/>
      <c r="J19" s="806"/>
      <c r="K19" s="782"/>
      <c r="L19" s="262"/>
      <c r="M19" s="806"/>
      <c r="N19" s="782"/>
      <c r="O19" s="262"/>
      <c r="P19" s="806"/>
      <c r="Q19" s="807"/>
      <c r="R19" s="262"/>
      <c r="S19" s="806"/>
      <c r="T19" s="876"/>
    </row>
    <row r="20" spans="1:20" ht="12.75" customHeight="1">
      <c r="A20" s="264"/>
      <c r="B20" s="849" t="s">
        <v>121</v>
      </c>
      <c r="C20" s="804"/>
      <c r="D20" s="804"/>
      <c r="E20" s="850"/>
      <c r="F20" s="806"/>
      <c r="G20" s="807"/>
      <c r="H20" s="782"/>
      <c r="I20" s="806"/>
      <c r="J20" s="807"/>
      <c r="K20" s="782"/>
      <c r="L20" s="806"/>
      <c r="M20" s="807"/>
      <c r="N20" s="782"/>
      <c r="O20" s="806"/>
      <c r="P20" s="807"/>
      <c r="Q20" s="807"/>
      <c r="R20" s="806"/>
      <c r="S20" s="807"/>
      <c r="T20" s="876"/>
    </row>
    <row r="21" spans="1:20" ht="12.75" customHeight="1">
      <c r="A21" s="264"/>
      <c r="B21" s="849" t="s">
        <v>122</v>
      </c>
      <c r="C21" s="804"/>
      <c r="D21" s="804"/>
      <c r="E21" s="850"/>
      <c r="F21" s="877"/>
      <c r="G21" s="878"/>
      <c r="H21" s="879"/>
      <c r="I21" s="877"/>
      <c r="J21" s="878"/>
      <c r="K21" s="879"/>
      <c r="L21" s="877"/>
      <c r="M21" s="878"/>
      <c r="N21" s="879"/>
      <c r="O21" s="877"/>
      <c r="P21" s="878"/>
      <c r="Q21" s="878"/>
      <c r="R21" s="877"/>
      <c r="S21" s="878"/>
      <c r="T21" s="880"/>
    </row>
    <row r="22" spans="1:20" ht="12.75" customHeight="1">
      <c r="A22" s="264"/>
      <c r="B22" s="784"/>
      <c r="C22" s="784"/>
      <c r="D22" s="784"/>
      <c r="E22" s="785"/>
      <c r="F22" s="783" t="s">
        <v>443</v>
      </c>
      <c r="G22" s="783"/>
      <c r="H22" s="783"/>
      <c r="I22" s="783" t="s">
        <v>219</v>
      </c>
      <c r="J22" s="783"/>
      <c r="K22" s="783"/>
      <c r="L22" s="849" t="s">
        <v>431</v>
      </c>
      <c r="M22" s="804"/>
      <c r="N22" s="850"/>
      <c r="O22" s="806" t="s">
        <v>124</v>
      </c>
      <c r="P22" s="807"/>
      <c r="Q22" s="807"/>
      <c r="R22" s="291"/>
      <c r="T22" s="279"/>
    </row>
    <row r="23" spans="1:20" ht="12.75" customHeight="1">
      <c r="A23" s="264"/>
      <c r="B23" s="788"/>
      <c r="C23" s="788"/>
      <c r="D23" s="788"/>
      <c r="E23" s="789"/>
      <c r="F23" s="261" t="s">
        <v>116</v>
      </c>
      <c r="G23" s="806" t="s">
        <v>430</v>
      </c>
      <c r="H23" s="782"/>
      <c r="I23" s="262" t="s">
        <v>116</v>
      </c>
      <c r="J23" s="806" t="s">
        <v>430</v>
      </c>
      <c r="K23" s="782"/>
      <c r="L23" s="262" t="s">
        <v>116</v>
      </c>
      <c r="M23" s="806" t="s">
        <v>430</v>
      </c>
      <c r="N23" s="782"/>
      <c r="O23" s="262" t="s">
        <v>116</v>
      </c>
      <c r="P23" s="806" t="s">
        <v>430</v>
      </c>
      <c r="Q23" s="807"/>
      <c r="R23" s="291"/>
      <c r="T23" s="279"/>
    </row>
    <row r="24" spans="1:20" ht="12.75" customHeight="1">
      <c r="A24" s="264"/>
      <c r="B24" s="829" t="s">
        <v>118</v>
      </c>
      <c r="C24" s="785"/>
      <c r="D24" s="849" t="s">
        <v>119</v>
      </c>
      <c r="E24" s="850"/>
      <c r="F24" s="262"/>
      <c r="G24" s="806"/>
      <c r="H24" s="782"/>
      <c r="I24" s="262"/>
      <c r="J24" s="806"/>
      <c r="K24" s="782"/>
      <c r="L24" s="262"/>
      <c r="M24" s="806"/>
      <c r="N24" s="782"/>
      <c r="O24" s="262"/>
      <c r="P24" s="806"/>
      <c r="Q24" s="807"/>
      <c r="R24" s="291"/>
      <c r="T24" s="279"/>
    </row>
    <row r="25" spans="1:20" ht="12.75" customHeight="1">
      <c r="A25" s="264"/>
      <c r="B25" s="830"/>
      <c r="C25" s="789"/>
      <c r="D25" s="849" t="s">
        <v>120</v>
      </c>
      <c r="E25" s="850"/>
      <c r="F25" s="262"/>
      <c r="G25" s="806"/>
      <c r="H25" s="782"/>
      <c r="I25" s="262"/>
      <c r="J25" s="806"/>
      <c r="K25" s="782"/>
      <c r="L25" s="262"/>
      <c r="M25" s="806"/>
      <c r="N25" s="782"/>
      <c r="O25" s="262"/>
      <c r="P25" s="806"/>
      <c r="Q25" s="807"/>
      <c r="R25" s="291"/>
      <c r="T25" s="279"/>
    </row>
    <row r="26" spans="1:20" ht="12.75" customHeight="1">
      <c r="A26" s="264"/>
      <c r="B26" s="849" t="s">
        <v>121</v>
      </c>
      <c r="C26" s="804"/>
      <c r="D26" s="804"/>
      <c r="E26" s="850"/>
      <c r="F26" s="806"/>
      <c r="G26" s="807"/>
      <c r="H26" s="782"/>
      <c r="I26" s="806"/>
      <c r="J26" s="807"/>
      <c r="K26" s="782"/>
      <c r="L26" s="806"/>
      <c r="M26" s="807"/>
      <c r="N26" s="782"/>
      <c r="O26" s="783"/>
      <c r="P26" s="783"/>
      <c r="Q26" s="806"/>
      <c r="R26" s="291"/>
      <c r="T26" s="279"/>
    </row>
    <row r="27" spans="1:20" ht="12.75" customHeight="1">
      <c r="A27" s="264"/>
      <c r="B27" s="849" t="s">
        <v>122</v>
      </c>
      <c r="C27" s="804"/>
      <c r="D27" s="804"/>
      <c r="E27" s="850"/>
      <c r="F27" s="926"/>
      <c r="G27" s="927"/>
      <c r="H27" s="928"/>
      <c r="I27" s="926"/>
      <c r="J27" s="927"/>
      <c r="K27" s="928"/>
      <c r="L27" s="926"/>
      <c r="M27" s="927"/>
      <c r="N27" s="928"/>
      <c r="O27" s="931"/>
      <c r="P27" s="931"/>
      <c r="Q27" s="926"/>
      <c r="R27" s="291"/>
      <c r="T27" s="279"/>
    </row>
    <row r="28" spans="1:20" ht="12.75" customHeight="1">
      <c r="A28" s="803" t="s">
        <v>125</v>
      </c>
      <c r="B28" s="929"/>
      <c r="C28" s="929"/>
      <c r="D28" s="929"/>
      <c r="E28" s="930"/>
      <c r="F28" s="806"/>
      <c r="G28" s="842"/>
      <c r="H28" s="842"/>
      <c r="I28" s="842"/>
      <c r="J28" s="842"/>
      <c r="K28" s="842"/>
      <c r="L28" s="842"/>
      <c r="M28" s="842"/>
      <c r="N28" s="842"/>
      <c r="O28" s="842"/>
      <c r="P28" s="842"/>
      <c r="Q28" s="842"/>
      <c r="R28" s="842"/>
      <c r="S28" s="842"/>
      <c r="T28" s="843"/>
    </row>
    <row r="29" spans="1:20" ht="12.75" customHeight="1">
      <c r="A29" s="887" t="s">
        <v>126</v>
      </c>
      <c r="B29" s="783"/>
      <c r="C29" s="783"/>
      <c r="D29" s="783"/>
      <c r="E29" s="783"/>
      <c r="F29" s="806"/>
      <c r="G29" s="807"/>
      <c r="H29" s="807"/>
      <c r="I29" s="807"/>
      <c r="J29" s="807"/>
      <c r="K29" s="807"/>
      <c r="L29" s="807"/>
      <c r="M29" s="807"/>
      <c r="N29" s="807"/>
      <c r="O29" s="807"/>
      <c r="P29" s="807"/>
      <c r="Q29" s="807"/>
      <c r="R29" s="855"/>
      <c r="S29" s="855"/>
      <c r="T29" s="856"/>
    </row>
    <row r="30" spans="1:20" ht="12.75" customHeight="1">
      <c r="A30" s="887"/>
      <c r="B30" s="854" t="s">
        <v>235</v>
      </c>
      <c r="C30" s="854"/>
      <c r="D30" s="854"/>
      <c r="E30" s="854"/>
      <c r="F30" s="827"/>
      <c r="G30" s="533"/>
      <c r="H30" s="533"/>
      <c r="I30" s="533"/>
      <c r="J30" s="533"/>
      <c r="K30" s="533"/>
      <c r="L30" s="533"/>
      <c r="M30" s="533"/>
      <c r="N30" s="533"/>
      <c r="O30" s="533"/>
      <c r="P30" s="533"/>
      <c r="Q30" s="533"/>
      <c r="R30" s="855"/>
      <c r="S30" s="855"/>
      <c r="T30" s="856"/>
    </row>
    <row r="31" spans="1:20" ht="12.75" customHeight="1">
      <c r="A31" s="887"/>
      <c r="B31" s="854" t="s">
        <v>236</v>
      </c>
      <c r="C31" s="854"/>
      <c r="D31" s="854"/>
      <c r="E31" s="854"/>
      <c r="F31" s="827"/>
      <c r="G31" s="533"/>
      <c r="H31" s="533"/>
      <c r="I31" s="533"/>
      <c r="J31" s="533"/>
      <c r="K31" s="533"/>
      <c r="L31" s="533"/>
      <c r="M31" s="533"/>
      <c r="N31" s="533"/>
      <c r="O31" s="533"/>
      <c r="P31" s="533"/>
      <c r="Q31" s="533"/>
      <c r="R31" s="855"/>
      <c r="S31" s="855"/>
      <c r="T31" s="856"/>
    </row>
    <row r="32" spans="1:20" ht="12.75" customHeight="1">
      <c r="A32" s="887"/>
      <c r="B32" s="829" t="s">
        <v>130</v>
      </c>
      <c r="C32" s="489"/>
      <c r="D32" s="489"/>
      <c r="E32" s="490"/>
      <c r="F32" s="891" t="s">
        <v>131</v>
      </c>
      <c r="G32" s="892"/>
      <c r="H32" s="893" t="s">
        <v>132</v>
      </c>
      <c r="I32" s="893"/>
      <c r="J32" s="893"/>
      <c r="K32" s="893"/>
      <c r="L32" s="893"/>
      <c r="M32" s="893"/>
      <c r="N32" s="893"/>
      <c r="O32" s="893"/>
      <c r="P32" s="893"/>
      <c r="Q32" s="894"/>
      <c r="R32" s="256"/>
      <c r="S32" s="257"/>
      <c r="T32" s="279"/>
    </row>
    <row r="33" spans="1:21" ht="12.75" customHeight="1">
      <c r="A33" s="887"/>
      <c r="B33" s="922"/>
      <c r="C33" s="860"/>
      <c r="D33" s="860"/>
      <c r="E33" s="1038"/>
      <c r="F33" s="891"/>
      <c r="G33" s="892"/>
      <c r="H33" s="895" t="s">
        <v>133</v>
      </c>
      <c r="I33" s="895"/>
      <c r="J33" s="895" t="s">
        <v>134</v>
      </c>
      <c r="K33" s="895"/>
      <c r="L33" s="895" t="s">
        <v>135</v>
      </c>
      <c r="M33" s="895"/>
      <c r="N33" s="895" t="s">
        <v>136</v>
      </c>
      <c r="O33" s="895"/>
      <c r="P33" s="895" t="s">
        <v>137</v>
      </c>
      <c r="Q33" s="896"/>
      <c r="R33" s="291"/>
      <c r="T33" s="279"/>
    </row>
    <row r="34" spans="1:21" ht="12.75" customHeight="1">
      <c r="A34" s="887"/>
      <c r="B34" s="922"/>
      <c r="C34" s="860"/>
      <c r="D34" s="860"/>
      <c r="E34" s="1038"/>
      <c r="F34" s="897"/>
      <c r="G34" s="897"/>
      <c r="H34" s="897"/>
      <c r="I34" s="897"/>
      <c r="J34" s="897"/>
      <c r="K34" s="897"/>
      <c r="L34" s="897"/>
      <c r="M34" s="897"/>
      <c r="N34" s="897"/>
      <c r="O34" s="897"/>
      <c r="P34" s="897"/>
      <c r="Q34" s="898"/>
      <c r="R34" s="291"/>
      <c r="T34" s="279"/>
    </row>
    <row r="35" spans="1:21" ht="12.75" customHeight="1">
      <c r="A35" s="887"/>
      <c r="B35" s="922"/>
      <c r="C35" s="860"/>
      <c r="D35" s="860"/>
      <c r="E35" s="1038"/>
      <c r="F35" s="897" t="s">
        <v>138</v>
      </c>
      <c r="G35" s="897"/>
      <c r="H35" s="897" t="s">
        <v>139</v>
      </c>
      <c r="I35" s="898"/>
      <c r="J35" s="265"/>
      <c r="K35" s="281"/>
      <c r="L35" s="281"/>
      <c r="M35" s="281"/>
      <c r="N35" s="281"/>
      <c r="O35" s="281"/>
      <c r="P35" s="281"/>
      <c r="Q35" s="281"/>
      <c r="R35" s="148"/>
      <c r="S35" s="148"/>
      <c r="T35" s="70"/>
      <c r="U35" s="148"/>
    </row>
    <row r="36" spans="1:21" ht="12.75" customHeight="1">
      <c r="A36" s="887"/>
      <c r="B36" s="922"/>
      <c r="C36" s="860"/>
      <c r="D36" s="860"/>
      <c r="E36" s="1038"/>
      <c r="F36" s="897"/>
      <c r="G36" s="897"/>
      <c r="H36" s="897"/>
      <c r="I36" s="898"/>
      <c r="J36" s="266"/>
      <c r="K36" s="148"/>
      <c r="L36" s="148"/>
      <c r="M36" s="148"/>
      <c r="N36" s="148"/>
      <c r="O36" s="148"/>
      <c r="P36" s="148"/>
      <c r="Q36" s="148"/>
      <c r="R36" s="148"/>
      <c r="S36" s="148"/>
      <c r="T36" s="70"/>
      <c r="U36" s="148"/>
    </row>
    <row r="37" spans="1:21" ht="12.75" customHeight="1">
      <c r="A37" s="887"/>
      <c r="B37" s="491"/>
      <c r="C37" s="492"/>
      <c r="D37" s="492"/>
      <c r="E37" s="493"/>
      <c r="F37" s="898"/>
      <c r="G37" s="900"/>
      <c r="H37" s="898"/>
      <c r="I37" s="901"/>
      <c r="J37" s="282"/>
      <c r="K37" s="283"/>
      <c r="L37" s="283"/>
      <c r="M37" s="283"/>
      <c r="N37" s="283"/>
      <c r="O37" s="283"/>
      <c r="P37" s="283"/>
      <c r="Q37" s="283"/>
      <c r="R37" s="283"/>
      <c r="S37" s="283"/>
      <c r="T37" s="284"/>
      <c r="U37" s="148"/>
    </row>
    <row r="38" spans="1:21" ht="12.75" customHeight="1">
      <c r="A38" s="887"/>
      <c r="B38" s="854" t="s">
        <v>127</v>
      </c>
      <c r="C38" s="854"/>
      <c r="D38" s="854"/>
      <c r="E38" s="854"/>
      <c r="F38" s="1013" t="s">
        <v>432</v>
      </c>
      <c r="G38" s="863"/>
      <c r="H38" s="863"/>
      <c r="I38" s="863"/>
      <c r="J38" s="863"/>
      <c r="K38" s="863"/>
      <c r="L38" s="863"/>
      <c r="M38" s="863"/>
      <c r="N38" s="863"/>
      <c r="O38" s="863"/>
      <c r="P38" s="863"/>
      <c r="Q38" s="863"/>
      <c r="R38" s="863"/>
      <c r="S38" s="863"/>
      <c r="T38" s="864"/>
    </row>
    <row r="39" spans="1:21" ht="12.75" customHeight="1">
      <c r="A39" s="887"/>
      <c r="B39" s="854" t="s">
        <v>128</v>
      </c>
      <c r="C39" s="854"/>
      <c r="D39" s="854"/>
      <c r="E39" s="854"/>
      <c r="F39" s="1014" t="s">
        <v>129</v>
      </c>
      <c r="G39" s="863"/>
      <c r="H39" s="863"/>
      <c r="I39" s="863"/>
      <c r="J39" s="863"/>
      <c r="K39" s="863"/>
      <c r="L39" s="863"/>
      <c r="M39" s="863"/>
      <c r="N39" s="863"/>
      <c r="O39" s="863"/>
      <c r="P39" s="863"/>
      <c r="Q39" s="863"/>
      <c r="R39" s="863"/>
      <c r="S39" s="863"/>
      <c r="T39" s="864"/>
    </row>
    <row r="40" spans="1:21" ht="12.75" customHeight="1">
      <c r="A40" s="887"/>
      <c r="B40" s="854" t="s">
        <v>141</v>
      </c>
      <c r="C40" s="854"/>
      <c r="D40" s="854"/>
      <c r="E40" s="854"/>
      <c r="F40" s="806"/>
      <c r="G40" s="807"/>
      <c r="H40" s="807"/>
      <c r="I40" s="807"/>
      <c r="J40" s="807"/>
      <c r="K40" s="807"/>
      <c r="L40" s="807"/>
      <c r="M40" s="807"/>
      <c r="N40" s="807"/>
      <c r="O40" s="807"/>
      <c r="P40" s="807"/>
      <c r="Q40" s="807"/>
      <c r="R40" s="855"/>
      <c r="S40" s="855"/>
      <c r="T40" s="856"/>
    </row>
    <row r="41" spans="1:21" ht="12.75" customHeight="1">
      <c r="A41" s="887"/>
      <c r="B41" s="854"/>
      <c r="C41" s="854"/>
      <c r="D41" s="854"/>
      <c r="E41" s="854"/>
      <c r="F41" s="806"/>
      <c r="G41" s="807"/>
      <c r="H41" s="807"/>
      <c r="I41" s="807"/>
      <c r="J41" s="807"/>
      <c r="K41" s="807"/>
      <c r="L41" s="807"/>
      <c r="M41" s="807"/>
      <c r="N41" s="807"/>
      <c r="O41" s="807"/>
      <c r="P41" s="807"/>
      <c r="Q41" s="807"/>
      <c r="R41" s="855"/>
      <c r="S41" s="855"/>
      <c r="T41" s="856"/>
    </row>
    <row r="42" spans="1:21" ht="12.75" customHeight="1">
      <c r="A42" s="887"/>
      <c r="B42" s="854" t="s">
        <v>142</v>
      </c>
      <c r="C42" s="854"/>
      <c r="D42" s="854"/>
      <c r="E42" s="854"/>
      <c r="F42" s="806"/>
      <c r="G42" s="807"/>
      <c r="H42" s="807"/>
      <c r="I42" s="807"/>
      <c r="J42" s="807"/>
      <c r="K42" s="807"/>
      <c r="L42" s="807"/>
      <c r="M42" s="807"/>
      <c r="N42" s="807"/>
      <c r="O42" s="807"/>
      <c r="P42" s="807"/>
      <c r="Q42" s="807"/>
      <c r="R42" s="855"/>
      <c r="S42" s="855"/>
      <c r="T42" s="856"/>
    </row>
    <row r="43" spans="1:21" ht="12.75" customHeight="1">
      <c r="A43" s="887"/>
      <c r="B43" s="854" t="s">
        <v>433</v>
      </c>
      <c r="C43" s="854"/>
      <c r="D43" s="854"/>
      <c r="E43" s="854"/>
      <c r="F43" s="827"/>
      <c r="G43" s="533"/>
      <c r="H43" s="533"/>
      <c r="I43" s="533"/>
      <c r="J43" s="533"/>
      <c r="K43" s="533"/>
      <c r="L43" s="533"/>
      <c r="M43" s="533"/>
      <c r="N43" s="533"/>
      <c r="O43" s="533"/>
      <c r="P43" s="533"/>
      <c r="Q43" s="533"/>
      <c r="R43" s="855"/>
      <c r="S43" s="855"/>
      <c r="T43" s="856"/>
    </row>
    <row r="44" spans="1:21" ht="12.75" customHeight="1">
      <c r="A44" s="887"/>
      <c r="B44" s="854" t="s">
        <v>143</v>
      </c>
      <c r="C44" s="854"/>
      <c r="D44" s="854"/>
      <c r="E44" s="854"/>
      <c r="F44" s="830" t="s">
        <v>144</v>
      </c>
      <c r="G44" s="788"/>
      <c r="H44" s="788"/>
      <c r="I44" s="789"/>
      <c r="J44" s="830" t="s">
        <v>434</v>
      </c>
      <c r="K44" s="788"/>
      <c r="L44" s="788"/>
      <c r="M44" s="789"/>
      <c r="N44" s="853"/>
      <c r="O44" s="860"/>
      <c r="P44" s="860"/>
      <c r="Q44" s="860"/>
      <c r="R44" s="904"/>
      <c r="S44" s="904"/>
      <c r="T44" s="1035"/>
    </row>
    <row r="45" spans="1:21" ht="12.75" customHeight="1">
      <c r="A45" s="887"/>
      <c r="B45" s="857"/>
      <c r="C45" s="857"/>
      <c r="D45" s="857"/>
      <c r="E45" s="857"/>
      <c r="F45" s="806" t="s">
        <v>145</v>
      </c>
      <c r="G45" s="807"/>
      <c r="H45" s="807"/>
      <c r="I45" s="782"/>
      <c r="J45" s="849" t="s">
        <v>146</v>
      </c>
      <c r="K45" s="930"/>
      <c r="L45" s="260"/>
      <c r="M45" s="261"/>
      <c r="N45" s="271" t="s">
        <v>147</v>
      </c>
      <c r="O45" s="806"/>
      <c r="P45" s="842"/>
      <c r="Q45" s="842"/>
      <c r="R45" s="855"/>
      <c r="S45" s="855"/>
      <c r="T45" s="856"/>
    </row>
    <row r="46" spans="1:21" ht="12.75" customHeight="1">
      <c r="A46" s="887"/>
      <c r="B46" s="857"/>
      <c r="C46" s="857"/>
      <c r="D46" s="857"/>
      <c r="E46" s="857"/>
      <c r="F46" s="806" t="s">
        <v>148</v>
      </c>
      <c r="G46" s="807"/>
      <c r="H46" s="807"/>
      <c r="I46" s="782"/>
      <c r="J46" s="829"/>
      <c r="K46" s="489"/>
      <c r="L46" s="489"/>
      <c r="M46" s="489"/>
      <c r="N46" s="489"/>
      <c r="O46" s="489"/>
      <c r="P46" s="489"/>
      <c r="Q46" s="489"/>
      <c r="R46" s="1036"/>
      <c r="S46" s="1036"/>
      <c r="T46" s="1037"/>
    </row>
    <row r="47" spans="1:21" ht="12.75" customHeight="1">
      <c r="A47" s="905" t="s">
        <v>149</v>
      </c>
      <c r="B47" s="842"/>
      <c r="C47" s="842"/>
      <c r="D47" s="842"/>
      <c r="E47" s="906"/>
      <c r="F47" s="829" t="s">
        <v>150</v>
      </c>
      <c r="G47" s="785"/>
      <c r="H47" s="71"/>
      <c r="I47" s="71"/>
      <c r="J47" s="71"/>
      <c r="K47" s="308"/>
      <c r="L47" s="923" t="s">
        <v>151</v>
      </c>
      <c r="M47" s="923"/>
      <c r="N47" s="923"/>
      <c r="O47" s="257"/>
      <c r="P47" s="257"/>
      <c r="Q47" s="257"/>
      <c r="R47" s="257"/>
      <c r="S47" s="257"/>
      <c r="T47" s="278"/>
    </row>
    <row r="48" spans="1:21" ht="50.25" customHeight="1" thickBot="1">
      <c r="A48" s="911" t="s">
        <v>154</v>
      </c>
      <c r="B48" s="912"/>
      <c r="C48" s="912"/>
      <c r="D48" s="912"/>
      <c r="E48" s="912"/>
      <c r="F48" s="1017" t="s">
        <v>444</v>
      </c>
      <c r="G48" s="1018"/>
      <c r="H48" s="1018"/>
      <c r="I48" s="1018"/>
      <c r="J48" s="1018"/>
      <c r="K48" s="1018"/>
      <c r="L48" s="1018"/>
      <c r="M48" s="1018"/>
      <c r="N48" s="1018"/>
      <c r="O48" s="1018"/>
      <c r="P48" s="1018"/>
      <c r="Q48" s="1018"/>
      <c r="R48" s="1039"/>
      <c r="S48" s="1039"/>
      <c r="T48" s="1040"/>
    </row>
    <row r="49" spans="1:20" ht="12.75" customHeight="1">
      <c r="A49" s="74" t="s">
        <v>47</v>
      </c>
    </row>
    <row r="50" spans="1:20" ht="12.75" customHeight="1">
      <c r="A50" s="903" t="s">
        <v>163</v>
      </c>
      <c r="B50" s="904"/>
      <c r="C50" s="904"/>
      <c r="D50" s="904"/>
      <c r="E50" s="904"/>
      <c r="F50" s="904"/>
      <c r="G50" s="904"/>
      <c r="H50" s="904"/>
      <c r="I50" s="904"/>
      <c r="J50" s="904"/>
      <c r="K50" s="904"/>
      <c r="L50" s="904"/>
      <c r="M50" s="904"/>
      <c r="N50" s="904"/>
      <c r="O50" s="904"/>
      <c r="P50" s="904"/>
      <c r="Q50" s="904"/>
      <c r="R50" s="904"/>
      <c r="S50" s="904"/>
      <c r="T50" s="904"/>
    </row>
    <row r="51" spans="1:20" ht="12.75" customHeight="1">
      <c r="A51" s="903" t="s">
        <v>157</v>
      </c>
      <c r="B51" s="904"/>
      <c r="C51" s="904"/>
      <c r="D51" s="904"/>
      <c r="E51" s="904"/>
      <c r="F51" s="904"/>
      <c r="G51" s="904"/>
      <c r="H51" s="904"/>
      <c r="I51" s="904"/>
      <c r="J51" s="904"/>
      <c r="K51" s="904"/>
      <c r="L51" s="904"/>
      <c r="M51" s="904"/>
      <c r="N51" s="904"/>
      <c r="O51" s="904"/>
      <c r="P51" s="904"/>
      <c r="Q51" s="904"/>
      <c r="R51" s="904"/>
      <c r="S51" s="904"/>
      <c r="T51" s="904"/>
    </row>
    <row r="52" spans="1:20" ht="12.75" customHeight="1">
      <c r="A52" s="903" t="s">
        <v>418</v>
      </c>
      <c r="B52" s="904"/>
      <c r="C52" s="904"/>
      <c r="D52" s="904"/>
      <c r="E52" s="904"/>
      <c r="F52" s="904"/>
      <c r="G52" s="904"/>
      <c r="H52" s="904"/>
      <c r="I52" s="904"/>
      <c r="J52" s="904"/>
      <c r="K52" s="904"/>
      <c r="L52" s="904"/>
      <c r="M52" s="904"/>
      <c r="N52" s="904"/>
      <c r="O52" s="904"/>
      <c r="P52" s="904"/>
      <c r="Q52" s="904"/>
      <c r="R52" s="904"/>
      <c r="S52" s="904"/>
      <c r="T52" s="904"/>
    </row>
    <row r="53" spans="1:20" s="75" customFormat="1" ht="13.5" customHeight="1">
      <c r="A53" s="903" t="s">
        <v>419</v>
      </c>
      <c r="B53" s="903"/>
      <c r="C53" s="903"/>
      <c r="D53" s="903"/>
      <c r="E53" s="903"/>
      <c r="F53" s="903"/>
      <c r="G53" s="903"/>
      <c r="H53" s="903"/>
      <c r="I53" s="903"/>
      <c r="J53" s="903"/>
      <c r="K53" s="903"/>
      <c r="L53" s="903"/>
      <c r="M53" s="903"/>
      <c r="N53" s="903"/>
      <c r="O53" s="903"/>
      <c r="P53" s="903"/>
      <c r="Q53" s="903"/>
    </row>
    <row r="54" spans="1:20" ht="12.75" customHeight="1">
      <c r="A54" s="903" t="s">
        <v>420</v>
      </c>
      <c r="B54" s="903"/>
      <c r="C54" s="903"/>
      <c r="D54" s="903"/>
      <c r="E54" s="903"/>
      <c r="F54" s="903"/>
      <c r="G54" s="903"/>
      <c r="H54" s="903"/>
      <c r="I54" s="903"/>
      <c r="J54" s="903"/>
      <c r="K54" s="903"/>
      <c r="L54" s="903"/>
      <c r="M54" s="903"/>
      <c r="N54" s="903"/>
      <c r="O54" s="903"/>
      <c r="P54" s="903"/>
      <c r="Q54" s="903"/>
      <c r="R54" s="903"/>
      <c r="S54" s="903"/>
      <c r="T54" s="903"/>
    </row>
    <row r="55" spans="1:20" ht="12.75" customHeight="1">
      <c r="A55" s="903" t="s">
        <v>164</v>
      </c>
      <c r="B55" s="904"/>
      <c r="C55" s="904"/>
      <c r="D55" s="904"/>
      <c r="E55" s="904"/>
      <c r="F55" s="904"/>
      <c r="G55" s="904"/>
      <c r="H55" s="904"/>
      <c r="I55" s="904"/>
      <c r="J55" s="904"/>
      <c r="K55" s="904"/>
      <c r="L55" s="904"/>
      <c r="M55" s="904"/>
      <c r="N55" s="904"/>
      <c r="O55" s="904"/>
      <c r="P55" s="904"/>
      <c r="Q55" s="904"/>
      <c r="R55" s="904"/>
      <c r="S55" s="904"/>
      <c r="T55" s="904"/>
    </row>
    <row r="56" spans="1:20" ht="12.75" customHeight="1">
      <c r="A56" s="903" t="s">
        <v>436</v>
      </c>
      <c r="B56" s="904"/>
      <c r="C56" s="904"/>
      <c r="D56" s="904"/>
      <c r="E56" s="904"/>
      <c r="F56" s="904"/>
      <c r="G56" s="904"/>
      <c r="H56" s="904"/>
      <c r="I56" s="904"/>
      <c r="J56" s="904"/>
      <c r="K56" s="904"/>
      <c r="L56" s="904"/>
      <c r="M56" s="904"/>
      <c r="N56" s="904"/>
      <c r="O56" s="904"/>
      <c r="P56" s="904"/>
      <c r="Q56" s="904"/>
      <c r="R56" s="904"/>
      <c r="S56" s="904"/>
      <c r="T56" s="904"/>
    </row>
    <row r="57" spans="1:20" ht="12.75" customHeight="1">
      <c r="A57" s="903" t="s">
        <v>437</v>
      </c>
      <c r="B57" s="904"/>
      <c r="C57" s="904"/>
      <c r="D57" s="904"/>
      <c r="E57" s="904"/>
      <c r="F57" s="904"/>
      <c r="G57" s="904"/>
      <c r="H57" s="904"/>
      <c r="I57" s="904"/>
      <c r="J57" s="904"/>
      <c r="K57" s="904"/>
      <c r="L57" s="904"/>
      <c r="M57" s="904"/>
      <c r="N57" s="904"/>
      <c r="O57" s="904"/>
      <c r="P57" s="904"/>
      <c r="Q57" s="904"/>
      <c r="R57" s="904"/>
      <c r="S57" s="904"/>
      <c r="T57" s="904"/>
    </row>
    <row r="58" spans="1:20" ht="12.75" customHeight="1">
      <c r="A58" s="1041"/>
      <c r="B58" s="1041"/>
      <c r="C58" s="1041"/>
    </row>
    <row r="59" spans="1:20" ht="12.75" customHeight="1">
      <c r="A59" s="1041"/>
      <c r="B59" s="1041"/>
      <c r="C59" s="1041"/>
    </row>
    <row r="60" spans="1:20" ht="12.75" customHeight="1">
      <c r="A60" s="1041"/>
      <c r="B60" s="1041"/>
      <c r="C60" s="1041"/>
    </row>
    <row r="61" spans="1:20" ht="12.75" customHeight="1">
      <c r="A61" s="1041"/>
      <c r="B61" s="1041"/>
      <c r="C61" s="1041"/>
    </row>
    <row r="62" spans="1:20" ht="12.75" customHeight="1">
      <c r="A62" s="1041"/>
      <c r="B62" s="1041"/>
      <c r="C62" s="1041"/>
    </row>
  </sheetData>
  <mergeCells count="159">
    <mergeCell ref="A47:E47"/>
    <mergeCell ref="F47:G47"/>
    <mergeCell ref="L47:N47"/>
    <mergeCell ref="A48:E48"/>
    <mergeCell ref="F48:T48"/>
    <mergeCell ref="A50:T50"/>
    <mergeCell ref="A60:C60"/>
    <mergeCell ref="A61:C61"/>
    <mergeCell ref="A62:C62"/>
    <mergeCell ref="A51:T51"/>
    <mergeCell ref="A52:T52"/>
    <mergeCell ref="A53:Q53"/>
    <mergeCell ref="A54:T54"/>
    <mergeCell ref="A55:T55"/>
    <mergeCell ref="A56:T56"/>
    <mergeCell ref="A57:T57"/>
    <mergeCell ref="A58:C58"/>
    <mergeCell ref="A59:C59"/>
    <mergeCell ref="A28:E28"/>
    <mergeCell ref="F28:T28"/>
    <mergeCell ref="A29:E29"/>
    <mergeCell ref="F29:T29"/>
    <mergeCell ref="A30:A46"/>
    <mergeCell ref="B30:E30"/>
    <mergeCell ref="F30:T30"/>
    <mergeCell ref="B31:E31"/>
    <mergeCell ref="F31:T31"/>
    <mergeCell ref="B32:E37"/>
    <mergeCell ref="H32:Q32"/>
    <mergeCell ref="H33:I33"/>
    <mergeCell ref="J33:K33"/>
    <mergeCell ref="L33:M33"/>
    <mergeCell ref="N33:O33"/>
    <mergeCell ref="P33:Q33"/>
    <mergeCell ref="J34:K34"/>
    <mergeCell ref="L34:M34"/>
    <mergeCell ref="N34:O34"/>
    <mergeCell ref="P34:Q34"/>
    <mergeCell ref="F35:G36"/>
    <mergeCell ref="H35:I36"/>
    <mergeCell ref="F37:G37"/>
    <mergeCell ref="H37:I37"/>
    <mergeCell ref="B26:E26"/>
    <mergeCell ref="F26:H26"/>
    <mergeCell ref="I26:K26"/>
    <mergeCell ref="L26:N26"/>
    <mergeCell ref="O26:Q26"/>
    <mergeCell ref="F27:H27"/>
    <mergeCell ref="I27:K27"/>
    <mergeCell ref="L27:N27"/>
    <mergeCell ref="O27:Q27"/>
    <mergeCell ref="B24:C25"/>
    <mergeCell ref="D24:E24"/>
    <mergeCell ref="G24:H24"/>
    <mergeCell ref="J24:K24"/>
    <mergeCell ref="M24:N24"/>
    <mergeCell ref="P24:Q24"/>
    <mergeCell ref="D25:E25"/>
    <mergeCell ref="G25:H25"/>
    <mergeCell ref="J25:K25"/>
    <mergeCell ref="M25:N25"/>
    <mergeCell ref="P25:Q25"/>
    <mergeCell ref="B22:E23"/>
    <mergeCell ref="F22:H22"/>
    <mergeCell ref="I22:K22"/>
    <mergeCell ref="L22:N22"/>
    <mergeCell ref="O22:Q22"/>
    <mergeCell ref="G23:H23"/>
    <mergeCell ref="J23:K23"/>
    <mergeCell ref="M23:N23"/>
    <mergeCell ref="P23:Q23"/>
    <mergeCell ref="B20:E20"/>
    <mergeCell ref="F20:H20"/>
    <mergeCell ref="I20:K20"/>
    <mergeCell ref="L20:N20"/>
    <mergeCell ref="O20:Q20"/>
    <mergeCell ref="R20:T20"/>
    <mergeCell ref="B21:E21"/>
    <mergeCell ref="F21:H21"/>
    <mergeCell ref="I21:K21"/>
    <mergeCell ref="L21:N21"/>
    <mergeCell ref="O21:Q21"/>
    <mergeCell ref="R21:T21"/>
    <mergeCell ref="O16:Q16"/>
    <mergeCell ref="R16:T16"/>
    <mergeCell ref="G17:H17"/>
    <mergeCell ref="J17:K17"/>
    <mergeCell ref="M17:N17"/>
    <mergeCell ref="P17:Q17"/>
    <mergeCell ref="S17:T17"/>
    <mergeCell ref="B18:C19"/>
    <mergeCell ref="D18:E18"/>
    <mergeCell ref="G18:H18"/>
    <mergeCell ref="J18:K18"/>
    <mergeCell ref="M18:N18"/>
    <mergeCell ref="P18:Q18"/>
    <mergeCell ref="S18:T18"/>
    <mergeCell ref="D19:E19"/>
    <mergeCell ref="G19:H19"/>
    <mergeCell ref="J19:K19"/>
    <mergeCell ref="M19:N19"/>
    <mergeCell ref="P19:Q19"/>
    <mergeCell ref="S19:T19"/>
    <mergeCell ref="B40:E41"/>
    <mergeCell ref="F40:T41"/>
    <mergeCell ref="B42:E42"/>
    <mergeCell ref="F42:T42"/>
    <mergeCell ref="B43:E43"/>
    <mergeCell ref="F43:T43"/>
    <mergeCell ref="B44:E46"/>
    <mergeCell ref="F44:I44"/>
    <mergeCell ref="J44:M44"/>
    <mergeCell ref="N44:T44"/>
    <mergeCell ref="F45:I45"/>
    <mergeCell ref="J45:K45"/>
    <mergeCell ref="O45:T45"/>
    <mergeCell ref="F46:I46"/>
    <mergeCell ref="J46:T46"/>
    <mergeCell ref="J12:T12"/>
    <mergeCell ref="A13:F13"/>
    <mergeCell ref="G13:I13"/>
    <mergeCell ref="J13:T13"/>
    <mergeCell ref="B38:E38"/>
    <mergeCell ref="F38:T38"/>
    <mergeCell ref="B39:E39"/>
    <mergeCell ref="F39:T39"/>
    <mergeCell ref="B27:E27"/>
    <mergeCell ref="F32:G33"/>
    <mergeCell ref="F34:G34"/>
    <mergeCell ref="H34:I34"/>
    <mergeCell ref="A12:I12"/>
    <mergeCell ref="A14:B14"/>
    <mergeCell ref="C14:D14"/>
    <mergeCell ref="J14:K15"/>
    <mergeCell ref="L14:T14"/>
    <mergeCell ref="A15:B15"/>
    <mergeCell ref="C15:D15"/>
    <mergeCell ref="E15:I15"/>
    <mergeCell ref="A16:E17"/>
    <mergeCell ref="F16:H16"/>
    <mergeCell ref="I16:K16"/>
    <mergeCell ref="L16:N16"/>
    <mergeCell ref="A3:A4"/>
    <mergeCell ref="I3:I4"/>
    <mergeCell ref="B11:C11"/>
    <mergeCell ref="D11:E11"/>
    <mergeCell ref="F11:J11"/>
    <mergeCell ref="K11:L11"/>
    <mergeCell ref="B3:H4"/>
    <mergeCell ref="N4:O4"/>
    <mergeCell ref="P4:T4"/>
    <mergeCell ref="B5:H5"/>
    <mergeCell ref="B6:C6"/>
    <mergeCell ref="B7:C7"/>
    <mergeCell ref="B8:C10"/>
    <mergeCell ref="I9:J9"/>
    <mergeCell ref="D6:T6"/>
    <mergeCell ref="D7:T7"/>
    <mergeCell ref="M11:T11"/>
  </mergeCells>
  <phoneticPr fontId="2"/>
  <printOptions horizontalCentered="1"/>
  <pageMargins left="0.74803149606299213" right="0.51181102362204722" top="0.98425196850393704" bottom="0.98425196850393704" header="0.51181102362204722" footer="0.51181102362204722"/>
  <pageSetup paperSize="9" scale="9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U71"/>
  <sheetViews>
    <sheetView showGridLines="0" zoomScaleNormal="100" zoomScaleSheetLayoutView="80" workbookViewId="0">
      <selection activeCell="J24" sqref="J24:K25"/>
    </sheetView>
  </sheetViews>
  <sheetFormatPr defaultColWidth="4.625" defaultRowHeight="23.25" customHeight="1"/>
  <cols>
    <col min="1" max="20" width="4.25" style="241" customWidth="1"/>
    <col min="21" max="16384" width="4.625" style="241"/>
  </cols>
  <sheetData>
    <row r="1" spans="1:21" ht="12.75" customHeight="1">
      <c r="A1" s="263" t="s">
        <v>445</v>
      </c>
    </row>
    <row r="2" spans="1:21" ht="10.5" customHeight="1">
      <c r="L2" s="44"/>
      <c r="M2" s="948" t="s">
        <v>95</v>
      </c>
      <c r="N2" s="948"/>
      <c r="O2" s="948"/>
      <c r="P2" s="948"/>
      <c r="Q2" s="948"/>
      <c r="R2" s="948"/>
      <c r="S2" s="948"/>
      <c r="T2" s="948"/>
      <c r="U2" s="45"/>
    </row>
    <row r="3" spans="1:21" ht="10.5" customHeight="1">
      <c r="A3" s="1042"/>
      <c r="B3" s="46"/>
      <c r="C3" s="46"/>
      <c r="D3" s="46"/>
      <c r="E3" s="46"/>
      <c r="F3" s="46"/>
      <c r="G3" s="46"/>
      <c r="H3" s="46"/>
      <c r="I3" s="263"/>
      <c r="L3" s="44"/>
      <c r="M3" s="948" t="s">
        <v>446</v>
      </c>
      <c r="N3" s="948"/>
      <c r="O3" s="948"/>
      <c r="P3" s="948"/>
      <c r="Q3" s="948"/>
      <c r="R3" s="948"/>
      <c r="S3" s="948"/>
      <c r="T3" s="948"/>
      <c r="U3" s="45"/>
    </row>
    <row r="4" spans="1:21" ht="6" customHeight="1" thickBot="1">
      <c r="A4" s="1042"/>
      <c r="B4" s="46"/>
      <c r="C4" s="46"/>
      <c r="D4" s="46"/>
      <c r="E4" s="46"/>
      <c r="F4" s="46"/>
      <c r="G4" s="46"/>
      <c r="H4" s="46"/>
      <c r="I4" s="263"/>
      <c r="L4" s="44"/>
    </row>
    <row r="5" spans="1:21" ht="12.75" customHeight="1" thickBot="1">
      <c r="A5" s="1042"/>
      <c r="B5" s="46"/>
      <c r="C5" s="46"/>
      <c r="D5" s="46"/>
      <c r="E5" s="46"/>
      <c r="F5" s="46"/>
      <c r="G5" s="46"/>
      <c r="H5" s="46"/>
      <c r="I5" s="263"/>
      <c r="N5" s="791" t="s">
        <v>21</v>
      </c>
      <c r="O5" s="792"/>
      <c r="P5" s="950"/>
      <c r="Q5" s="950"/>
      <c r="R5" s="950"/>
      <c r="S5" s="950"/>
      <c r="T5" s="951"/>
    </row>
    <row r="6" spans="1:21" ht="3" customHeight="1" thickBot="1">
      <c r="B6" s="275"/>
      <c r="C6" s="276"/>
      <c r="D6" s="32"/>
      <c r="E6" s="32"/>
      <c r="F6" s="32"/>
      <c r="G6" s="32"/>
      <c r="H6" s="32"/>
    </row>
    <row r="7" spans="1:21" ht="12.75" customHeight="1">
      <c r="A7" s="47"/>
      <c r="B7" s="780" t="s">
        <v>401</v>
      </c>
      <c r="C7" s="781"/>
      <c r="D7" s="957"/>
      <c r="E7" s="958"/>
      <c r="F7" s="958"/>
      <c r="G7" s="958"/>
      <c r="H7" s="958"/>
      <c r="I7" s="958"/>
      <c r="J7" s="958"/>
      <c r="K7" s="958"/>
      <c r="L7" s="958"/>
      <c r="M7" s="958"/>
      <c r="N7" s="958"/>
      <c r="O7" s="958"/>
      <c r="P7" s="958"/>
      <c r="Q7" s="958"/>
      <c r="R7" s="958"/>
      <c r="S7" s="958"/>
      <c r="T7" s="1043"/>
    </row>
    <row r="8" spans="1:21" ht="12.75" customHeight="1">
      <c r="A8" s="48" t="s">
        <v>97</v>
      </c>
      <c r="B8" s="782" t="s">
        <v>98</v>
      </c>
      <c r="C8" s="783"/>
      <c r="D8" s="961"/>
      <c r="E8" s="861"/>
      <c r="F8" s="861"/>
      <c r="G8" s="861"/>
      <c r="H8" s="861"/>
      <c r="I8" s="861"/>
      <c r="J8" s="861"/>
      <c r="K8" s="861"/>
      <c r="L8" s="861"/>
      <c r="M8" s="861"/>
      <c r="N8" s="861"/>
      <c r="O8" s="861"/>
      <c r="P8" s="861"/>
      <c r="Q8" s="861"/>
      <c r="R8" s="861"/>
      <c r="S8" s="861"/>
      <c r="T8" s="1000"/>
    </row>
    <row r="9" spans="1:21" ht="12.75" customHeight="1">
      <c r="A9" s="48"/>
      <c r="B9" s="784" t="s">
        <v>25</v>
      </c>
      <c r="C9" s="785"/>
      <c r="D9" s="297" t="s">
        <v>99</v>
      </c>
      <c r="E9" s="298"/>
      <c r="F9" s="298"/>
      <c r="G9" s="298"/>
      <c r="H9" s="298"/>
      <c r="I9" s="298"/>
      <c r="J9" s="298"/>
      <c r="K9" s="298"/>
      <c r="L9" s="298"/>
      <c r="M9" s="298"/>
      <c r="N9" s="298"/>
      <c r="O9" s="298"/>
      <c r="P9" s="298"/>
      <c r="Q9" s="298"/>
      <c r="R9" s="298"/>
      <c r="S9" s="298"/>
      <c r="T9" s="299"/>
    </row>
    <row r="10" spans="1:21" ht="12.75" customHeight="1">
      <c r="A10" s="48" t="s">
        <v>100</v>
      </c>
      <c r="B10" s="786"/>
      <c r="C10" s="787"/>
      <c r="D10" s="49"/>
      <c r="E10" s="277"/>
      <c r="F10" s="50"/>
      <c r="G10" s="277"/>
      <c r="H10" s="277"/>
      <c r="I10" s="810" t="s">
        <v>161</v>
      </c>
      <c r="J10" s="810"/>
      <c r="K10" s="51"/>
      <c r="L10" s="51"/>
      <c r="M10" s="51"/>
      <c r="N10" s="51"/>
      <c r="O10" s="51"/>
      <c r="P10" s="51"/>
      <c r="Q10" s="51"/>
      <c r="R10" s="51"/>
      <c r="S10" s="51"/>
      <c r="T10" s="52"/>
    </row>
    <row r="11" spans="1:21" ht="12.75" customHeight="1">
      <c r="A11" s="53"/>
      <c r="B11" s="788"/>
      <c r="C11" s="789"/>
      <c r="D11" s="54"/>
      <c r="E11" s="55"/>
      <c r="F11" s="55"/>
      <c r="G11" s="55"/>
      <c r="H11" s="55"/>
      <c r="I11" s="55"/>
      <c r="J11" s="55"/>
      <c r="K11" s="55"/>
      <c r="L11" s="55"/>
      <c r="M11" s="55"/>
      <c r="N11" s="55"/>
      <c r="O11" s="55"/>
      <c r="P11" s="55"/>
      <c r="Q11" s="55"/>
      <c r="R11" s="55"/>
      <c r="S11" s="55"/>
      <c r="T11" s="56"/>
    </row>
    <row r="12" spans="1:21" ht="12.75" customHeight="1">
      <c r="A12" s="53"/>
      <c r="B12" s="829" t="s">
        <v>101</v>
      </c>
      <c r="C12" s="785"/>
      <c r="D12" s="783" t="s">
        <v>33</v>
      </c>
      <c r="E12" s="783"/>
      <c r="F12" s="831"/>
      <c r="G12" s="831"/>
      <c r="H12" s="831"/>
      <c r="I12" s="831"/>
      <c r="J12" s="832"/>
      <c r="K12" s="923" t="s">
        <v>51</v>
      </c>
      <c r="L12" s="923"/>
      <c r="M12" s="961"/>
      <c r="N12" s="861"/>
      <c r="O12" s="861"/>
      <c r="P12" s="861"/>
      <c r="Q12" s="861"/>
      <c r="R12" s="861"/>
      <c r="S12" s="861"/>
      <c r="T12" s="1000"/>
    </row>
    <row r="13" spans="1:21" ht="12.75" customHeight="1">
      <c r="A13" s="57"/>
      <c r="B13" s="830"/>
      <c r="C13" s="789"/>
      <c r="D13" s="874" t="s">
        <v>402</v>
      </c>
      <c r="E13" s="874"/>
      <c r="F13" s="58"/>
      <c r="G13" s="59"/>
      <c r="H13" s="59"/>
      <c r="I13" s="59"/>
      <c r="J13" s="59"/>
      <c r="K13" s="59" t="s">
        <v>403</v>
      </c>
      <c r="L13" s="59"/>
      <c r="M13" s="59"/>
      <c r="N13" s="59"/>
      <c r="O13" s="59"/>
      <c r="P13" s="59"/>
      <c r="Q13" s="59"/>
      <c r="R13" s="59"/>
      <c r="S13" s="59"/>
      <c r="T13" s="60"/>
    </row>
    <row r="14" spans="1:21" ht="12.75" customHeight="1">
      <c r="A14" s="813" t="s">
        <v>102</v>
      </c>
      <c r="B14" s="783" t="s">
        <v>404</v>
      </c>
      <c r="C14" s="783"/>
      <c r="D14" s="831"/>
      <c r="E14" s="831"/>
      <c r="F14" s="831"/>
      <c r="G14" s="831"/>
      <c r="H14" s="829" t="s">
        <v>104</v>
      </c>
      <c r="I14" s="785"/>
      <c r="J14" s="639" t="s">
        <v>105</v>
      </c>
      <c r="K14" s="640"/>
      <c r="L14" s="640"/>
      <c r="M14" s="640"/>
      <c r="N14" s="640"/>
      <c r="O14" s="640"/>
      <c r="P14" s="640"/>
      <c r="Q14" s="640"/>
      <c r="R14" s="943"/>
      <c r="S14" s="943"/>
      <c r="T14" s="944"/>
    </row>
    <row r="15" spans="1:21" ht="12.75" customHeight="1">
      <c r="A15" s="814"/>
      <c r="B15" s="829" t="s">
        <v>106</v>
      </c>
      <c r="C15" s="785"/>
      <c r="D15" s="494"/>
      <c r="E15" s="495"/>
      <c r="F15" s="495"/>
      <c r="G15" s="496"/>
      <c r="H15" s="853"/>
      <c r="I15" s="787"/>
      <c r="J15" s="273"/>
      <c r="K15" s="61"/>
      <c r="L15" s="61"/>
      <c r="M15" s="61"/>
      <c r="N15" s="61" t="s">
        <v>161</v>
      </c>
      <c r="O15" s="61"/>
      <c r="P15" s="61"/>
      <c r="Q15" s="61"/>
      <c r="R15" s="61"/>
      <c r="S15" s="61"/>
      <c r="T15" s="62"/>
    </row>
    <row r="16" spans="1:21" ht="12.75" customHeight="1">
      <c r="A16" s="814"/>
      <c r="B16" s="830"/>
      <c r="C16" s="789"/>
      <c r="D16" s="497"/>
      <c r="E16" s="498"/>
      <c r="F16" s="498"/>
      <c r="G16" s="499"/>
      <c r="H16" s="830"/>
      <c r="I16" s="789"/>
      <c r="J16" s="63"/>
      <c r="K16" s="64"/>
      <c r="L16" s="64"/>
      <c r="M16" s="64"/>
      <c r="N16" s="64"/>
      <c r="O16" s="64"/>
      <c r="P16" s="64"/>
      <c r="Q16" s="64"/>
      <c r="R16" s="64"/>
      <c r="S16" s="64"/>
      <c r="T16" s="65"/>
    </row>
    <row r="17" spans="1:20" ht="12.75" customHeight="1">
      <c r="A17" s="814"/>
      <c r="B17" s="849" t="s">
        <v>424</v>
      </c>
      <c r="C17" s="804"/>
      <c r="D17" s="804"/>
      <c r="E17" s="804"/>
      <c r="F17" s="804"/>
      <c r="G17" s="804"/>
      <c r="H17" s="804"/>
      <c r="I17" s="804"/>
      <c r="J17" s="804"/>
      <c r="K17" s="850"/>
      <c r="L17" s="311"/>
      <c r="M17" s="312"/>
      <c r="N17" s="312"/>
      <c r="O17" s="312"/>
      <c r="P17" s="312"/>
      <c r="Q17" s="312"/>
      <c r="R17" s="313"/>
      <c r="S17" s="313"/>
      <c r="T17" s="314"/>
    </row>
    <row r="18" spans="1:20" ht="12.75" customHeight="1">
      <c r="A18" s="814"/>
      <c r="B18" s="823" t="s">
        <v>107</v>
      </c>
      <c r="C18" s="823"/>
      <c r="D18" s="823"/>
      <c r="E18" s="823"/>
      <c r="F18" s="826" t="s">
        <v>108</v>
      </c>
      <c r="G18" s="826"/>
      <c r="H18" s="826"/>
      <c r="I18" s="1049"/>
      <c r="J18" s="903"/>
      <c r="K18" s="903"/>
      <c r="L18" s="903"/>
      <c r="M18" s="903"/>
      <c r="N18" s="903"/>
      <c r="O18" s="903"/>
      <c r="P18" s="903"/>
      <c r="Q18" s="903"/>
      <c r="R18" s="503"/>
      <c r="S18" s="503"/>
      <c r="T18" s="1046"/>
    </row>
    <row r="19" spans="1:20" ht="12.75" customHeight="1">
      <c r="A19" s="814"/>
      <c r="B19" s="824"/>
      <c r="C19" s="824"/>
      <c r="D19" s="824"/>
      <c r="E19" s="824"/>
      <c r="F19" s="826" t="s">
        <v>109</v>
      </c>
      <c r="G19" s="826"/>
      <c r="H19" s="826"/>
      <c r="I19" s="964"/>
      <c r="J19" s="965"/>
      <c r="K19" s="965"/>
      <c r="L19" s="965"/>
      <c r="M19" s="965"/>
      <c r="N19" s="965"/>
      <c r="O19" s="965"/>
      <c r="P19" s="965"/>
      <c r="Q19" s="965"/>
      <c r="R19" s="1050"/>
      <c r="S19" s="1050"/>
      <c r="T19" s="1051"/>
    </row>
    <row r="20" spans="1:20" ht="12.75" customHeight="1">
      <c r="A20" s="815"/>
      <c r="B20" s="825"/>
      <c r="C20" s="825"/>
      <c r="D20" s="825"/>
      <c r="E20" s="825"/>
      <c r="F20" s="826"/>
      <c r="G20" s="826"/>
      <c r="H20" s="826"/>
      <c r="I20" s="968"/>
      <c r="J20" s="969"/>
      <c r="K20" s="969"/>
      <c r="L20" s="969"/>
      <c r="M20" s="969"/>
      <c r="N20" s="969"/>
      <c r="O20" s="969"/>
      <c r="P20" s="969"/>
      <c r="Q20" s="969"/>
      <c r="R20" s="1052"/>
      <c r="S20" s="1052"/>
      <c r="T20" s="1053"/>
    </row>
    <row r="21" spans="1:20" ht="12.75" customHeight="1">
      <c r="A21" s="803" t="s">
        <v>110</v>
      </c>
      <c r="B21" s="804"/>
      <c r="C21" s="804"/>
      <c r="D21" s="804"/>
      <c r="E21" s="804"/>
      <c r="F21" s="804"/>
      <c r="G21" s="804"/>
      <c r="H21" s="804"/>
      <c r="I21" s="805"/>
      <c r="J21" s="806" t="s">
        <v>162</v>
      </c>
      <c r="K21" s="807"/>
      <c r="L21" s="807"/>
      <c r="M21" s="807"/>
      <c r="N21" s="807"/>
      <c r="O21" s="807"/>
      <c r="P21" s="807"/>
      <c r="Q21" s="807"/>
      <c r="R21" s="863"/>
      <c r="S21" s="863"/>
      <c r="T21" s="864"/>
    </row>
    <row r="22" spans="1:20" ht="12.75" customHeight="1">
      <c r="A22" s="803" t="s">
        <v>406</v>
      </c>
      <c r="B22" s="873"/>
      <c r="C22" s="873"/>
      <c r="D22" s="873"/>
      <c r="E22" s="873"/>
      <c r="F22" s="849"/>
      <c r="G22" s="873"/>
      <c r="H22" s="873"/>
      <c r="I22" s="942"/>
      <c r="J22" s="849" t="s">
        <v>426</v>
      </c>
      <c r="K22" s="861"/>
      <c r="L22" s="861"/>
      <c r="M22" s="862"/>
      <c r="N22" s="806"/>
      <c r="O22" s="863"/>
      <c r="P22" s="863"/>
      <c r="Q22" s="863"/>
      <c r="R22" s="863"/>
      <c r="S22" s="863"/>
      <c r="T22" s="864"/>
    </row>
    <row r="23" spans="1:20" ht="12.75" customHeight="1">
      <c r="A23" s="1032" t="s">
        <v>427</v>
      </c>
      <c r="B23" s="1033"/>
      <c r="C23" s="1033"/>
      <c r="D23" s="1033"/>
      <c r="E23" s="1033"/>
      <c r="F23" s="1034"/>
      <c r="G23" s="783" t="s">
        <v>428</v>
      </c>
      <c r="H23" s="783"/>
      <c r="I23" s="783"/>
      <c r="J23" s="1048" t="s">
        <v>447</v>
      </c>
      <c r="K23" s="1033"/>
      <c r="L23" s="1033"/>
      <c r="M23" s="1033"/>
      <c r="N23" s="1033"/>
      <c r="O23" s="1034"/>
      <c r="P23" s="806" t="s">
        <v>428</v>
      </c>
      <c r="Q23" s="807"/>
      <c r="R23" s="807"/>
      <c r="S23" s="863"/>
      <c r="T23" s="864"/>
    </row>
    <row r="24" spans="1:20" ht="13.5">
      <c r="A24" s="865" t="s">
        <v>448</v>
      </c>
      <c r="B24" s="981"/>
      <c r="C24" s="783" t="s">
        <v>401</v>
      </c>
      <c r="D24" s="806"/>
      <c r="E24" s="66"/>
      <c r="F24" s="67"/>
      <c r="G24" s="67"/>
      <c r="H24" s="67"/>
      <c r="I24" s="68"/>
      <c r="J24" s="853" t="s">
        <v>111</v>
      </c>
      <c r="K24" s="787"/>
      <c r="L24" s="867" t="s">
        <v>105</v>
      </c>
      <c r="M24" s="868"/>
      <c r="N24" s="868"/>
      <c r="O24" s="868"/>
      <c r="P24" s="868"/>
      <c r="Q24" s="868"/>
      <c r="R24" s="503"/>
      <c r="S24" s="503"/>
      <c r="T24" s="1046"/>
    </row>
    <row r="25" spans="1:20" ht="20.25" customHeight="1">
      <c r="A25" s="869" t="s">
        <v>112</v>
      </c>
      <c r="B25" s="870"/>
      <c r="C25" s="783" t="s">
        <v>106</v>
      </c>
      <c r="D25" s="806"/>
      <c r="E25" s="830"/>
      <c r="F25" s="984"/>
      <c r="G25" s="984"/>
      <c r="H25" s="984"/>
      <c r="I25" s="985"/>
      <c r="J25" s="830"/>
      <c r="K25" s="788"/>
      <c r="L25" s="272"/>
      <c r="M25" s="267"/>
      <c r="N25" s="267"/>
      <c r="O25" s="267"/>
      <c r="P25" s="267"/>
      <c r="Q25" s="267"/>
      <c r="R25" s="267"/>
      <c r="S25" s="267"/>
      <c r="T25" s="69"/>
    </row>
    <row r="26" spans="1:20" ht="12.75" customHeight="1">
      <c r="A26" s="845" t="s">
        <v>113</v>
      </c>
      <c r="B26" s="640"/>
      <c r="C26" s="640"/>
      <c r="D26" s="640"/>
      <c r="E26" s="846"/>
      <c r="F26" s="849" t="s">
        <v>114</v>
      </c>
      <c r="G26" s="804"/>
      <c r="H26" s="850"/>
      <c r="I26" s="783" t="s">
        <v>219</v>
      </c>
      <c r="J26" s="783"/>
      <c r="K26" s="783"/>
      <c r="L26" s="783" t="s">
        <v>210</v>
      </c>
      <c r="M26" s="783"/>
      <c r="N26" s="783"/>
      <c r="O26" s="874" t="s">
        <v>431</v>
      </c>
      <c r="P26" s="874"/>
      <c r="Q26" s="874"/>
      <c r="R26" s="783" t="s">
        <v>124</v>
      </c>
      <c r="S26" s="783"/>
      <c r="T26" s="1047"/>
    </row>
    <row r="27" spans="1:20" ht="12.75" customHeight="1">
      <c r="A27" s="847"/>
      <c r="B27" s="643"/>
      <c r="C27" s="643"/>
      <c r="D27" s="643"/>
      <c r="E27" s="848"/>
      <c r="F27" s="262" t="s">
        <v>116</v>
      </c>
      <c r="G27" s="783" t="s">
        <v>430</v>
      </c>
      <c r="H27" s="783"/>
      <c r="I27" s="262" t="s">
        <v>116</v>
      </c>
      <c r="J27" s="783" t="s">
        <v>430</v>
      </c>
      <c r="K27" s="783"/>
      <c r="L27" s="262" t="s">
        <v>116</v>
      </c>
      <c r="M27" s="783" t="s">
        <v>430</v>
      </c>
      <c r="N27" s="783"/>
      <c r="O27" s="262" t="s">
        <v>116</v>
      </c>
      <c r="P27" s="783" t="s">
        <v>430</v>
      </c>
      <c r="Q27" s="783"/>
      <c r="R27" s="262" t="s">
        <v>116</v>
      </c>
      <c r="S27" s="783" t="s">
        <v>430</v>
      </c>
      <c r="T27" s="1047"/>
    </row>
    <row r="28" spans="1:20" ht="12.75" customHeight="1">
      <c r="A28" s="264"/>
      <c r="B28" s="829" t="s">
        <v>118</v>
      </c>
      <c r="C28" s="785"/>
      <c r="D28" s="849" t="s">
        <v>119</v>
      </c>
      <c r="E28" s="850"/>
      <c r="F28" s="262"/>
      <c r="G28" s="783"/>
      <c r="H28" s="783"/>
      <c r="I28" s="262"/>
      <c r="J28" s="783"/>
      <c r="K28" s="783"/>
      <c r="L28" s="262"/>
      <c r="M28" s="783"/>
      <c r="N28" s="783"/>
      <c r="O28" s="262"/>
      <c r="P28" s="783"/>
      <c r="Q28" s="783"/>
      <c r="R28" s="262"/>
      <c r="S28" s="783"/>
      <c r="T28" s="1047"/>
    </row>
    <row r="29" spans="1:20" ht="12.75" customHeight="1">
      <c r="A29" s="264"/>
      <c r="B29" s="830"/>
      <c r="C29" s="789"/>
      <c r="D29" s="849" t="s">
        <v>120</v>
      </c>
      <c r="E29" s="850"/>
      <c r="F29" s="262"/>
      <c r="G29" s="783"/>
      <c r="H29" s="783"/>
      <c r="I29" s="262"/>
      <c r="J29" s="783"/>
      <c r="K29" s="783"/>
      <c r="L29" s="262"/>
      <c r="M29" s="783"/>
      <c r="N29" s="783"/>
      <c r="O29" s="262"/>
      <c r="P29" s="783"/>
      <c r="Q29" s="783"/>
      <c r="R29" s="262"/>
      <c r="S29" s="783"/>
      <c r="T29" s="1047"/>
    </row>
    <row r="30" spans="1:20" ht="12.75" customHeight="1">
      <c r="A30" s="264"/>
      <c r="B30" s="849" t="s">
        <v>121</v>
      </c>
      <c r="C30" s="804"/>
      <c r="D30" s="804"/>
      <c r="E30" s="850"/>
      <c r="F30" s="783"/>
      <c r="G30" s="783"/>
      <c r="H30" s="783"/>
      <c r="I30" s="783"/>
      <c r="J30" s="783"/>
      <c r="K30" s="783"/>
      <c r="L30" s="783"/>
      <c r="M30" s="783"/>
      <c r="N30" s="783"/>
      <c r="O30" s="783"/>
      <c r="P30" s="783"/>
      <c r="Q30" s="783"/>
      <c r="R30" s="783"/>
      <c r="S30" s="783"/>
      <c r="T30" s="1047"/>
    </row>
    <row r="31" spans="1:20" ht="12.75" customHeight="1">
      <c r="A31" s="264"/>
      <c r="B31" s="849" t="s">
        <v>122</v>
      </c>
      <c r="C31" s="804"/>
      <c r="D31" s="804"/>
      <c r="E31" s="850"/>
      <c r="F31" s="931"/>
      <c r="G31" s="931"/>
      <c r="H31" s="931"/>
      <c r="I31" s="931"/>
      <c r="J31" s="931"/>
      <c r="K31" s="931"/>
      <c r="L31" s="931"/>
      <c r="M31" s="931"/>
      <c r="N31" s="931"/>
      <c r="O31" s="931"/>
      <c r="P31" s="931"/>
      <c r="Q31" s="931"/>
      <c r="R31" s="931"/>
      <c r="S31" s="931"/>
      <c r="T31" s="1059"/>
    </row>
    <row r="32" spans="1:20" ht="12.75" customHeight="1">
      <c r="A32" s="976" t="s">
        <v>125</v>
      </c>
      <c r="B32" s="1044"/>
      <c r="C32" s="1044"/>
      <c r="D32" s="1044"/>
      <c r="E32" s="1045"/>
      <c r="F32" s="806"/>
      <c r="G32" s="861"/>
      <c r="H32" s="861"/>
      <c r="I32" s="861"/>
      <c r="J32" s="861"/>
      <c r="K32" s="861"/>
      <c r="L32" s="861"/>
      <c r="M32" s="861"/>
      <c r="N32" s="861"/>
      <c r="O32" s="861"/>
      <c r="P32" s="861"/>
      <c r="Q32" s="861"/>
      <c r="R32" s="861"/>
      <c r="S32" s="861"/>
      <c r="T32" s="1000"/>
    </row>
    <row r="33" spans="1:21" ht="12.75" customHeight="1">
      <c r="A33" s="865" t="s">
        <v>449</v>
      </c>
      <c r="B33" s="1060"/>
      <c r="C33" s="1060"/>
      <c r="D33" s="1060"/>
      <c r="E33" s="1061"/>
      <c r="F33" s="1013" t="s">
        <v>450</v>
      </c>
      <c r="G33" s="1065"/>
      <c r="H33" s="1065"/>
      <c r="I33" s="1065"/>
      <c r="J33" s="1065"/>
      <c r="K33" s="1065"/>
      <c r="L33" s="909"/>
      <c r="M33" s="909"/>
      <c r="N33" s="910"/>
      <c r="O33" s="1066" t="s">
        <v>234</v>
      </c>
      <c r="P33" s="1066"/>
      <c r="Q33" s="1066"/>
      <c r="R33" s="1057" t="s">
        <v>451</v>
      </c>
      <c r="S33" s="1057"/>
      <c r="T33" s="1058"/>
    </row>
    <row r="34" spans="1:21" ht="12.75" customHeight="1">
      <c r="A34" s="1062"/>
      <c r="B34" s="1063"/>
      <c r="C34" s="1063"/>
      <c r="D34" s="1063"/>
      <c r="E34" s="1064"/>
      <c r="F34" s="945" t="s">
        <v>452</v>
      </c>
      <c r="G34" s="946"/>
      <c r="H34" s="946"/>
      <c r="I34" s="946"/>
      <c r="J34" s="946"/>
      <c r="K34" s="946"/>
      <c r="L34" s="909"/>
      <c r="M34" s="909"/>
      <c r="N34" s="910"/>
      <c r="O34" s="1054" t="s">
        <v>453</v>
      </c>
      <c r="P34" s="1055"/>
      <c r="Q34" s="1056"/>
      <c r="R34" s="1057" t="s">
        <v>453</v>
      </c>
      <c r="S34" s="1057"/>
      <c r="T34" s="1058"/>
    </row>
    <row r="35" spans="1:21" ht="12.75" customHeight="1">
      <c r="A35" s="885" t="s">
        <v>126</v>
      </c>
      <c r="B35" s="854"/>
      <c r="C35" s="854"/>
      <c r="D35" s="854"/>
      <c r="E35" s="854"/>
      <c r="F35" s="783"/>
      <c r="G35" s="783"/>
      <c r="H35" s="783"/>
      <c r="I35" s="783"/>
      <c r="J35" s="783"/>
      <c r="K35" s="783"/>
      <c r="L35" s="783"/>
      <c r="M35" s="783"/>
      <c r="N35" s="783"/>
      <c r="O35" s="783"/>
      <c r="P35" s="783"/>
      <c r="Q35" s="783"/>
      <c r="R35" s="505"/>
      <c r="S35" s="505"/>
      <c r="T35" s="1067"/>
    </row>
    <row r="36" spans="1:21" ht="12.75" customHeight="1">
      <c r="A36" s="886"/>
      <c r="B36" s="854" t="s">
        <v>235</v>
      </c>
      <c r="C36" s="854"/>
      <c r="D36" s="854"/>
      <c r="E36" s="854"/>
      <c r="F36" s="827"/>
      <c r="G36" s="533"/>
      <c r="H36" s="533"/>
      <c r="I36" s="533"/>
      <c r="J36" s="533"/>
      <c r="K36" s="533"/>
      <c r="L36" s="533"/>
      <c r="M36" s="533"/>
      <c r="N36" s="533"/>
      <c r="O36" s="533"/>
      <c r="P36" s="533"/>
      <c r="Q36" s="533"/>
      <c r="R36" s="909"/>
      <c r="S36" s="909"/>
      <c r="T36" s="940"/>
    </row>
    <row r="37" spans="1:21" ht="12.75" customHeight="1">
      <c r="A37" s="887"/>
      <c r="B37" s="854" t="s">
        <v>236</v>
      </c>
      <c r="C37" s="854"/>
      <c r="D37" s="854"/>
      <c r="E37" s="854"/>
      <c r="F37" s="827"/>
      <c r="G37" s="533"/>
      <c r="H37" s="533"/>
      <c r="I37" s="533"/>
      <c r="J37" s="533"/>
      <c r="K37" s="533"/>
      <c r="L37" s="533"/>
      <c r="M37" s="533"/>
      <c r="N37" s="533"/>
      <c r="O37" s="533"/>
      <c r="P37" s="533"/>
      <c r="Q37" s="533"/>
      <c r="R37" s="909"/>
      <c r="S37" s="909"/>
      <c r="T37" s="940"/>
    </row>
    <row r="38" spans="1:21" ht="12.75" customHeight="1">
      <c r="A38" s="887"/>
      <c r="B38" s="829" t="s">
        <v>130</v>
      </c>
      <c r="C38" s="495"/>
      <c r="D38" s="495"/>
      <c r="E38" s="496"/>
      <c r="F38" s="891" t="s">
        <v>131</v>
      </c>
      <c r="G38" s="892"/>
      <c r="H38" s="893" t="s">
        <v>132</v>
      </c>
      <c r="I38" s="893"/>
      <c r="J38" s="893"/>
      <c r="K38" s="893"/>
      <c r="L38" s="893"/>
      <c r="M38" s="893"/>
      <c r="N38" s="893"/>
      <c r="O38" s="893"/>
      <c r="P38" s="893"/>
      <c r="Q38" s="894"/>
      <c r="R38" s="274"/>
      <c r="S38" s="268"/>
      <c r="T38" s="269"/>
    </row>
    <row r="39" spans="1:21" ht="12.75" customHeight="1">
      <c r="A39" s="887"/>
      <c r="B39" s="1068"/>
      <c r="C39" s="487"/>
      <c r="D39" s="487"/>
      <c r="E39" s="1069"/>
      <c r="F39" s="891"/>
      <c r="G39" s="892"/>
      <c r="H39" s="895" t="s">
        <v>133</v>
      </c>
      <c r="I39" s="895"/>
      <c r="J39" s="895" t="s">
        <v>134</v>
      </c>
      <c r="K39" s="895"/>
      <c r="L39" s="895" t="s">
        <v>135</v>
      </c>
      <c r="M39" s="895"/>
      <c r="N39" s="895" t="s">
        <v>136</v>
      </c>
      <c r="O39" s="895"/>
      <c r="P39" s="895" t="s">
        <v>137</v>
      </c>
      <c r="Q39" s="896"/>
      <c r="R39" s="305"/>
      <c r="T39" s="270"/>
      <c r="U39" s="148"/>
    </row>
    <row r="40" spans="1:21" ht="12.75" customHeight="1">
      <c r="A40" s="887"/>
      <c r="B40" s="1068"/>
      <c r="C40" s="487"/>
      <c r="D40" s="487"/>
      <c r="E40" s="1069"/>
      <c r="F40" s="897"/>
      <c r="G40" s="897"/>
      <c r="H40" s="897"/>
      <c r="I40" s="897"/>
      <c r="J40" s="897"/>
      <c r="K40" s="897"/>
      <c r="L40" s="897"/>
      <c r="M40" s="897"/>
      <c r="N40" s="897"/>
      <c r="O40" s="897"/>
      <c r="P40" s="897"/>
      <c r="Q40" s="898"/>
      <c r="R40" s="305"/>
      <c r="T40" s="270"/>
      <c r="U40" s="148"/>
    </row>
    <row r="41" spans="1:21" ht="12.75" customHeight="1">
      <c r="A41" s="887"/>
      <c r="B41" s="1068"/>
      <c r="C41" s="487"/>
      <c r="D41" s="487"/>
      <c r="E41" s="1069"/>
      <c r="F41" s="897" t="s">
        <v>138</v>
      </c>
      <c r="G41" s="897"/>
      <c r="H41" s="897" t="s">
        <v>139</v>
      </c>
      <c r="I41" s="898"/>
      <c r="J41" s="899" t="s">
        <v>140</v>
      </c>
      <c r="K41" s="899"/>
      <c r="L41" s="281"/>
      <c r="M41" s="281"/>
      <c r="N41" s="281"/>
      <c r="O41" s="281"/>
      <c r="P41" s="281"/>
      <c r="Q41" s="281"/>
      <c r="R41" s="148"/>
      <c r="S41" s="148"/>
      <c r="T41" s="70"/>
      <c r="U41" s="148"/>
    </row>
    <row r="42" spans="1:21" ht="12.75" customHeight="1">
      <c r="A42" s="887"/>
      <c r="B42" s="1068"/>
      <c r="C42" s="487"/>
      <c r="D42" s="487"/>
      <c r="E42" s="1069"/>
      <c r="F42" s="897"/>
      <c r="G42" s="897"/>
      <c r="H42" s="897"/>
      <c r="I42" s="898"/>
      <c r="J42" s="899"/>
      <c r="K42" s="899"/>
      <c r="L42" s="148"/>
      <c r="M42" s="148"/>
      <c r="N42" s="148"/>
      <c r="O42" s="148"/>
      <c r="P42" s="148"/>
      <c r="Q42" s="148"/>
      <c r="R42" s="148"/>
      <c r="S42" s="148"/>
      <c r="T42" s="70"/>
    </row>
    <row r="43" spans="1:21" ht="12.75" customHeight="1">
      <c r="A43" s="887"/>
      <c r="B43" s="497"/>
      <c r="C43" s="498"/>
      <c r="D43" s="498"/>
      <c r="E43" s="499"/>
      <c r="F43" s="898"/>
      <c r="G43" s="900"/>
      <c r="H43" s="898"/>
      <c r="I43" s="901"/>
      <c r="J43" s="897"/>
      <c r="K43" s="897"/>
      <c r="L43" s="283"/>
      <c r="M43" s="283"/>
      <c r="N43" s="283"/>
      <c r="O43" s="283"/>
      <c r="P43" s="283"/>
      <c r="Q43" s="283"/>
      <c r="R43" s="283"/>
      <c r="S43" s="283"/>
      <c r="T43" s="284"/>
    </row>
    <row r="44" spans="1:21" ht="12.75" customHeight="1">
      <c r="A44" s="887"/>
      <c r="B44" s="854" t="s">
        <v>127</v>
      </c>
      <c r="C44" s="854"/>
      <c r="D44" s="854"/>
      <c r="E44" s="854"/>
      <c r="F44" s="1013" t="s">
        <v>454</v>
      </c>
      <c r="G44" s="863"/>
      <c r="H44" s="863"/>
      <c r="I44" s="863"/>
      <c r="J44" s="863"/>
      <c r="K44" s="863"/>
      <c r="L44" s="863"/>
      <c r="M44" s="863"/>
      <c r="N44" s="863"/>
      <c r="O44" s="863"/>
      <c r="P44" s="863"/>
      <c r="Q44" s="863"/>
      <c r="R44" s="863"/>
      <c r="S44" s="863"/>
      <c r="T44" s="864"/>
    </row>
    <row r="45" spans="1:21" ht="12.75" customHeight="1">
      <c r="A45" s="887"/>
      <c r="B45" s="854" t="s">
        <v>128</v>
      </c>
      <c r="C45" s="854"/>
      <c r="D45" s="854"/>
      <c r="E45" s="854"/>
      <c r="F45" s="1014" t="s">
        <v>129</v>
      </c>
      <c r="G45" s="863"/>
      <c r="H45" s="863"/>
      <c r="I45" s="863"/>
      <c r="J45" s="863"/>
      <c r="K45" s="863"/>
      <c r="L45" s="863"/>
      <c r="M45" s="863"/>
      <c r="N45" s="863"/>
      <c r="O45" s="863"/>
      <c r="P45" s="863"/>
      <c r="Q45" s="863"/>
      <c r="R45" s="863"/>
      <c r="S45" s="863"/>
      <c r="T45" s="864"/>
    </row>
    <row r="46" spans="1:21" ht="12.75" customHeight="1">
      <c r="A46" s="887"/>
      <c r="B46" s="854" t="s">
        <v>141</v>
      </c>
      <c r="C46" s="854"/>
      <c r="D46" s="854"/>
      <c r="E46" s="854"/>
      <c r="F46" s="806"/>
      <c r="G46" s="807"/>
      <c r="H46" s="807"/>
      <c r="I46" s="807"/>
      <c r="J46" s="807"/>
      <c r="K46" s="807"/>
      <c r="L46" s="807"/>
      <c r="M46" s="807"/>
      <c r="N46" s="807"/>
      <c r="O46" s="807"/>
      <c r="P46" s="807"/>
      <c r="Q46" s="807"/>
      <c r="R46" s="909"/>
      <c r="S46" s="909"/>
      <c r="T46" s="940"/>
    </row>
    <row r="47" spans="1:21" ht="12.75" customHeight="1">
      <c r="A47" s="887"/>
      <c r="B47" s="854"/>
      <c r="C47" s="854"/>
      <c r="D47" s="854"/>
      <c r="E47" s="854"/>
      <c r="F47" s="806"/>
      <c r="G47" s="807"/>
      <c r="H47" s="807"/>
      <c r="I47" s="807"/>
      <c r="J47" s="807"/>
      <c r="K47" s="807"/>
      <c r="L47" s="807"/>
      <c r="M47" s="807"/>
      <c r="N47" s="807"/>
      <c r="O47" s="807"/>
      <c r="P47" s="807"/>
      <c r="Q47" s="807"/>
      <c r="R47" s="909"/>
      <c r="S47" s="909"/>
      <c r="T47" s="940"/>
    </row>
    <row r="48" spans="1:21" ht="12.75" customHeight="1">
      <c r="A48" s="887"/>
      <c r="B48" s="854" t="s">
        <v>142</v>
      </c>
      <c r="C48" s="854"/>
      <c r="D48" s="854"/>
      <c r="E48" s="854"/>
      <c r="F48" s="806"/>
      <c r="G48" s="807"/>
      <c r="H48" s="807"/>
      <c r="I48" s="807"/>
      <c r="J48" s="807"/>
      <c r="K48" s="807"/>
      <c r="L48" s="807"/>
      <c r="M48" s="807"/>
      <c r="N48" s="807"/>
      <c r="O48" s="807"/>
      <c r="P48" s="807"/>
      <c r="Q48" s="807"/>
      <c r="R48" s="909"/>
      <c r="S48" s="909"/>
      <c r="T48" s="940"/>
    </row>
    <row r="49" spans="1:20" ht="12.75" customHeight="1">
      <c r="A49" s="887"/>
      <c r="B49" s="854" t="s">
        <v>433</v>
      </c>
      <c r="C49" s="854"/>
      <c r="D49" s="854"/>
      <c r="E49" s="854"/>
      <c r="F49" s="827"/>
      <c r="G49" s="533"/>
      <c r="H49" s="533"/>
      <c r="I49" s="533"/>
      <c r="J49" s="533"/>
      <c r="K49" s="533"/>
      <c r="L49" s="533"/>
      <c r="M49" s="533"/>
      <c r="N49" s="533"/>
      <c r="O49" s="533"/>
      <c r="P49" s="533"/>
      <c r="Q49" s="533"/>
      <c r="R49" s="909"/>
      <c r="S49" s="909"/>
      <c r="T49" s="940"/>
    </row>
    <row r="50" spans="1:20" ht="12.75" customHeight="1">
      <c r="A50" s="887"/>
      <c r="B50" s="854" t="s">
        <v>143</v>
      </c>
      <c r="C50" s="854"/>
      <c r="D50" s="854"/>
      <c r="E50" s="854"/>
      <c r="F50" s="642" t="s">
        <v>144</v>
      </c>
      <c r="G50" s="643"/>
      <c r="H50" s="643"/>
      <c r="I50" s="848"/>
      <c r="J50" s="783" t="s">
        <v>455</v>
      </c>
      <c r="K50" s="783"/>
      <c r="L50" s="783"/>
      <c r="M50" s="783"/>
      <c r="N50" s="783"/>
      <c r="O50" s="240"/>
      <c r="P50" s="240"/>
      <c r="Q50" s="240"/>
      <c r="R50" s="240"/>
      <c r="S50" s="240"/>
      <c r="T50" s="306"/>
    </row>
    <row r="51" spans="1:20" ht="12.75" customHeight="1">
      <c r="A51" s="887"/>
      <c r="B51" s="941"/>
      <c r="C51" s="941"/>
      <c r="D51" s="941"/>
      <c r="E51" s="941"/>
      <c r="F51" s="827" t="s">
        <v>145</v>
      </c>
      <c r="G51" s="533"/>
      <c r="H51" s="533"/>
      <c r="I51" s="534"/>
      <c r="J51" s="849" t="s">
        <v>146</v>
      </c>
      <c r="K51" s="942"/>
      <c r="L51" s="259"/>
      <c r="M51" s="260"/>
      <c r="N51" s="307"/>
      <c r="O51" s="874" t="s">
        <v>147</v>
      </c>
      <c r="P51" s="874"/>
      <c r="Q51" s="72"/>
      <c r="R51" s="72"/>
      <c r="S51" s="72"/>
      <c r="T51" s="73"/>
    </row>
    <row r="52" spans="1:20" ht="12.75" customHeight="1">
      <c r="A52" s="887"/>
      <c r="B52" s="941"/>
      <c r="C52" s="941"/>
      <c r="D52" s="941"/>
      <c r="E52" s="941"/>
      <c r="F52" s="827" t="s">
        <v>148</v>
      </c>
      <c r="G52" s="533"/>
      <c r="H52" s="533"/>
      <c r="I52" s="534"/>
      <c r="J52" s="853"/>
      <c r="K52" s="487"/>
      <c r="L52" s="487"/>
      <c r="M52" s="487"/>
      <c r="N52" s="487"/>
      <c r="O52" s="487"/>
      <c r="P52" s="487"/>
      <c r="Q52" s="487"/>
      <c r="R52" s="1021"/>
      <c r="S52" s="1021"/>
      <c r="T52" s="1070"/>
    </row>
    <row r="53" spans="1:20" ht="23.25" customHeight="1">
      <c r="A53" s="937" t="s">
        <v>149</v>
      </c>
      <c r="B53" s="533"/>
      <c r="C53" s="533"/>
      <c r="D53" s="533"/>
      <c r="E53" s="534"/>
      <c r="F53" s="829" t="s">
        <v>150</v>
      </c>
      <c r="G53" s="785"/>
      <c r="H53" s="71"/>
      <c r="I53" s="71"/>
      <c r="J53" s="71"/>
      <c r="K53" s="308"/>
      <c r="L53" s="923" t="s">
        <v>151</v>
      </c>
      <c r="M53" s="923"/>
      <c r="N53" s="923"/>
      <c r="O53" s="268"/>
      <c r="P53" s="268"/>
      <c r="Q53" s="268"/>
      <c r="R53" s="268"/>
      <c r="S53" s="268"/>
      <c r="T53" s="269"/>
    </row>
    <row r="54" spans="1:20" ht="18.75" customHeight="1">
      <c r="A54" s="937" t="s">
        <v>152</v>
      </c>
      <c r="B54" s="938"/>
      <c r="C54" s="938"/>
      <c r="D54" s="938"/>
      <c r="E54" s="939"/>
      <c r="F54" s="806"/>
      <c r="G54" s="909"/>
      <c r="H54" s="909"/>
      <c r="I54" s="909"/>
      <c r="J54" s="909"/>
      <c r="K54" s="909"/>
      <c r="L54" s="909"/>
      <c r="M54" s="909"/>
      <c r="N54" s="909"/>
      <c r="O54" s="909"/>
      <c r="P54" s="909"/>
      <c r="Q54" s="909"/>
      <c r="R54" s="909"/>
      <c r="S54" s="909"/>
      <c r="T54" s="940"/>
    </row>
    <row r="55" spans="1:20" ht="24" customHeight="1">
      <c r="A55" s="908" t="s">
        <v>153</v>
      </c>
      <c r="B55" s="938"/>
      <c r="C55" s="938"/>
      <c r="D55" s="938"/>
      <c r="E55" s="939"/>
      <c r="F55" s="806"/>
      <c r="G55" s="909"/>
      <c r="H55" s="909"/>
      <c r="I55" s="909"/>
      <c r="J55" s="909"/>
      <c r="K55" s="909"/>
      <c r="L55" s="909"/>
      <c r="M55" s="909"/>
      <c r="N55" s="909"/>
      <c r="O55" s="909"/>
      <c r="P55" s="909"/>
      <c r="Q55" s="909"/>
      <c r="R55" s="909"/>
      <c r="S55" s="909"/>
      <c r="T55" s="940"/>
    </row>
    <row r="56" spans="1:20" ht="32.25" customHeight="1" thickBot="1">
      <c r="A56" s="1071" t="s">
        <v>154</v>
      </c>
      <c r="B56" s="539"/>
      <c r="C56" s="539"/>
      <c r="D56" s="539"/>
      <c r="E56" s="540"/>
      <c r="F56" s="1017" t="s">
        <v>155</v>
      </c>
      <c r="G56" s="1018"/>
      <c r="H56" s="1018"/>
      <c r="I56" s="1018"/>
      <c r="J56" s="1018"/>
      <c r="K56" s="1018"/>
      <c r="L56" s="1018"/>
      <c r="M56" s="1018"/>
      <c r="N56" s="1018"/>
      <c r="O56" s="1018"/>
      <c r="P56" s="1018"/>
      <c r="Q56" s="1018"/>
      <c r="R56" s="1019"/>
      <c r="S56" s="1019"/>
      <c r="T56" s="1020"/>
    </row>
    <row r="57" spans="1:20" ht="12.75" customHeight="1">
      <c r="A57" s="902" t="s">
        <v>47</v>
      </c>
      <c r="B57" s="902"/>
    </row>
    <row r="58" spans="1:20" ht="12.75" customHeight="1">
      <c r="A58" s="903" t="s">
        <v>163</v>
      </c>
      <c r="B58" s="1021"/>
      <c r="C58" s="1021"/>
      <c r="D58" s="1021"/>
      <c r="E58" s="1021"/>
      <c r="F58" s="1021"/>
      <c r="G58" s="1021"/>
      <c r="H58" s="1021"/>
      <c r="I58" s="1021"/>
      <c r="J58" s="1021"/>
      <c r="K58" s="1021"/>
      <c r="L58" s="1021"/>
      <c r="M58" s="1021"/>
      <c r="N58" s="1021"/>
      <c r="O58" s="1021"/>
      <c r="P58" s="1021"/>
      <c r="Q58" s="1021"/>
      <c r="R58" s="1021"/>
      <c r="S58" s="1021"/>
      <c r="T58" s="1021"/>
    </row>
    <row r="59" spans="1:20" s="75" customFormat="1" ht="13.5" customHeight="1">
      <c r="A59" s="903" t="s">
        <v>157</v>
      </c>
      <c r="B59" s="1021"/>
      <c r="C59" s="1021"/>
      <c r="D59" s="1021"/>
      <c r="E59" s="1021"/>
      <c r="F59" s="1021"/>
      <c r="G59" s="1021"/>
      <c r="H59" s="1021"/>
      <c r="I59" s="1021"/>
      <c r="J59" s="1021"/>
      <c r="K59" s="1021"/>
      <c r="L59" s="1021"/>
      <c r="M59" s="1021"/>
      <c r="N59" s="1021"/>
      <c r="O59" s="1021"/>
      <c r="P59" s="1021"/>
      <c r="Q59" s="1021"/>
      <c r="R59" s="1021"/>
      <c r="S59" s="1021"/>
      <c r="T59" s="1021"/>
    </row>
    <row r="60" spans="1:20" ht="12.75" customHeight="1">
      <c r="A60" s="903" t="s">
        <v>418</v>
      </c>
      <c r="B60" s="1021"/>
      <c r="C60" s="1021"/>
      <c r="D60" s="1021"/>
      <c r="E60" s="1021"/>
      <c r="F60" s="1021"/>
      <c r="G60" s="1021"/>
      <c r="H60" s="1021"/>
      <c r="I60" s="1021"/>
      <c r="J60" s="1021"/>
      <c r="K60" s="1021"/>
      <c r="L60" s="1021"/>
      <c r="M60" s="1021"/>
      <c r="N60" s="1021"/>
      <c r="O60" s="1021"/>
      <c r="P60" s="1021"/>
      <c r="Q60" s="1021"/>
      <c r="R60" s="1021"/>
      <c r="S60" s="1021"/>
      <c r="T60" s="1021"/>
    </row>
    <row r="61" spans="1:20" ht="12.75" customHeight="1">
      <c r="A61" s="903" t="s">
        <v>419</v>
      </c>
      <c r="B61" s="903"/>
      <c r="C61" s="903"/>
      <c r="D61" s="903"/>
      <c r="E61" s="903"/>
      <c r="F61" s="903"/>
      <c r="G61" s="903"/>
      <c r="H61" s="903"/>
      <c r="I61" s="903"/>
      <c r="J61" s="903"/>
      <c r="K61" s="903"/>
      <c r="L61" s="903"/>
      <c r="M61" s="903"/>
      <c r="N61" s="903"/>
      <c r="O61" s="903"/>
      <c r="P61" s="903"/>
      <c r="Q61" s="903"/>
      <c r="R61" s="75"/>
      <c r="S61" s="75"/>
      <c r="T61" s="75"/>
    </row>
    <row r="62" spans="1:20" ht="12.75" customHeight="1">
      <c r="A62" s="903" t="s">
        <v>420</v>
      </c>
      <c r="B62" s="903"/>
      <c r="C62" s="903"/>
      <c r="D62" s="903"/>
      <c r="E62" s="903"/>
      <c r="F62" s="903"/>
      <c r="G62" s="903"/>
      <c r="H62" s="903"/>
      <c r="I62" s="903"/>
      <c r="J62" s="903"/>
      <c r="K62" s="903"/>
      <c r="L62" s="903"/>
      <c r="M62" s="903"/>
      <c r="N62" s="903"/>
      <c r="O62" s="903"/>
      <c r="P62" s="903"/>
      <c r="Q62" s="903"/>
      <c r="R62" s="903"/>
      <c r="S62" s="903"/>
      <c r="T62" s="903"/>
    </row>
    <row r="63" spans="1:20" ht="12.75" customHeight="1">
      <c r="A63" s="903" t="s">
        <v>164</v>
      </c>
      <c r="B63" s="1021"/>
      <c r="C63" s="1021"/>
      <c r="D63" s="1021"/>
      <c r="E63" s="1021"/>
      <c r="F63" s="1021"/>
      <c r="G63" s="1021"/>
      <c r="H63" s="1021"/>
      <c r="I63" s="1021"/>
      <c r="J63" s="1021"/>
      <c r="K63" s="1021"/>
      <c r="L63" s="1021"/>
      <c r="M63" s="1021"/>
      <c r="N63" s="1021"/>
      <c r="O63" s="1021"/>
      <c r="P63" s="1021"/>
      <c r="Q63" s="1021"/>
      <c r="R63" s="1021"/>
      <c r="S63" s="1021"/>
      <c r="T63" s="1021"/>
    </row>
    <row r="64" spans="1:20" ht="12.75" customHeight="1">
      <c r="A64" s="903" t="s">
        <v>436</v>
      </c>
      <c r="B64" s="1021"/>
      <c r="C64" s="1021"/>
      <c r="D64" s="1021"/>
      <c r="E64" s="1021"/>
      <c r="F64" s="1021"/>
      <c r="G64" s="1021"/>
      <c r="H64" s="1021"/>
      <c r="I64" s="1021"/>
      <c r="J64" s="1021"/>
      <c r="K64" s="1021"/>
      <c r="L64" s="1021"/>
      <c r="M64" s="1021"/>
      <c r="N64" s="1021"/>
      <c r="O64" s="1021"/>
      <c r="P64" s="1021"/>
      <c r="Q64" s="1021"/>
      <c r="R64" s="1021"/>
      <c r="S64" s="1021"/>
      <c r="T64" s="1021"/>
    </row>
    <row r="65" spans="1:20" ht="12.75" customHeight="1">
      <c r="A65" s="903" t="s">
        <v>437</v>
      </c>
      <c r="B65" s="1021"/>
      <c r="C65" s="1021"/>
      <c r="D65" s="1021"/>
      <c r="E65" s="1021"/>
      <c r="F65" s="1021"/>
      <c r="G65" s="1021"/>
      <c r="H65" s="1021"/>
      <c r="I65" s="1021"/>
      <c r="J65" s="1021"/>
      <c r="K65" s="1021"/>
      <c r="L65" s="1021"/>
      <c r="M65" s="1021"/>
      <c r="N65" s="1021"/>
      <c r="O65" s="1021"/>
      <c r="P65" s="1021"/>
      <c r="Q65" s="1021"/>
      <c r="R65" s="1021"/>
      <c r="S65" s="1021"/>
      <c r="T65" s="1021"/>
    </row>
    <row r="66" spans="1:20" ht="12.75" customHeight="1">
      <c r="A66" s="258"/>
      <c r="B66" s="240"/>
      <c r="C66" s="240"/>
      <c r="D66" s="240"/>
      <c r="E66" s="240"/>
      <c r="F66" s="240"/>
      <c r="G66" s="240"/>
      <c r="H66" s="240"/>
      <c r="I66" s="240"/>
      <c r="J66" s="240"/>
      <c r="K66" s="240"/>
      <c r="L66" s="240"/>
      <c r="M66" s="240"/>
      <c r="N66" s="240"/>
      <c r="O66" s="240"/>
      <c r="P66" s="240"/>
      <c r="Q66" s="240"/>
    </row>
    <row r="67" spans="1:20" ht="12.75" customHeight="1">
      <c r="A67" s="1022"/>
      <c r="B67" s="1022"/>
      <c r="C67" s="1022"/>
    </row>
    <row r="68" spans="1:20" ht="12.75" customHeight="1">
      <c r="A68" s="1022"/>
      <c r="B68" s="1022"/>
      <c r="C68" s="1022"/>
    </row>
    <row r="69" spans="1:20" ht="12.75" customHeight="1">
      <c r="A69" s="1022"/>
      <c r="B69" s="1022"/>
      <c r="C69" s="1022"/>
    </row>
    <row r="70" spans="1:20" ht="12.75" customHeight="1">
      <c r="A70" s="1022"/>
      <c r="B70" s="1022"/>
      <c r="C70" s="1022"/>
    </row>
    <row r="71" spans="1:20" ht="12.75" customHeight="1">
      <c r="A71" s="1022"/>
      <c r="B71" s="1022"/>
      <c r="C71" s="1022"/>
    </row>
  </sheetData>
  <mergeCells count="161">
    <mergeCell ref="A69:C69"/>
    <mergeCell ref="A70:C70"/>
    <mergeCell ref="A71:C71"/>
    <mergeCell ref="A63:T63"/>
    <mergeCell ref="A64:T64"/>
    <mergeCell ref="A65:T65"/>
    <mergeCell ref="A67:C67"/>
    <mergeCell ref="A68:C68"/>
    <mergeCell ref="A58:T58"/>
    <mergeCell ref="A59:T59"/>
    <mergeCell ref="A60:T60"/>
    <mergeCell ref="A61:Q61"/>
    <mergeCell ref="A62:T62"/>
    <mergeCell ref="A55:E55"/>
    <mergeCell ref="F55:T55"/>
    <mergeCell ref="A56:E56"/>
    <mergeCell ref="F56:T56"/>
    <mergeCell ref="A57:B57"/>
    <mergeCell ref="A53:E53"/>
    <mergeCell ref="F53:G53"/>
    <mergeCell ref="L53:N53"/>
    <mergeCell ref="A54:E54"/>
    <mergeCell ref="F54:T54"/>
    <mergeCell ref="A35:E35"/>
    <mergeCell ref="F35:T35"/>
    <mergeCell ref="A36:A52"/>
    <mergeCell ref="B36:E36"/>
    <mergeCell ref="F36:T36"/>
    <mergeCell ref="B37:E37"/>
    <mergeCell ref="F37:T37"/>
    <mergeCell ref="B38:E43"/>
    <mergeCell ref="F38:G39"/>
    <mergeCell ref="H38:Q38"/>
    <mergeCell ref="F49:T49"/>
    <mergeCell ref="B50:E52"/>
    <mergeCell ref="F50:I50"/>
    <mergeCell ref="J50:N50"/>
    <mergeCell ref="F51:I51"/>
    <mergeCell ref="J51:K51"/>
    <mergeCell ref="O51:P51"/>
    <mergeCell ref="F52:I52"/>
    <mergeCell ref="J52:T52"/>
    <mergeCell ref="B44:E44"/>
    <mergeCell ref="F44:T44"/>
    <mergeCell ref="B45:E45"/>
    <mergeCell ref="F45:T45"/>
    <mergeCell ref="B46:E47"/>
    <mergeCell ref="F46:T47"/>
    <mergeCell ref="F41:G42"/>
    <mergeCell ref="H41:I42"/>
    <mergeCell ref="J41:K42"/>
    <mergeCell ref="F43:G43"/>
    <mergeCell ref="H43:I43"/>
    <mergeCell ref="J43:K43"/>
    <mergeCell ref="P39:Q39"/>
    <mergeCell ref="F40:G40"/>
    <mergeCell ref="H40:I40"/>
    <mergeCell ref="J40:K40"/>
    <mergeCell ref="L40:M40"/>
    <mergeCell ref="N40:O40"/>
    <mergeCell ref="P40:Q40"/>
    <mergeCell ref="L39:M39"/>
    <mergeCell ref="N39:O39"/>
    <mergeCell ref="O34:Q34"/>
    <mergeCell ref="R34:T34"/>
    <mergeCell ref="B48:E48"/>
    <mergeCell ref="F48:T48"/>
    <mergeCell ref="B49:E49"/>
    <mergeCell ref="R30:T30"/>
    <mergeCell ref="B31:E31"/>
    <mergeCell ref="F31:H31"/>
    <mergeCell ref="I31:K31"/>
    <mergeCell ref="L31:N31"/>
    <mergeCell ref="O31:Q31"/>
    <mergeCell ref="R31:T31"/>
    <mergeCell ref="B30:E30"/>
    <mergeCell ref="F30:H30"/>
    <mergeCell ref="I30:K30"/>
    <mergeCell ref="L30:N30"/>
    <mergeCell ref="O30:Q30"/>
    <mergeCell ref="A33:E34"/>
    <mergeCell ref="F33:N33"/>
    <mergeCell ref="O33:Q33"/>
    <mergeCell ref="R33:T33"/>
    <mergeCell ref="F34:N34"/>
    <mergeCell ref="H39:I39"/>
    <mergeCell ref="J39:K39"/>
    <mergeCell ref="P28:Q28"/>
    <mergeCell ref="S28:T28"/>
    <mergeCell ref="D29:E29"/>
    <mergeCell ref="G29:H29"/>
    <mergeCell ref="J29:K29"/>
    <mergeCell ref="M29:N29"/>
    <mergeCell ref="P29:Q29"/>
    <mergeCell ref="S29:T29"/>
    <mergeCell ref="B28:C29"/>
    <mergeCell ref="D28:E28"/>
    <mergeCell ref="G28:H28"/>
    <mergeCell ref="J28:K28"/>
    <mergeCell ref="M28:N28"/>
    <mergeCell ref="B15:C16"/>
    <mergeCell ref="D15:G16"/>
    <mergeCell ref="B17:K17"/>
    <mergeCell ref="B18:E20"/>
    <mergeCell ref="F18:H18"/>
    <mergeCell ref="I18:T18"/>
    <mergeCell ref="F19:H20"/>
    <mergeCell ref="I19:T19"/>
    <mergeCell ref="I20:T20"/>
    <mergeCell ref="A21:I21"/>
    <mergeCell ref="J21:T21"/>
    <mergeCell ref="A22:E22"/>
    <mergeCell ref="F22:I22"/>
    <mergeCell ref="J22:M22"/>
    <mergeCell ref="N22:T22"/>
    <mergeCell ref="A23:F23"/>
    <mergeCell ref="G23:I23"/>
    <mergeCell ref="J23:O23"/>
    <mergeCell ref="P23:T23"/>
    <mergeCell ref="A24:B24"/>
    <mergeCell ref="C24:D24"/>
    <mergeCell ref="J24:K25"/>
    <mergeCell ref="L24:T24"/>
    <mergeCell ref="A25:B25"/>
    <mergeCell ref="C25:D25"/>
    <mergeCell ref="E25:I25"/>
    <mergeCell ref="R26:T26"/>
    <mergeCell ref="G27:H27"/>
    <mergeCell ref="J27:K27"/>
    <mergeCell ref="M27:N27"/>
    <mergeCell ref="P27:Q27"/>
    <mergeCell ref="S27:T27"/>
    <mergeCell ref="A26:E27"/>
    <mergeCell ref="F26:H26"/>
    <mergeCell ref="I26:K26"/>
    <mergeCell ref="L26:N26"/>
    <mergeCell ref="O26:Q26"/>
    <mergeCell ref="M2:T2"/>
    <mergeCell ref="A3:A5"/>
    <mergeCell ref="M3:T3"/>
    <mergeCell ref="N5:O5"/>
    <mergeCell ref="P5:T5"/>
    <mergeCell ref="B7:C7"/>
    <mergeCell ref="D7:T7"/>
    <mergeCell ref="B8:C8"/>
    <mergeCell ref="A32:E32"/>
    <mergeCell ref="F32:T32"/>
    <mergeCell ref="D8:T8"/>
    <mergeCell ref="B9:C11"/>
    <mergeCell ref="I10:J10"/>
    <mergeCell ref="B12:C13"/>
    <mergeCell ref="D12:E12"/>
    <mergeCell ref="F12:J12"/>
    <mergeCell ref="K12:L12"/>
    <mergeCell ref="M12:T12"/>
    <mergeCell ref="D13:E13"/>
    <mergeCell ref="A14:A20"/>
    <mergeCell ref="B14:C14"/>
    <mergeCell ref="D14:G14"/>
    <mergeCell ref="H14:I16"/>
    <mergeCell ref="J14:T14"/>
  </mergeCells>
  <phoneticPr fontId="2"/>
  <printOptions horizontalCentered="1"/>
  <pageMargins left="0.78740157480314965" right="0.39370078740157483" top="0.19685039370078741" bottom="0.19685039370078741"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51</vt:i4>
      </vt:variant>
    </vt:vector>
  </HeadingPairs>
  <TitlesOfParts>
    <vt:vector size="77" baseType="lpstr">
      <vt:lpstr>新規・更新指定申請書（様式第1号）</vt:lpstr>
      <vt:lpstr>第1号別紙</vt:lpstr>
      <vt:lpstr>指定変更申請書（第１－２号様式）</vt:lpstr>
      <vt:lpstr>変更届出書（様式第２号）</vt:lpstr>
      <vt:lpstr>付表3（生活介護）</vt:lpstr>
      <vt:lpstr>付表3-2（生活介護）</vt:lpstr>
      <vt:lpstr> 付表9（自立訓練（機能訓練））</vt:lpstr>
      <vt:lpstr>付表9-2（自立訓練（機能訓練））</vt:lpstr>
      <vt:lpstr>付表10（自立訓練（生活訓練））</vt:lpstr>
      <vt:lpstr>付表10-2（自立訓練（生活訓練））</vt:lpstr>
      <vt:lpstr>付表13その１（多機能型）</vt:lpstr>
      <vt:lpstr>付表13その２（多機能型）</vt:lpstr>
      <vt:lpstr>参考様式１（平面図）</vt:lpstr>
      <vt:lpstr>参考様式２（設備・備品一覧表）</vt:lpstr>
      <vt:lpstr>参考様式３（経歴書）</vt:lpstr>
      <vt:lpstr>参考様式３－２（サビ管兼務調書）</vt:lpstr>
      <vt:lpstr>参考様式４（実務経験証明書）</vt:lpstr>
      <vt:lpstr>参考様式６（苦情解決のための措置）</vt:lpstr>
      <vt:lpstr>参考様式７（主たる対象者特定の理由）</vt:lpstr>
      <vt:lpstr>参考様式８（誓約書）</vt:lpstr>
      <vt:lpstr>勤務形態一覧表（生活介護）</vt:lpstr>
      <vt:lpstr>勤務形態一覧表（機能訓練）</vt:lpstr>
      <vt:lpstr>勤務形態一覧表（生活訓練）</vt:lpstr>
      <vt:lpstr>勤務形態一覧表（就労移行支援）</vt:lpstr>
      <vt:lpstr>勤務形態一覧表（就労継続支援A型・B型）</vt:lpstr>
      <vt:lpstr>選択肢</vt:lpstr>
      <vt:lpstr>' 付表9（自立訓練（機能訓練））'!Print_Area</vt:lpstr>
      <vt:lpstr>'勤務形態一覧表（機能訓練）'!Print_Area</vt:lpstr>
      <vt:lpstr>'勤務形態一覧表（就労移行支援）'!Print_Area</vt:lpstr>
      <vt:lpstr>'勤務形態一覧表（就労継続支援A型・B型）'!Print_Area</vt:lpstr>
      <vt:lpstr>'勤務形態一覧表（生活介護）'!Print_Area</vt:lpstr>
      <vt:lpstr>'勤務形態一覧表（生活訓練）'!Print_Area</vt:lpstr>
      <vt:lpstr>'参考様式３（経歴書）'!Print_Area</vt:lpstr>
      <vt:lpstr>'参考様式３－２（サビ管兼務調書）'!Print_Area</vt:lpstr>
      <vt:lpstr>'指定変更申請書（第１－２号様式）'!Print_Area</vt:lpstr>
      <vt:lpstr>'新規・更新指定申請書（様式第1号）'!Print_Area</vt:lpstr>
      <vt:lpstr>'付表10（自立訓練（生活訓練））'!Print_Area</vt:lpstr>
      <vt:lpstr>'付表10-2（自立訓練（生活訓練））'!Print_Area</vt:lpstr>
      <vt:lpstr>'付表13その１（多機能型）'!Print_Area</vt:lpstr>
      <vt:lpstr>'付表13その２（多機能型）'!Print_Area</vt:lpstr>
      <vt:lpstr>'付表3（生活介護）'!Print_Area</vt:lpstr>
      <vt:lpstr>'付表3-2（生活介護）'!Print_Area</vt:lpstr>
      <vt:lpstr>'付表9-2（自立訓練（機能訓練））'!Print_Area</vt:lpstr>
      <vt:lpstr>'変更届出書（様式第２号）'!Print_Area</vt:lpstr>
      <vt:lpstr>医療型障害児入所施設</vt:lpstr>
      <vt:lpstr>一般相談支援事業</vt:lpstr>
      <vt:lpstr>機能訓練</vt:lpstr>
      <vt:lpstr>居宅介護</vt:lpstr>
      <vt:lpstr>居宅介護・重度訪問介護・同行援護・行動援護</vt:lpstr>
      <vt:lpstr>居宅訪問型児童発達支援</vt:lpstr>
      <vt:lpstr>共同生活援助</vt:lpstr>
      <vt:lpstr>共同生活援助・介護サービス包括型</vt:lpstr>
      <vt:lpstr>共同生活援助・外部サービス利用型</vt:lpstr>
      <vt:lpstr>共同生活援助・日中サービス支援型</vt:lpstr>
      <vt:lpstr>行動援護</vt:lpstr>
      <vt:lpstr>児童発達支援・児童発達支援センターであるもの</vt:lpstr>
      <vt:lpstr>児童発達支援・主として重症心身障害児を対象とする場合</vt:lpstr>
      <vt:lpstr>児童発達支援・放課後等デイサービス</vt:lpstr>
      <vt:lpstr>自立生活援助</vt:lpstr>
      <vt:lpstr>就労移行支援</vt:lpstr>
      <vt:lpstr>就労継続支援Ａ型</vt:lpstr>
      <vt:lpstr>就労継続支援Ａ型・B型</vt:lpstr>
      <vt:lpstr>就労定着支援</vt:lpstr>
      <vt:lpstr>重度障害者等包括支援</vt:lpstr>
      <vt:lpstr>重度訪問介護</vt:lpstr>
      <vt:lpstr>障害者支援施設</vt:lpstr>
      <vt:lpstr>生活介護</vt:lpstr>
      <vt:lpstr>生活訓練</vt:lpstr>
      <vt:lpstr>短期入所・空床利用型</vt:lpstr>
      <vt:lpstr>短期入所・単独型</vt:lpstr>
      <vt:lpstr>短期入所・併設型</vt:lpstr>
      <vt:lpstr>同行援護</vt:lpstr>
      <vt:lpstr>特定相談支援・障害児相談支援</vt:lpstr>
      <vt:lpstr>認定指定就労移行支援</vt:lpstr>
      <vt:lpstr>福祉型障害児入所施設</vt:lpstr>
      <vt:lpstr>保育所等訪問支援</vt:lpstr>
      <vt:lpstr>療養介護</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冨田 光男</cp:lastModifiedBy>
  <cp:lastPrinted>2024-07-10T01:42:44Z</cp:lastPrinted>
  <dcterms:created xsi:type="dcterms:W3CDTF">2006-06-21T15:17:56Z</dcterms:created>
  <dcterms:modified xsi:type="dcterms:W3CDTF">2024-07-10T08:23:27Z</dcterms:modified>
</cp:coreProperties>
</file>