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B7934FA6-4957-4D44-93F9-A969A956A587}" xr6:coauthVersionLast="47" xr6:coauthVersionMax="47" xr10:uidLastSave="{00000000-0000-0000-0000-000000000000}"/>
  <bookViews>
    <workbookView xWindow="-108" yWindow="-108" windowWidth="23256" windowHeight="12576"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68" l="1"/>
  <c r="E52" i="168"/>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C52" i="173"/>
  <c r="E52" i="173" s="1"/>
  <c r="F43" i="173"/>
  <c r="F42" i="173"/>
  <c r="I38" i="173"/>
  <c r="H38" i="173"/>
  <c r="I37" i="173"/>
  <c r="H37" i="173"/>
  <c r="G22" i="173"/>
  <c r="N27" i="173" s="1"/>
  <c r="I18" i="173"/>
  <c r="H18" i="173"/>
  <c r="I10" i="173"/>
  <c r="H10" i="173"/>
  <c r="I9" i="173"/>
  <c r="K11" i="173" s="1"/>
  <c r="H9" i="173"/>
  <c r="C61" i="172"/>
  <c r="D61" i="172" s="1"/>
  <c r="C59" i="172"/>
  <c r="C53" i="172"/>
  <c r="E53" i="172" s="1"/>
  <c r="F43" i="172"/>
  <c r="F42" i="172"/>
  <c r="I38" i="172"/>
  <c r="H38" i="172"/>
  <c r="I37" i="172"/>
  <c r="H37" i="172"/>
  <c r="N27" i="172"/>
  <c r="G22" i="172"/>
  <c r="H33"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H33" i="173"/>
  <c r="N42" i="168"/>
  <c r="C56" i="168" s="1"/>
  <c r="N42" i="175"/>
  <c r="C52" i="172"/>
  <c r="E52" i="172" s="1"/>
  <c r="C53" i="168"/>
  <c r="E53" i="168" s="1"/>
  <c r="K11" i="174"/>
  <c r="E11" i="174" s="1"/>
  <c r="C52" i="175"/>
  <c r="E52" i="175" s="1"/>
  <c r="C52" i="176"/>
  <c r="E52" i="176" s="1"/>
  <c r="M42" i="176" s="1"/>
  <c r="AB13" i="112" s="1"/>
  <c r="H33" i="171"/>
  <c r="C52" i="174"/>
  <c r="E52" i="174" s="1"/>
  <c r="H33" i="170"/>
  <c r="N42" i="171"/>
  <c r="H33" i="176"/>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AP93" i="100" l="1"/>
  <c r="H7" i="112"/>
  <c r="AP121" i="100"/>
  <c r="H9" i="112"/>
  <c r="K13" i="112"/>
  <c r="BQ177" i="100"/>
  <c r="K12" i="112"/>
  <c r="BQ163" i="100"/>
  <c r="E26" i="174"/>
  <c r="G33" i="174" s="1"/>
  <c r="X11" i="112"/>
  <c r="AP177" i="100"/>
  <c r="H13" i="112"/>
  <c r="G8" i="112"/>
  <c r="AG107" i="100"/>
  <c r="J7" i="112"/>
  <c r="BH93" i="100"/>
  <c r="J8" i="112"/>
  <c r="BH107" i="100"/>
  <c r="C56" i="172"/>
  <c r="AA9" i="112"/>
  <c r="K10" i="112"/>
  <c r="BQ135" i="100"/>
  <c r="AY177" i="100"/>
  <c r="I13" i="112"/>
  <c r="N42" i="174"/>
  <c r="C56" i="173"/>
  <c r="AA10" i="112"/>
  <c r="G7" i="112"/>
  <c r="AG93" i="100"/>
  <c r="C56" i="170"/>
  <c r="AA7" i="112"/>
  <c r="J11" i="112"/>
  <c r="BH149" i="100"/>
  <c r="H12" i="112"/>
  <c r="AP163" i="100"/>
  <c r="BH121" i="100"/>
  <c r="J9" i="112"/>
  <c r="AG135" i="100"/>
  <c r="G10" i="112"/>
  <c r="G13" i="112"/>
  <c r="AG177" i="100"/>
  <c r="I11" i="112"/>
  <c r="AY149" i="100"/>
  <c r="AP149" i="100"/>
  <c r="H11" i="112"/>
  <c r="C56" i="169"/>
  <c r="AA6" i="112"/>
  <c r="K7" i="112"/>
  <c r="BQ93" i="100"/>
  <c r="G11" i="112"/>
  <c r="AG149" i="100"/>
  <c r="I12" i="112"/>
  <c r="AY163" i="100"/>
  <c r="I10" i="112"/>
  <c r="AY135" i="100"/>
  <c r="C56" i="171"/>
  <c r="AA8" i="112"/>
  <c r="I8" i="112"/>
  <c r="AY107" i="100"/>
  <c r="K8" i="112"/>
  <c r="BQ107" i="100"/>
  <c r="G12" i="112"/>
  <c r="AG163" i="100"/>
  <c r="K11" i="112"/>
  <c r="BQ149" i="100"/>
  <c r="BQ121" i="100"/>
  <c r="K9" i="112"/>
  <c r="J10" i="112"/>
  <c r="BH135" i="100"/>
  <c r="BH177" i="100"/>
  <c r="J13" i="112"/>
  <c r="C56" i="176"/>
  <c r="AA13" i="112"/>
  <c r="I7" i="112"/>
  <c r="AY93" i="100"/>
  <c r="AY121" i="100"/>
  <c r="I9" i="112"/>
  <c r="H8" i="112"/>
  <c r="AP107" i="100"/>
  <c r="J12" i="112"/>
  <c r="BH163" i="100"/>
  <c r="G9" i="112"/>
  <c r="AG121" i="100"/>
  <c r="AP135" i="100"/>
  <c r="H10" i="112"/>
  <c r="C56" i="175"/>
  <c r="AA12"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0" l="1"/>
  <c r="G33" i="170" s="1"/>
  <c r="X7" i="112"/>
  <c r="E26" i="171"/>
  <c r="G33" i="171" s="1"/>
  <c r="X8" i="112"/>
  <c r="G6" i="112"/>
  <c r="E26" i="176"/>
  <c r="G33" i="176" s="1"/>
  <c r="X13" i="112"/>
  <c r="E26" i="173"/>
  <c r="G33" i="173" s="1"/>
  <c r="X10" i="112"/>
  <c r="E26" i="175"/>
  <c r="G33" i="175" s="1"/>
  <c r="X12" i="112"/>
  <c r="E26" i="172"/>
  <c r="G33" i="172" s="1"/>
  <c r="X9" i="112"/>
  <c r="C56" i="174"/>
  <c r="AA11"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I30" i="169"/>
  <c r="F33" i="169" s="1"/>
  <c r="I33" i="173"/>
  <c r="Z10"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<sst xmlns="http://schemas.openxmlformats.org/spreadsheetml/2006/main" count="1643" uniqueCount="212">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</sst>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85724</xdr:colOff>
      <xdr:row>200</xdr:row>
      <xdr:rowOff>82550</xdr:rowOff>
    </xdr:from>
    <xdr:to>
      <xdr:col>75</xdr:col>
      <xdr:colOff>38099</xdr:colOff>
      <xdr:row>230</xdr:row>
      <xdr:rowOff>0</xdr:rowOff>
    </xdr:to>
    <xdr:sp macro="" textlink="">
      <xdr:nvSpPr>
        <xdr:cNvPr id="2" name="テキスト ボックス 1">
          <a:extLst>
            <a:ext uri="{FF2B5EF4-FFF2-40B4-BE49-F238E27FC236}">
              <a16:creationId xmlns:a16="http://schemas.microsoft.com/office/drawing/2014/main" id="{26D2063A-79F0-4018-8DBD-355AF9343A91}"/>
            </a:ext>
          </a:extLst>
        </xdr:cNvPr>
        <xdr:cNvSpPr txBox="1"/>
      </xdr:nvSpPr>
      <xdr:spPr>
        <a:xfrm>
          <a:off x="466724" y="17960975"/>
          <a:ext cx="6715125" cy="4108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項目４、５、６は記載不要です</a:t>
          </a:r>
        </a:p>
      </xdr:txBody>
    </xdr:sp>
    <xdr:clientData/>
  </xdr:twoCellAnchor>
  <xdr:twoCellAnchor>
    <xdr:from>
      <xdr:col>0</xdr:col>
      <xdr:colOff>28575</xdr:colOff>
      <xdr:row>0</xdr:row>
      <xdr:rowOff>28575</xdr:rowOff>
    </xdr:from>
    <xdr:to>
      <xdr:col>10</xdr:col>
      <xdr:colOff>76200</xdr:colOff>
      <xdr:row>4</xdr:row>
      <xdr:rowOff>66675</xdr:rowOff>
    </xdr:to>
    <xdr:sp macro="" textlink="">
      <xdr:nvSpPr>
        <xdr:cNvPr id="3" name="テキスト ボックス 2">
          <a:extLst>
            <a:ext uri="{FF2B5EF4-FFF2-40B4-BE49-F238E27FC236}">
              <a16:creationId xmlns:a16="http://schemas.microsoft.com/office/drawing/2014/main" id="{74DBEB49-E609-45B1-91F1-9DB0BAEEDBA0}"/>
            </a:ext>
          </a:extLst>
        </xdr:cNvPr>
        <xdr:cNvSpPr txBox="1"/>
      </xdr:nvSpPr>
      <xdr:spPr>
        <a:xfrm>
          <a:off x="28575" y="28575"/>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54</xdr:col>
      <xdr:colOff>47625</xdr:colOff>
      <xdr:row>0</xdr:row>
      <xdr:rowOff>28575</xdr:rowOff>
    </xdr:from>
    <xdr:to>
      <xdr:col>77</xdr:col>
      <xdr:colOff>85725</xdr:colOff>
      <xdr:row>10</xdr:row>
      <xdr:rowOff>71325</xdr:rowOff>
    </xdr:to>
    <xdr:sp macro="" textlink="">
      <xdr:nvSpPr>
        <xdr:cNvPr id="4" name="テキスト ボックス 3">
          <a:extLst>
            <a:ext uri="{FF2B5EF4-FFF2-40B4-BE49-F238E27FC236}">
              <a16:creationId xmlns:a16="http://schemas.microsoft.com/office/drawing/2014/main" id="{ADFAC497-C33D-45A7-B52B-AF0EE71021DB}"/>
            </a:ext>
          </a:extLst>
        </xdr:cNvPr>
        <xdr:cNvSpPr txBox="1"/>
      </xdr:nvSpPr>
      <xdr:spPr>
        <a:xfrm>
          <a:off x="5191125" y="28575"/>
          <a:ext cx="22288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病床機能再編支援事業（統合支援給付金）を希望される場合に提出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1"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399999999999999"/>
  <cols>
    <col min="1" max="1" width="5.6640625" style="66" customWidth="1"/>
    <col min="2" max="6" width="10.6640625" style="66" customWidth="1"/>
    <col min="7" max="11" width="7.6640625" style="66" customWidth="1"/>
    <col min="12" max="12" width="10.6640625" style="66" customWidth="1"/>
    <col min="13" max="17" width="7.6640625" style="66" customWidth="1"/>
    <col min="18" max="18" width="10.6640625" style="66" customWidth="1"/>
    <col min="19" max="25" width="7.6640625" style="66" customWidth="1"/>
    <col min="26" max="28" width="10.6640625" style="66" customWidth="1"/>
    <col min="29" max="29" width="11.777343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2.2">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 customHeight="1">
      <c r="A18" s="79"/>
      <c r="B18" s="79"/>
      <c r="C18" s="79"/>
      <c r="D18" s="79"/>
      <c r="F18" s="79"/>
      <c r="G18" s="79"/>
      <c r="H18" s="79"/>
      <c r="I18" s="79"/>
      <c r="M18" s="80"/>
      <c r="N18" s="80"/>
      <c r="S18" s="80"/>
      <c r="T18" s="80"/>
    </row>
    <row r="19" spans="1:29" ht="39.9"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topLeftCell="A31"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6" t="str">
        <f>申請書!AZ21&amp;""</f>
        <v/>
      </c>
      <c r="H3" s="636"/>
      <c r="I3" s="636"/>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06" t="s">
        <v>17</v>
      </c>
      <c r="D25" s="206" t="s">
        <v>49</v>
      </c>
      <c r="E25" s="206"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topLeftCell="A19"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8" t="s">
        <v>15</v>
      </c>
      <c r="N15" s="658" t="s">
        <v>16</v>
      </c>
      <c r="O15" s="658" t="s">
        <v>17</v>
      </c>
      <c r="P15" s="639" t="s">
        <v>19</v>
      </c>
      <c r="Q15" s="660" t="s">
        <v>76</v>
      </c>
      <c r="R15" s="657"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9"/>
      <c r="N16" s="659"/>
      <c r="O16" s="659"/>
      <c r="P16" s="640"/>
      <c r="Q16" s="613"/>
      <c r="R16" s="657"/>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9" t="s">
        <v>169</v>
      </c>
      <c r="L24" s="650"/>
      <c r="M24" s="145" t="s">
        <v>202</v>
      </c>
      <c r="N24" s="146" t="s">
        <v>203</v>
      </c>
      <c r="O24" s="164" t="s">
        <v>199</v>
      </c>
      <c r="P24" s="641" t="s">
        <v>170</v>
      </c>
      <c r="Q24" s="642"/>
      <c r="R24" s="147"/>
      <c r="S24" s="148"/>
    </row>
    <row r="25" spans="1:19" ht="21.75" customHeight="1">
      <c r="A25" s="587">
        <v>4</v>
      </c>
      <c r="B25" s="637" t="s">
        <v>109</v>
      </c>
      <c r="C25" s="243" t="s">
        <v>17</v>
      </c>
      <c r="D25" s="243" t="s">
        <v>49</v>
      </c>
      <c r="E25" s="243" t="s">
        <v>47</v>
      </c>
      <c r="F25" s="194"/>
      <c r="G25" s="194"/>
      <c r="H25" s="194"/>
      <c r="I25" s="194"/>
      <c r="K25" s="651"/>
      <c r="L25" s="652"/>
      <c r="M25" s="149" t="s">
        <v>171</v>
      </c>
      <c r="N25" s="150" t="s">
        <v>172</v>
      </c>
      <c r="O25" s="151" t="s">
        <v>173</v>
      </c>
      <c r="P25" s="643"/>
      <c r="Q25" s="644"/>
      <c r="R25" s="152" t="s">
        <v>174</v>
      </c>
      <c r="S25" s="153" t="s">
        <v>175</v>
      </c>
    </row>
    <row r="26" spans="1:19" ht="25.5" customHeight="1" thickBot="1">
      <c r="A26" s="587"/>
      <c r="B26" s="637"/>
      <c r="C26" s="207">
        <f>IF(E11&lt;E18,P27,0)</f>
        <v>0</v>
      </c>
      <c r="D26" s="136"/>
      <c r="E26" s="207">
        <f>SUM(C26:D26)</f>
        <v>0</v>
      </c>
      <c r="F26" s="208"/>
      <c r="G26" s="194"/>
      <c r="H26" s="194"/>
      <c r="I26" s="194"/>
      <c r="K26" s="651"/>
      <c r="L26" s="652"/>
      <c r="M26" s="154" t="s">
        <v>200</v>
      </c>
      <c r="N26" s="155" t="s">
        <v>201</v>
      </c>
      <c r="O26" s="156" t="s">
        <v>178</v>
      </c>
      <c r="P26" s="643"/>
      <c r="Q26" s="644"/>
      <c r="R26" s="157" t="s">
        <v>176</v>
      </c>
      <c r="S26" s="158" t="s">
        <v>177</v>
      </c>
    </row>
    <row r="27" spans="1:19" ht="14.1" customHeight="1" thickBot="1">
      <c r="A27" s="194"/>
      <c r="B27" s="194"/>
      <c r="C27" s="194"/>
      <c r="D27" s="194"/>
      <c r="E27" s="194"/>
      <c r="F27" s="194"/>
      <c r="G27" s="194"/>
      <c r="H27" s="194"/>
      <c r="I27" s="194"/>
      <c r="K27" s="653"/>
      <c r="L27" s="654"/>
      <c r="M27" s="159">
        <f>I11-I18</f>
        <v>0</v>
      </c>
      <c r="N27" s="160">
        <f>G22</f>
        <v>0</v>
      </c>
      <c r="O27" s="161">
        <f>IF(M27&gt;N27,M27-N27,0)</f>
        <v>0</v>
      </c>
      <c r="P27" s="645">
        <f>MIN(R27:S27)</f>
        <v>0</v>
      </c>
      <c r="Q27" s="646"/>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5" t="s">
        <v>162</v>
      </c>
      <c r="R41" s="656"/>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61" t="s">
        <v>158</v>
      </c>
      <c r="B49" s="661"/>
      <c r="C49" s="661"/>
      <c r="D49" s="661"/>
      <c r="E49" s="661"/>
      <c r="F49" s="661"/>
      <c r="G49" s="661"/>
      <c r="H49" s="661"/>
      <c r="I49" s="66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7" t="s">
        <v>113</v>
      </c>
      <c r="K51" s="181"/>
      <c r="L51" s="181"/>
      <c r="M51" s="181"/>
      <c r="N51" s="181"/>
      <c r="O51" s="181"/>
      <c r="P51" s="181"/>
      <c r="Q51" s="181"/>
      <c r="R51" s="181"/>
      <c r="S51" s="181"/>
    </row>
    <row r="52" spans="1:19" s="194" customFormat="1" ht="24" customHeight="1">
      <c r="A52" s="620"/>
      <c r="B52" s="221" t="s">
        <v>114</v>
      </c>
      <c r="C52" s="647">
        <f>IFERROR(ROUNDDOWN(F42/I37*1/365,3),0)</f>
        <v>0</v>
      </c>
      <c r="D52" s="647"/>
      <c r="E52" s="648">
        <f>ROUNDDOWN(C52*I37,0)</f>
        <v>0</v>
      </c>
      <c r="F52" s="648"/>
      <c r="G52" s="194" t="s">
        <v>115</v>
      </c>
      <c r="H52" s="638"/>
      <c r="I52" s="198" t="s">
        <v>120</v>
      </c>
      <c r="K52" s="181"/>
      <c r="L52" s="181"/>
      <c r="M52" s="181"/>
      <c r="N52" s="181"/>
      <c r="O52" s="181"/>
      <c r="P52" s="181"/>
      <c r="Q52" s="181"/>
      <c r="R52" s="181"/>
      <c r="S52" s="181"/>
    </row>
    <row r="53" spans="1:19" s="194" customFormat="1" ht="24" customHeight="1">
      <c r="A53" s="621"/>
      <c r="B53" s="221" t="s">
        <v>116</v>
      </c>
      <c r="C53" s="647">
        <f>IFERROR(ROUNDDOWN(F43/I38*1/365,3),0)</f>
        <v>0</v>
      </c>
      <c r="D53" s="647"/>
      <c r="E53" s="648">
        <f>ROUNDDOWN(C53*I38,0)</f>
        <v>0</v>
      </c>
      <c r="F53" s="648"/>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4">
        <f>(E56+E59)*D61</f>
        <v>0</v>
      </c>
      <c r="D63" s="635"/>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2022-11-09T10:11:56Z</dcterms:created>
  <dcterms:modified xsi:type="dcterms:W3CDTF">2024-08-06T04:58:18Z</dcterms:modified>
</cp:coreProperties>
</file>