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4720\70■介護人材確保推進班■\介護ロボット\R6\04_介護テクノロジー普及促進補助金・介護DX化推進補助金・事業者グループ職場環境改善協働実施推進補助金\08_実績確定\HP掲載様式\(2)介護ＤＸ化推進補助金様式\修正\"/>
    </mc:Choice>
  </mc:AlternateContent>
  <xr:revisionPtr revIDLastSave="0" documentId="13_ncr:1_{75A392C4-79BF-4F01-8D9E-2A4A2FE8E22F}" xr6:coauthVersionLast="47" xr6:coauthVersionMax="47" xr10:uidLastSave="{00000000-0000-0000-0000-000000000000}"/>
  <bookViews>
    <workbookView xWindow="-120" yWindow="-120" windowWidth="29040" windowHeight="15840" activeTab="6" xr2:uid="{E9B7FB46-51E1-4F86-B906-922F9CFF5C2F}"/>
  </bookViews>
  <sheets>
    <sheet name="表紙" sheetId="9" r:id="rId1"/>
    <sheet name="別紙２" sheetId="7" r:id="rId2"/>
    <sheet name="記入見本" sheetId="8" r:id="rId3"/>
    <sheet name="様式2-1-1" sheetId="10" r:id="rId4"/>
    <sheet name="様式3" sheetId="11" r:id="rId5"/>
    <sheet name="様式2-2-1" sheetId="12" r:id="rId6"/>
    <sheet name="様式2-3-1" sheetId="13" r:id="rId7"/>
    <sheet name="様式7" sheetId="14" r:id="rId8"/>
    <sheet name="様式12" sheetId="15" r:id="rId9"/>
    <sheet name="ここは触らない" sheetId="16" r:id="rId10"/>
    <sheet name="データセット" sheetId="5" state="hidden" r:id="rId11"/>
  </sheets>
  <definedNames>
    <definedName name="_xlnm.Print_Area" localSheetId="2">記入見本!$A$1:$F$70</definedName>
    <definedName name="_xlnm.Print_Area" localSheetId="1">別紙２!$A$1:$F$70</definedName>
    <definedName name="_xlnm.Print_Area" localSheetId="8">様式12!$A$1:$D$32</definedName>
    <definedName name="_xlnm.Print_Area" localSheetId="3">'様式2-1-1'!$A$1:$K$44</definedName>
    <definedName name="_xlnm.Print_Area" localSheetId="5">'様式2-2-1'!$A$1:$K$44</definedName>
    <definedName name="_xlnm.Print_Area" localSheetId="6">'様式2-3-1'!$A$1:$J$44</definedName>
    <definedName name="_xlnm.Print_Area" localSheetId="4">様式3!$A$1:$D$99</definedName>
    <definedName name="_xlnm.Print_Area" localSheetId="7">様式7!$A$1:$D$99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13" l="1"/>
  <c r="E36" i="13"/>
  <c r="E36" i="10"/>
  <c r="D7" i="15"/>
  <c r="D6" i="15"/>
  <c r="B7" i="15"/>
  <c r="B6" i="15"/>
  <c r="D7" i="14"/>
  <c r="D6" i="14"/>
  <c r="B7" i="14"/>
  <c r="B6" i="14"/>
  <c r="D7" i="11"/>
  <c r="D6" i="11"/>
  <c r="B7" i="11"/>
  <c r="B6" i="11"/>
  <c r="D48" i="16"/>
  <c r="D43" i="16"/>
  <c r="D35" i="16"/>
  <c r="D31" i="16"/>
  <c r="D24" i="16"/>
  <c r="D15" i="16"/>
  <c r="C57" i="16"/>
  <c r="C56" i="16"/>
  <c r="C55" i="16"/>
  <c r="C54" i="16"/>
  <c r="C53" i="16"/>
  <c r="C52" i="16"/>
  <c r="C51" i="16"/>
  <c r="C50" i="16"/>
  <c r="C49" i="16"/>
  <c r="C48" i="16"/>
  <c r="C47" i="16"/>
  <c r="C46" i="16"/>
  <c r="C45" i="16"/>
  <c r="C44" i="16"/>
  <c r="C43" i="16"/>
  <c r="C42" i="16"/>
  <c r="C41" i="16"/>
  <c r="C40" i="16"/>
  <c r="C39" i="16"/>
  <c r="C38" i="16"/>
  <c r="C37" i="16"/>
  <c r="C36" i="16"/>
  <c r="C35" i="16"/>
  <c r="C34" i="16"/>
  <c r="C33" i="16"/>
  <c r="C32" i="16"/>
  <c r="C31" i="16"/>
  <c r="C30" i="16"/>
  <c r="C29" i="16"/>
  <c r="C28" i="16"/>
  <c r="C27" i="16"/>
  <c r="C26" i="16"/>
  <c r="C25" i="16"/>
  <c r="C24" i="16"/>
  <c r="C23" i="16"/>
  <c r="C22" i="16"/>
  <c r="C21" i="16"/>
  <c r="C20" i="16"/>
  <c r="C19" i="16"/>
  <c r="C18" i="16"/>
  <c r="C17" i="16"/>
  <c r="C16" i="16"/>
  <c r="C15" i="16"/>
  <c r="C14" i="16"/>
  <c r="C13" i="16"/>
  <c r="C12" i="16"/>
  <c r="C11" i="16"/>
  <c r="C10" i="16"/>
  <c r="C9" i="16"/>
  <c r="C8" i="16"/>
  <c r="C7" i="16"/>
  <c r="C6" i="16"/>
  <c r="C5" i="16"/>
  <c r="C4" i="16"/>
  <c r="C3" i="16"/>
  <c r="C2" i="16"/>
  <c r="C1" i="16"/>
  <c r="E43" i="13"/>
  <c r="I42" i="13"/>
  <c r="I41" i="13"/>
  <c r="H28" i="13"/>
  <c r="I28" i="13" s="1"/>
  <c r="E28" i="13"/>
  <c r="E10" i="13"/>
  <c r="H10" i="13" s="1"/>
  <c r="I10" i="13" s="1"/>
  <c r="E43" i="12"/>
  <c r="E40" i="12"/>
  <c r="E28" i="12"/>
  <c r="H28" i="12" s="1"/>
  <c r="I28" i="12" s="1"/>
  <c r="E10" i="12"/>
  <c r="H10" i="12" s="1"/>
  <c r="I10" i="12" s="1"/>
  <c r="E28" i="10"/>
  <c r="H28" i="10" s="1"/>
  <c r="I28" i="10" s="1"/>
  <c r="E10" i="10"/>
  <c r="H10" i="10" s="1"/>
  <c r="I10" i="10" s="1"/>
  <c r="I30" i="10" s="1"/>
  <c r="C36" i="10" s="1"/>
  <c r="E40" i="10" l="1"/>
  <c r="E43" i="10" s="1"/>
  <c r="I30" i="12"/>
  <c r="C36" i="12" s="1"/>
  <c r="G36" i="12" s="1"/>
  <c r="I30" i="13"/>
  <c r="C36" i="13" s="1"/>
  <c r="I36" i="13" l="1"/>
  <c r="G40" i="13"/>
  <c r="G43" i="13" l="1"/>
  <c r="I43" i="13" s="1"/>
  <c r="I4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前田七緒美</author>
  </authors>
  <commentList>
    <comment ref="G1" authorId="0" shapeId="0" xr:uid="{BFDA9FAE-C036-430E-A540-BD1DCC3A248A}">
      <text>
        <r>
          <rPr>
            <b/>
            <sz val="9"/>
            <color indexed="81"/>
            <rFont val="MS P ゴシック"/>
            <family val="3"/>
            <charset val="128"/>
          </rPr>
          <t>事業所名</t>
        </r>
      </text>
    </comment>
  </commentList>
</comments>
</file>

<file path=xl/sharedStrings.xml><?xml version="1.0" encoding="utf-8"?>
<sst xmlns="http://schemas.openxmlformats.org/spreadsheetml/2006/main" count="835" uniqueCount="408">
  <si>
    <t>⇒該当する選択肢の横に○印をつけてください</t>
    <rPh sb="1" eb="3">
      <t>ガイトウ</t>
    </rPh>
    <rPh sb="5" eb="8">
      <t>センタクシ</t>
    </rPh>
    <rPh sb="9" eb="10">
      <t>ヨコ</t>
    </rPh>
    <rPh sb="12" eb="13">
      <t>シルシ</t>
    </rPh>
    <phoneticPr fontId="10"/>
  </si>
  <si>
    <t>⇒プルダウンメニューから該当する選択肢を1つ選んでください</t>
    <rPh sb="12" eb="14">
      <t>ガイトウ</t>
    </rPh>
    <rPh sb="16" eb="19">
      <t>センタクシ</t>
    </rPh>
    <rPh sb="22" eb="23">
      <t>エラ</t>
    </rPh>
    <phoneticPr fontId="10"/>
  </si>
  <si>
    <t>⇒文字等を直接入力してください</t>
    <rPh sb="1" eb="3">
      <t>モジ</t>
    </rPh>
    <rPh sb="3" eb="4">
      <t>トウ</t>
    </rPh>
    <rPh sb="5" eb="7">
      <t>チョクセツ</t>
    </rPh>
    <rPh sb="7" eb="9">
      <t>ニュウリョク</t>
    </rPh>
    <phoneticPr fontId="10"/>
  </si>
  <si>
    <t>介護テクノロジー導入支援事業</t>
    <rPh sb="0" eb="2">
      <t>カイゴ</t>
    </rPh>
    <rPh sb="8" eb="10">
      <t>ドウニュウ</t>
    </rPh>
    <rPh sb="10" eb="12">
      <t>シエン</t>
    </rPh>
    <rPh sb="12" eb="14">
      <t>ジギョウ</t>
    </rPh>
    <phoneticPr fontId="1"/>
  </si>
  <si>
    <t>　業務改善計画様式</t>
    <rPh sb="1" eb="3">
      <t>ギョウム</t>
    </rPh>
    <rPh sb="3" eb="5">
      <t>カイゼン</t>
    </rPh>
    <rPh sb="5" eb="7">
      <t>ケイカク</t>
    </rPh>
    <phoneticPr fontId="1"/>
  </si>
  <si>
    <t>介護テクノロジー定着支援事業　</t>
    <rPh sb="0" eb="2">
      <t>カイゴ</t>
    </rPh>
    <rPh sb="8" eb="10">
      <t>テイチャク</t>
    </rPh>
    <rPh sb="10" eb="12">
      <t>シエン</t>
    </rPh>
    <rPh sb="12" eb="14">
      <t>ジギョウ</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</si>
  <si>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</si>
  <si>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</si>
  <si>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</si>
  <si>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</si>
  <si>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事業所名</t>
    <rPh sb="0" eb="4">
      <t>ジギョウショメイ</t>
    </rPh>
    <phoneticPr fontId="1"/>
  </si>
  <si>
    <t>(3)</t>
  </si>
  <si>
    <t>事業所所在都道府県</t>
    <rPh sb="0" eb="3">
      <t>ジギョウショ</t>
    </rPh>
    <rPh sb="3" eb="9">
      <t>ショザイトドウフケン</t>
    </rPh>
    <phoneticPr fontId="1"/>
  </si>
  <si>
    <t>択一</t>
    <rPh sb="0" eb="2">
      <t>タクイツ</t>
    </rPh>
    <phoneticPr fontId="1"/>
  </si>
  <si>
    <t>(4)</t>
  </si>
  <si>
    <t>事業所所在住所</t>
    <rPh sb="0" eb="3">
      <t>ジギョウショ</t>
    </rPh>
    <rPh sb="3" eb="5">
      <t>ショザイ</t>
    </rPh>
    <rPh sb="5" eb="7">
      <t>ジュウショ</t>
    </rPh>
    <phoneticPr fontId="1"/>
  </si>
  <si>
    <t>(5)</t>
  </si>
  <si>
    <t>サービス種別</t>
    <rPh sb="4" eb="6">
      <t>シュベツ</t>
    </rPh>
    <phoneticPr fontId="1"/>
  </si>
  <si>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</si>
  <si>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</si>
  <si>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</si>
  <si>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</si>
  <si>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</si>
  <si>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</si>
  <si>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</si>
  <si>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</si>
  <si>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</si>
  <si>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</si>
  <si>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</si>
  <si>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</si>
  <si>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</si>
  <si>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</si>
  <si>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その他</t>
    <rPh sb="2" eb="3">
      <t>タ</t>
    </rPh>
    <phoneticPr fontId="1"/>
  </si>
  <si>
    <t>（自由記述）</t>
    <rPh sb="1" eb="3">
      <t>ジユウ</t>
    </rPh>
    <rPh sb="3" eb="5">
      <t>キジュツ</t>
    </rPh>
    <phoneticPr fontId="1"/>
  </si>
  <si>
    <t>①-2　導入する機器等</t>
    <rPh sb="4" eb="6">
      <t>ドウニュウ</t>
    </rPh>
    <rPh sb="8" eb="10">
      <t>キキ</t>
    </rPh>
    <rPh sb="10" eb="11">
      <t>トウ</t>
    </rPh>
    <phoneticPr fontId="1"/>
  </si>
  <si>
    <t>モバイルPC</t>
    <phoneticPr fontId="1"/>
  </si>
  <si>
    <t>※導入済み機器は「●」を、
　 今年度導入予定機器は「○」を入力ください</t>
    <rPh sb="16" eb="19">
      <t>コンネンド</t>
    </rPh>
    <phoneticPr fontId="1"/>
  </si>
  <si>
    <t>スマートフォン</t>
    <phoneticPr fontId="1"/>
  </si>
  <si>
    <t>インカム</t>
    <phoneticPr fontId="1"/>
  </si>
  <si>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</si>
  <si>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</si>
  <si>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</si>
  <si>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</si>
  <si>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介護サービス事業所におけるICT 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</si>
  <si>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</si>
  <si>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</si>
  <si>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</si>
  <si>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</si>
  <si>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</si>
  <si>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</si>
  <si>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</si>
  <si>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</si>
  <si>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</si>
  <si>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</si>
  <si>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</si>
  <si>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</si>
  <si>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</si>
  <si>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</si>
  <si>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</si>
  <si>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</si>
  <si>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</si>
  <si>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利用者ごとの計画作成や記録に係る書類　（例：アセスメントシート、サービス担当者会議録）</t>
    <rPh sb="20" eb="21">
      <t>レイ</t>
    </rPh>
    <rPh sb="36" eb="39">
      <t>タントウシャ</t>
    </rPh>
    <rPh sb="39" eb="42">
      <t>カイギロク</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</si>
  <si>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</si>
  <si>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</si>
  <si>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</si>
  <si>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</si>
  <si>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⑥　　ケアプランデータ連携システム等の利用</t>
    <rPh sb="11" eb="13">
      <t>レンケイ</t>
    </rPh>
    <rPh sb="17" eb="18">
      <t>トウ</t>
    </rPh>
    <rPh sb="19" eb="21">
      <t>リヨウ</t>
    </rPh>
    <phoneticPr fontId="1"/>
  </si>
  <si>
    <t>データの連携方法</t>
    <rPh sb="4" eb="6">
      <t>レンケイ</t>
    </rPh>
    <rPh sb="6" eb="8">
      <t>ホウホウ</t>
    </rPh>
    <phoneticPr fontId="1"/>
  </si>
  <si>
    <t>データ連携の内容</t>
    <rPh sb="3" eb="5">
      <t>レンケイ</t>
    </rPh>
    <rPh sb="6" eb="8">
      <t>ナイヨウ</t>
    </rPh>
    <phoneticPr fontId="1"/>
  </si>
  <si>
    <t>主なデータ連携先</t>
    <rPh sb="0" eb="1">
      <t>オモ</t>
    </rPh>
    <rPh sb="5" eb="7">
      <t>レンケイ</t>
    </rPh>
    <rPh sb="7" eb="8">
      <t>サキ</t>
    </rPh>
    <phoneticPr fontId="1"/>
  </si>
  <si>
    <t>（自由記述）</t>
    <phoneticPr fontId="1"/>
  </si>
  <si>
    <t>⑦-1　LIFEの利用</t>
    <rPh sb="9" eb="11">
      <t>リヨウ</t>
    </rPh>
    <phoneticPr fontId="1"/>
  </si>
  <si>
    <t>⑦-2　データ登録している方法</t>
    <rPh sb="7" eb="9">
      <t>トウロク</t>
    </rPh>
    <rPh sb="13" eb="15">
      <t>ホウホウ</t>
    </rPh>
    <phoneticPr fontId="1"/>
  </si>
  <si>
    <t>インポート（ＣＳＶ取込）機能の活用</t>
    <phoneticPr fontId="1"/>
  </si>
  <si>
    <t>LIFE上での直接入力</t>
    <rPh sb="4" eb="5">
      <t>ウエ</t>
    </rPh>
    <rPh sb="7" eb="9">
      <t>チョクセツ</t>
    </rPh>
    <rPh sb="9" eb="11">
      <t>ニュウリョク</t>
    </rPh>
    <phoneticPr fontId="1"/>
  </si>
  <si>
    <t>⑧　セキュリティ対策</t>
    <rPh sb="8" eb="10">
      <t>タイサク</t>
    </rPh>
    <phoneticPr fontId="1"/>
  </si>
  <si>
    <t>「ＳＥＣＹＲＩＴＹ　ＡＣＴＩＯＮ」宣言　　　択一</t>
    <rPh sb="17" eb="19">
      <t>センゲン</t>
    </rPh>
    <rPh sb="22" eb="24">
      <t>タクイツ</t>
    </rPh>
    <phoneticPr fontId="1"/>
  </si>
  <si>
    <t>個人情報保護のセキュリティ対策　　　択一</t>
    <rPh sb="0" eb="2">
      <t>コジン</t>
    </rPh>
    <rPh sb="2" eb="4">
      <t>ジョウホウ</t>
    </rPh>
    <rPh sb="4" eb="6">
      <t>ホゴ</t>
    </rPh>
    <rPh sb="13" eb="15">
      <t>タイサク</t>
    </rPh>
    <rPh sb="18" eb="20">
      <t>タクイツ</t>
    </rPh>
    <phoneticPr fontId="1"/>
  </si>
  <si>
    <t>講じている</t>
    <rPh sb="0" eb="1">
      <t>コウ</t>
    </rPh>
    <phoneticPr fontId="1"/>
  </si>
  <si>
    <t>○</t>
  </si>
  <si>
    <t>○○○○○○○○○○</t>
    <phoneticPr fontId="1"/>
  </si>
  <si>
    <t>○○訪問介護事業所</t>
    <rPh sb="2" eb="4">
      <t>ホウモン</t>
    </rPh>
    <rPh sb="4" eb="6">
      <t>カイゴ</t>
    </rPh>
    <rPh sb="6" eb="9">
      <t>ジギョウショ</t>
    </rPh>
    <phoneticPr fontId="1"/>
  </si>
  <si>
    <t>12千葉県</t>
  </si>
  <si>
    <t>○○市５－１５</t>
    <rPh sb="2" eb="3">
      <t>シ</t>
    </rPh>
    <phoneticPr fontId="1"/>
  </si>
  <si>
    <t>110_訪問介護</t>
  </si>
  <si>
    <t>31名～</t>
  </si>
  <si>
    <t>1～10名</t>
  </si>
  <si>
    <t>●</t>
  </si>
  <si>
    <r>
      <t>（自由記述）</t>
    </r>
    <r>
      <rPr>
        <sz val="12"/>
        <color rgb="FFFF0000"/>
        <rFont val="ＭＳ Ｐゴシック"/>
        <family val="3"/>
        <charset val="128"/>
      </rPr>
      <t>操作研修の実施</t>
    </r>
    <rPh sb="1" eb="3">
      <t>ジユウ</t>
    </rPh>
    <rPh sb="3" eb="5">
      <t>キジュツ</t>
    </rPh>
    <rPh sb="6" eb="8">
      <t>ソウサ</t>
    </rPh>
    <rPh sb="8" eb="10">
      <t>ケンシュウ</t>
    </rPh>
    <rPh sb="11" eb="13">
      <t>ジッシ</t>
    </rPh>
    <phoneticPr fontId="1"/>
  </si>
  <si>
    <t>１５１～２００</t>
  </si>
  <si>
    <t>ケアプランデータ連携システム</t>
    <rPh sb="8" eb="10">
      <t>レンケイ</t>
    </rPh>
    <phoneticPr fontId="1"/>
  </si>
  <si>
    <t>居宅サービス計画書とサービス利用票のどちらも</t>
    <rPh sb="0" eb="2">
      <t>キョタク</t>
    </rPh>
    <rPh sb="6" eb="9">
      <t>ケイカクショ</t>
    </rPh>
    <rPh sb="14" eb="16">
      <t>リヨウ</t>
    </rPh>
    <rPh sb="16" eb="17">
      <t>ヒョウ</t>
    </rPh>
    <phoneticPr fontId="1"/>
  </si>
  <si>
    <r>
      <t>（自由記述）</t>
    </r>
    <r>
      <rPr>
        <sz val="12"/>
        <color rgb="FFFF0000"/>
        <rFont val="ＭＳ Ｐゴシック"/>
        <family val="3"/>
        <charset val="128"/>
      </rPr>
      <t>●●●事業所</t>
    </r>
    <rPh sb="9" eb="11">
      <t>ジギョウ</t>
    </rPh>
    <rPh sb="11" eb="12">
      <t>ショ</t>
    </rPh>
    <phoneticPr fontId="1"/>
  </si>
  <si>
    <t>利用申請を行っている</t>
    <rPh sb="0" eb="2">
      <t>リヨウ</t>
    </rPh>
    <rPh sb="2" eb="4">
      <t>シンセイ</t>
    </rPh>
    <rPh sb="5" eb="6">
      <t>オコナ</t>
    </rPh>
    <phoneticPr fontId="1"/>
  </si>
  <si>
    <t>「★一つ星」又は「★★二つ星」のいずれかを宣言している</t>
  </si>
  <si>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</si>
  <si>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</si>
  <si>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</si>
  <si>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</si>
  <si>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</si>
  <si>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</si>
  <si>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</si>
  <si>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</si>
  <si>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02青森県</t>
  </si>
  <si>
    <t>-</t>
    <phoneticPr fontId="1"/>
  </si>
  <si>
    <t>120_訪問入浴介護</t>
  </si>
  <si>
    <t>11～20名</t>
  </si>
  <si>
    <t>その他厚労省が認めたシステム</t>
    <rPh sb="2" eb="3">
      <t>タ</t>
    </rPh>
    <rPh sb="3" eb="6">
      <t>コウロウショウ</t>
    </rPh>
    <rPh sb="7" eb="8">
      <t>ミト</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</si>
  <si>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</si>
  <si>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</si>
  <si>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</si>
  <si>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</si>
  <si>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</si>
  <si>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</si>
  <si>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</si>
  <si>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</si>
  <si>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</si>
  <si>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</si>
  <si>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</si>
  <si>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</si>
  <si>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</si>
  <si>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</si>
  <si>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</si>
  <si>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</si>
  <si>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</si>
  <si>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ｰ</t>
    <phoneticPr fontId="1"/>
  </si>
  <si>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</si>
  <si>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</si>
  <si>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</si>
  <si>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</si>
  <si>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</si>
  <si>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</si>
  <si>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</si>
  <si>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</si>
  <si>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</si>
  <si>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</si>
  <si>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</si>
  <si>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居宅サービス計画書</t>
    <rPh sb="0" eb="2">
      <t>キョタク</t>
    </rPh>
    <rPh sb="6" eb="9">
      <t>ケイカクショ</t>
    </rPh>
    <phoneticPr fontId="1"/>
  </si>
  <si>
    <t>１５１～２００</t>
    <phoneticPr fontId="1"/>
  </si>
  <si>
    <t>09栃木県</t>
  </si>
  <si>
    <t>210_短期入所生活介護</t>
  </si>
  <si>
    <t>81名～90名</t>
  </si>
  <si>
    <t>サービス利用票</t>
    <rPh sb="4" eb="6">
      <t>リヨウ</t>
    </rPh>
    <rPh sb="6" eb="7">
      <t>ヒョウ</t>
    </rPh>
    <phoneticPr fontId="1"/>
  </si>
  <si>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</si>
  <si>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</si>
  <si>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</si>
  <si>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</si>
  <si>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</si>
  <si>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</si>
  <si>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</si>
  <si>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</si>
  <si>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</si>
  <si>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</si>
  <si>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</si>
  <si>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</si>
  <si>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４０１～４５０</t>
    <phoneticPr fontId="1"/>
  </si>
  <si>
    <t>14神奈川県</t>
  </si>
  <si>
    <t>331_特定施設入居者生活介護（有料老人ホーム）</t>
  </si>
  <si>
    <t>４５１～５００</t>
    <phoneticPr fontId="1"/>
  </si>
  <si>
    <t>15新潟県</t>
  </si>
  <si>
    <t>332_特定施設入居者生活介護（軽費老人ホーム）</t>
  </si>
  <si>
    <t>５０１～</t>
    <phoneticPr fontId="1"/>
  </si>
  <si>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</si>
  <si>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</si>
  <si>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</si>
  <si>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</si>
  <si>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</si>
  <si>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</si>
  <si>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</si>
  <si>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20長野県</t>
  </si>
  <si>
    <t>361_地域密着型特定施設入居者生活介護（有料老人ホーム）</t>
  </si>
  <si>
    <t>21岐阜県</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</si>
  <si>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</si>
  <si>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</si>
  <si>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</si>
  <si>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</si>
  <si>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</si>
  <si>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</si>
  <si>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</si>
  <si>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</si>
  <si>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</si>
  <si>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</si>
  <si>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</si>
  <si>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</si>
  <si>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</si>
  <si>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</si>
  <si>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</si>
  <si>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</si>
  <si>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</si>
  <si>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</si>
  <si>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</si>
  <si>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</si>
  <si>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</si>
  <si>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</si>
  <si>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</si>
  <si>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</si>
  <si>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</si>
  <si>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</si>
  <si>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</si>
  <si>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</si>
  <si>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</si>
  <si>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</si>
  <si>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</si>
  <si>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</si>
  <si>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</si>
  <si>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</si>
  <si>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</si>
  <si>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</si>
  <si>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</si>
  <si>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</si>
  <si>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</si>
  <si>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</si>
  <si>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介護ソフト等</t>
    <rPh sb="0" eb="2">
      <t>カイゴ</t>
    </rPh>
    <rPh sb="5" eb="6">
      <t>トウ</t>
    </rPh>
    <phoneticPr fontId="1"/>
  </si>
  <si>
    <t>タブレット情報端末</t>
    <rPh sb="5" eb="7">
      <t>ジョウホウ</t>
    </rPh>
    <rPh sb="7" eb="9">
      <t>タンマツ</t>
    </rPh>
    <phoneticPr fontId="1"/>
  </si>
  <si>
    <t>通信環境機器等</t>
    <rPh sb="0" eb="2">
      <t>ツウシン</t>
    </rPh>
    <rPh sb="2" eb="4">
      <t>カンキョウ</t>
    </rPh>
    <rPh sb="4" eb="6">
      <t>キキ</t>
    </rPh>
    <rPh sb="6" eb="7">
      <t>トウ</t>
    </rPh>
    <phoneticPr fontId="3"/>
  </si>
  <si>
    <t>⑤-1　文書量を半減させる予定の文書の書類</t>
    <phoneticPr fontId="1"/>
  </si>
  <si>
    <t>※どちらかに○を付けてください。</t>
    <phoneticPr fontId="1"/>
  </si>
  <si>
    <t>320_認知症対応型共同生活介護</t>
    <phoneticPr fontId="1"/>
  </si>
  <si>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1"/>
  </si>
  <si>
    <t>337_特定施設入居者生活介護（サービス付き高齢者向け住宅・外部サービス利用型）</t>
    <phoneticPr fontId="1"/>
  </si>
  <si>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1"/>
  </si>
  <si>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
  </si>
  <si>
    <t>362_地域密着型特定施設入居者生活介護（軽費老人ホーム）</t>
    <phoneticPr fontId="1"/>
  </si>
  <si>
    <t>-</t>
  </si>
  <si>
    <t>別紙２</t>
    <rPh sb="0" eb="2">
      <t>ベッシ</t>
    </rPh>
    <phoneticPr fontId="1"/>
  </si>
  <si>
    <r>
      <t>本様式は</t>
    </r>
    <r>
      <rPr>
        <b/>
        <sz val="16"/>
        <color rgb="FFFF0000"/>
        <rFont val="游ゴシック"/>
        <family val="3"/>
        <charset val="128"/>
        <scheme val="minor"/>
      </rPr>
      <t>（２）介護ＤＸ化推進補助金</t>
    </r>
    <r>
      <rPr>
        <b/>
        <sz val="16"/>
        <color theme="1"/>
        <rFont val="游ゴシック"/>
        <family val="3"/>
        <charset val="128"/>
        <scheme val="minor"/>
      </rPr>
      <t>の業務改善計画書様式です。</t>
    </r>
    <rPh sb="0" eb="3">
      <t>ホンヨウシキ</t>
    </rPh>
    <rPh sb="18" eb="20">
      <t>ギョウム</t>
    </rPh>
    <rPh sb="20" eb="22">
      <t>カイゼン</t>
    </rPh>
    <rPh sb="22" eb="25">
      <t>ケイカクショ</t>
    </rPh>
    <rPh sb="25" eb="27">
      <t>ヨウシキ</t>
    </rPh>
    <phoneticPr fontId="1"/>
  </si>
  <si>
    <r>
      <t>本補助金の活用を希望する場合は、以下の様式を以下の期限までに長崎県長寿社会課介護人材確保推進班へ</t>
    </r>
    <r>
      <rPr>
        <b/>
        <sz val="14"/>
        <color rgb="FFFF0000"/>
        <rFont val="游ゴシック"/>
        <family val="3"/>
        <charset val="128"/>
        <scheme val="minor"/>
      </rPr>
      <t>電子申請</t>
    </r>
    <r>
      <rPr>
        <sz val="14"/>
        <color theme="1"/>
        <rFont val="游ゴシック"/>
        <family val="3"/>
        <charset val="128"/>
        <scheme val="minor"/>
      </rPr>
      <t>にて提出してください。</t>
    </r>
    <r>
      <rPr>
        <sz val="14"/>
        <color rgb="FFFF0000"/>
        <rFont val="游ゴシック"/>
        <family val="3"/>
        <charset val="128"/>
        <scheme val="minor"/>
      </rPr>
      <t>（書面での提出はできません）</t>
    </r>
    <phoneticPr fontId="1"/>
  </si>
  <si>
    <t>複数の介護事業所を運営する法人は、各事業所の事業計画書を取りまとめてご提出ください。（ただし、ファイルは事業所ごとに分けてください。）</t>
    <phoneticPr fontId="1"/>
  </si>
  <si>
    <t>なお、提出後は、提出したファイルの差替えは原則受け付けませんのでご注意ください。</t>
  </si>
  <si>
    <t>＜事業計画提出期限＞</t>
  </si>
  <si>
    <t>令和６年9月4日（水）17時締切</t>
    <rPh sb="9" eb="10">
      <t>スイ</t>
    </rPh>
    <phoneticPr fontId="1"/>
  </si>
  <si>
    <t>＜提出資料＞</t>
    <rPh sb="1" eb="3">
      <t>テイシュツ</t>
    </rPh>
    <rPh sb="3" eb="5">
      <t>シリョウ</t>
    </rPh>
    <phoneticPr fontId="1"/>
  </si>
  <si>
    <t>Ⅰ．業務改善計画書様式（本エクセル）のうち</t>
    <rPh sb="12" eb="13">
      <t>ホン</t>
    </rPh>
    <phoneticPr fontId="1"/>
  </si>
  <si>
    <t>・経費所要額調（様式2-1-1）</t>
    <phoneticPr fontId="1"/>
  </si>
  <si>
    <t>・介護ＤＸ化推進事業計画書（様式3）</t>
    <rPh sb="8" eb="10">
      <t>ジギョウ</t>
    </rPh>
    <phoneticPr fontId="1"/>
  </si>
  <si>
    <t>・別紙2（業務改善計画様式）</t>
    <phoneticPr fontId="1"/>
  </si>
  <si>
    <t>Ⅱ．通信環境整備の場合は、通信環境整備の内容がわかる書類（図面等）</t>
    <phoneticPr fontId="1"/>
  </si>
  <si>
    <t>※導入する介護テクノロジーのカタログの提出は必要ありません。</t>
    <phoneticPr fontId="1"/>
  </si>
  <si>
    <t>ただし、これまでに補助実績がない機器の場合には、追加で提出いただく場合があります。</t>
    <phoneticPr fontId="1"/>
  </si>
  <si>
    <t>Ⅲ．見積書の写し</t>
    <phoneticPr fontId="1"/>
  </si>
  <si>
    <t>Ⅳ．その他参考となる書類</t>
    <phoneticPr fontId="1"/>
  </si>
  <si>
    <t>様式第2-1-1号（第6条及び第19条関係）</t>
    <phoneticPr fontId="1"/>
  </si>
  <si>
    <t>補助事業者名　　</t>
  </si>
  <si>
    <t>経費所要額調</t>
    <rPh sb="0" eb="2">
      <t>ケイヒ</t>
    </rPh>
    <rPh sb="2" eb="4">
      <t>ショヨウ</t>
    </rPh>
    <rPh sb="4" eb="5">
      <t>ガク</t>
    </rPh>
    <rPh sb="5" eb="6">
      <t>シラ</t>
    </rPh>
    <phoneticPr fontId="1"/>
  </si>
  <si>
    <t>黄色のセルに入力してください。該当しない部分も０を入力してください。（セルに入力すると色が消えます）</t>
    <rPh sb="0" eb="2">
      <t>キイロ</t>
    </rPh>
    <rPh sb="6" eb="8">
      <t>ニュウリョク</t>
    </rPh>
    <rPh sb="15" eb="17">
      <t>ガイトウ</t>
    </rPh>
    <rPh sb="20" eb="22">
      <t>ブブン</t>
    </rPh>
    <rPh sb="25" eb="27">
      <t>ニュウリョク</t>
    </rPh>
    <rPh sb="38" eb="40">
      <t>ニュウリョク</t>
    </rPh>
    <rPh sb="43" eb="44">
      <t>イロ</t>
    </rPh>
    <rPh sb="45" eb="46">
      <t>キ</t>
    </rPh>
    <phoneticPr fontId="1"/>
  </si>
  <si>
    <t>区分</t>
    <rPh sb="0" eb="2">
      <t>クブン</t>
    </rPh>
    <phoneticPr fontId="1"/>
  </si>
  <si>
    <t>１機器（一式）あたりの</t>
    <rPh sb="1" eb="3">
      <t>キキ</t>
    </rPh>
    <rPh sb="4" eb="6">
      <t>イッシキ</t>
    </rPh>
    <phoneticPr fontId="1"/>
  </si>
  <si>
    <t>対象経費</t>
    <rPh sb="0" eb="2">
      <t>タイショウ</t>
    </rPh>
    <rPh sb="2" eb="4">
      <t>ケイヒ</t>
    </rPh>
    <phoneticPr fontId="1"/>
  </si>
  <si>
    <t>総計</t>
    <rPh sb="0" eb="2">
      <t>ソウケイ</t>
    </rPh>
    <phoneticPr fontId="1"/>
  </si>
  <si>
    <t>補助率</t>
    <rPh sb="0" eb="3">
      <t>ホジョリツ</t>
    </rPh>
    <phoneticPr fontId="1"/>
  </si>
  <si>
    <t>b×c</t>
    <phoneticPr fontId="1"/>
  </si>
  <si>
    <t>選定額</t>
    <rPh sb="0" eb="3">
      <t>センテイガク</t>
    </rPh>
    <phoneticPr fontId="1"/>
  </si>
  <si>
    <t>合計額</t>
    <rPh sb="0" eb="2">
      <t>ゴウケイ</t>
    </rPh>
    <rPh sb="2" eb="3">
      <t>ガク</t>
    </rPh>
    <phoneticPr fontId="1"/>
  </si>
  <si>
    <t>(千円未満切捨て)</t>
  </si>
  <si>
    <t>（Dは48万またはdのいずれか低い額）</t>
    <rPh sb="5" eb="6">
      <t>マン</t>
    </rPh>
    <rPh sb="15" eb="16">
      <t>ヒク</t>
    </rPh>
    <rPh sb="17" eb="18">
      <t>ガク</t>
    </rPh>
    <phoneticPr fontId="1"/>
  </si>
  <si>
    <t>a</t>
    <phoneticPr fontId="1"/>
  </si>
  <si>
    <t>b</t>
    <phoneticPr fontId="1"/>
  </si>
  <si>
    <t>c</t>
    <phoneticPr fontId="1"/>
  </si>
  <si>
    <t>d</t>
    <phoneticPr fontId="1"/>
  </si>
  <si>
    <t>e</t>
    <phoneticPr fontId="1"/>
  </si>
  <si>
    <t>A.介護
ロボット</t>
    <rPh sb="2" eb="4">
      <t>カイゴ</t>
    </rPh>
    <phoneticPr fontId="1"/>
  </si>
  <si>
    <t>円</t>
    <rPh sb="0" eb="1">
      <t>エン</t>
    </rPh>
    <phoneticPr fontId="1"/>
  </si>
  <si>
    <t>4/5</t>
    <phoneticPr fontId="1"/>
  </si>
  <si>
    <t>①移乗介護</t>
    <rPh sb="1" eb="3">
      <t>イジョウ</t>
    </rPh>
    <rPh sb="3" eb="5">
      <t>カイゴ</t>
    </rPh>
    <phoneticPr fontId="1"/>
  </si>
  <si>
    <t>②移動支援</t>
    <phoneticPr fontId="1"/>
  </si>
  <si>
    <t>③排泄支援</t>
    <phoneticPr fontId="1"/>
  </si>
  <si>
    <t>④見守り・
コミュニケーション</t>
    <rPh sb="1" eb="3">
      <t>ミマモ</t>
    </rPh>
    <phoneticPr fontId="1"/>
  </si>
  <si>
    <t>⑤入浴支援</t>
    <rPh sb="1" eb="3">
      <t>ニュウヨク</t>
    </rPh>
    <rPh sb="3" eb="5">
      <t>シエン</t>
    </rPh>
    <phoneticPr fontId="1"/>
  </si>
  <si>
    <t>⑥介護業務支援</t>
    <rPh sb="1" eb="3">
      <t>カイゴ</t>
    </rPh>
    <rPh sb="3" eb="5">
      <t>ギョウム</t>
    </rPh>
    <rPh sb="5" eb="7">
      <t>シエン</t>
    </rPh>
    <phoneticPr fontId="1"/>
  </si>
  <si>
    <t>⑦その他の機器
（一括で調理支援を行う機器・食事の配膳・下膳の支援機器等）</t>
    <rPh sb="3" eb="4">
      <t>タ</t>
    </rPh>
    <rPh sb="5" eb="7">
      <t>キキ</t>
    </rPh>
    <rPh sb="35" eb="36">
      <t>トウ</t>
    </rPh>
    <phoneticPr fontId="1"/>
  </si>
  <si>
    <t>B.見守り機器導入に伴う通信環境整備</t>
    <rPh sb="2" eb="4">
      <t>ミマモ</t>
    </rPh>
    <rPh sb="5" eb="7">
      <t>キキ</t>
    </rPh>
    <rPh sb="7" eb="9">
      <t>ドウニュウ</t>
    </rPh>
    <rPh sb="10" eb="11">
      <t>トモナ</t>
    </rPh>
    <rPh sb="12" eb="14">
      <t>ツウシン</t>
    </rPh>
    <rPh sb="14" eb="16">
      <t>カンキョウ</t>
    </rPh>
    <rPh sb="16" eb="18">
      <t>セイビ</t>
    </rPh>
    <phoneticPr fontId="1"/>
  </si>
  <si>
    <t>C.　ICT</t>
    <phoneticPr fontId="1"/>
  </si>
  <si>
    <t>１～１０人</t>
    <rPh sb="4" eb="5">
      <t>ニン</t>
    </rPh>
    <phoneticPr fontId="1"/>
  </si>
  <si>
    <t>D.（A～Cの導入と一体的に行う）
業務改善支援
＜限度額48万円＞</t>
    <phoneticPr fontId="1"/>
  </si>
  <si>
    <t>１１人～２０人</t>
    <rPh sb="2" eb="3">
      <t>ニン</t>
    </rPh>
    <rPh sb="6" eb="7">
      <t>ニン</t>
    </rPh>
    <phoneticPr fontId="1"/>
  </si>
  <si>
    <t>２１人～３０人</t>
    <rPh sb="2" eb="3">
      <t>ニン</t>
    </rPh>
    <rPh sb="6" eb="7">
      <t>ニン</t>
    </rPh>
    <phoneticPr fontId="1"/>
  </si>
  <si>
    <t>円</t>
    <phoneticPr fontId="1"/>
  </si>
  <si>
    <t>３１人～</t>
    <rPh sb="2" eb="3">
      <t>ニン</t>
    </rPh>
    <phoneticPr fontId="1"/>
  </si>
  <si>
    <t>合計</t>
    <rPh sb="0" eb="2">
      <t>ゴウケイ</t>
    </rPh>
    <phoneticPr fontId="1"/>
  </si>
  <si>
    <t>補助所要額</t>
    <rPh sb="0" eb="5">
      <t>ホジョショヨウガク</t>
    </rPh>
    <phoneticPr fontId="1"/>
  </si>
  <si>
    <t>補助上限額</t>
    <rPh sb="0" eb="2">
      <t>ホジョ</t>
    </rPh>
    <rPh sb="2" eb="4">
      <t>ジョウゲン</t>
    </rPh>
    <rPh sb="4" eb="5">
      <t>ガク</t>
    </rPh>
    <phoneticPr fontId="1"/>
  </si>
  <si>
    <t>交付決定額</t>
    <rPh sb="0" eb="2">
      <t>コウフ</t>
    </rPh>
    <rPh sb="2" eb="4">
      <t>ケッテイ</t>
    </rPh>
    <rPh sb="4" eb="5">
      <t>ガク</t>
    </rPh>
    <phoneticPr fontId="1"/>
  </si>
  <si>
    <t>備考</t>
    <rPh sb="0" eb="2">
      <t>ビコウ</t>
    </rPh>
    <phoneticPr fontId="1"/>
  </si>
  <si>
    <t>f</t>
    <phoneticPr fontId="1"/>
  </si>
  <si>
    <t>g</t>
    <phoneticPr fontId="1"/>
  </si>
  <si>
    <t>h</t>
    <phoneticPr fontId="1"/>
  </si>
  <si>
    <t>●収入について</t>
    <rPh sb="1" eb="3">
      <t>シュウニュウ</t>
    </rPh>
    <phoneticPr fontId="1"/>
  </si>
  <si>
    <t>科目</t>
    <rPh sb="0" eb="2">
      <t>カモク</t>
    </rPh>
    <phoneticPr fontId="1"/>
  </si>
  <si>
    <t>予算額（円）</t>
    <rPh sb="0" eb="3">
      <t>ヨサンガク</t>
    </rPh>
    <rPh sb="4" eb="5">
      <t>エン</t>
    </rPh>
    <phoneticPr fontId="1"/>
  </si>
  <si>
    <t>補助金</t>
    <rPh sb="0" eb="3">
      <t>ホジョキン</t>
    </rPh>
    <phoneticPr fontId="1"/>
  </si>
  <si>
    <t>自己資金</t>
    <rPh sb="0" eb="4">
      <t>ジコシキン</t>
    </rPh>
    <phoneticPr fontId="1"/>
  </si>
  <si>
    <t>その他（　　　　　　　　）</t>
    <rPh sb="2" eb="3">
      <t>タ</t>
    </rPh>
    <phoneticPr fontId="1"/>
  </si>
  <si>
    <t>※当該事業に関するものを記入すること。</t>
    <rPh sb="1" eb="3">
      <t>トウガイ</t>
    </rPh>
    <rPh sb="3" eb="5">
      <t>ジギョウ</t>
    </rPh>
    <phoneticPr fontId="1"/>
  </si>
  <si>
    <t>様式第3号（第6条及び第19条関係）</t>
    <rPh sb="0" eb="2">
      <t>ヨウシキ</t>
    </rPh>
    <rPh sb="2" eb="3">
      <t>ダイ</t>
    </rPh>
    <rPh sb="4" eb="5">
      <t>ゴウ</t>
    </rPh>
    <phoneticPr fontId="1"/>
  </si>
  <si>
    <t>令和６年　月　日</t>
    <rPh sb="0" eb="2">
      <t>レイワ</t>
    </rPh>
    <rPh sb="3" eb="4">
      <t>ネン</t>
    </rPh>
    <rPh sb="5" eb="6">
      <t>ガツ</t>
    </rPh>
    <rPh sb="7" eb="8">
      <t>ニチ</t>
    </rPh>
    <phoneticPr fontId="1"/>
  </si>
  <si>
    <t>介護ＤＸ化推進事業計画書</t>
    <rPh sb="0" eb="2">
      <t>カイゴ</t>
    </rPh>
    <rPh sb="4" eb="5">
      <t>カ</t>
    </rPh>
    <rPh sb="5" eb="7">
      <t>スイシン</t>
    </rPh>
    <rPh sb="7" eb="9">
      <t>ジギョウ</t>
    </rPh>
    <rPh sb="9" eb="12">
      <t>ケイカクショ</t>
    </rPh>
    <phoneticPr fontId="1"/>
  </si>
  <si>
    <t>下記黄色着色セルに入力するかプルダウンメニューから選択してください。（セルに入力すると色が消えます）</t>
    <rPh sb="0" eb="2">
      <t>カキ</t>
    </rPh>
    <rPh sb="2" eb="4">
      <t>キイロ</t>
    </rPh>
    <rPh sb="4" eb="6">
      <t>チャクショク</t>
    </rPh>
    <rPh sb="9" eb="11">
      <t>ニュウリョク</t>
    </rPh>
    <rPh sb="25" eb="27">
      <t>センタク</t>
    </rPh>
    <rPh sb="38" eb="40">
      <t>ニュウリョク</t>
    </rPh>
    <rPh sb="43" eb="44">
      <t>イロ</t>
    </rPh>
    <rPh sb="45" eb="46">
      <t>キ</t>
    </rPh>
    <phoneticPr fontId="1"/>
  </si>
  <si>
    <t>１．申請者基本情報</t>
    <rPh sb="2" eb="5">
      <t>シンセイシャ</t>
    </rPh>
    <rPh sb="5" eb="9">
      <t>キホンジョウホウ</t>
    </rPh>
    <phoneticPr fontId="1"/>
  </si>
  <si>
    <t>法人名</t>
    <rPh sb="0" eb="2">
      <t>ホウジン</t>
    </rPh>
    <rPh sb="2" eb="3">
      <t>ナ</t>
    </rPh>
    <phoneticPr fontId="1"/>
  </si>
  <si>
    <t>法人代表者名</t>
    <rPh sb="0" eb="2">
      <t>ホウジン</t>
    </rPh>
    <rPh sb="2" eb="5">
      <t>ダイヒョウシャ</t>
    </rPh>
    <rPh sb="5" eb="6">
      <t>ナ</t>
    </rPh>
    <phoneticPr fontId="1"/>
  </si>
  <si>
    <t>事業所名（自動反映）</t>
    <rPh sb="0" eb="3">
      <t>ジギョウショ</t>
    </rPh>
    <rPh sb="3" eb="4">
      <t>ナ</t>
    </rPh>
    <rPh sb="5" eb="7">
      <t>ジドウ</t>
    </rPh>
    <rPh sb="7" eb="9">
      <t>ハンエイ</t>
    </rPh>
    <phoneticPr fontId="1"/>
  </si>
  <si>
    <t>事業所住所（自動反映）</t>
    <rPh sb="0" eb="3">
      <t>ジギョウショ</t>
    </rPh>
    <rPh sb="3" eb="5">
      <t>ジュウショ</t>
    </rPh>
    <phoneticPr fontId="1"/>
  </si>
  <si>
    <t>サービス種別（自動反映）</t>
    <rPh sb="4" eb="6">
      <t>シュベツ</t>
    </rPh>
    <phoneticPr fontId="1"/>
  </si>
  <si>
    <t>職員数（自動反映）</t>
    <rPh sb="0" eb="2">
      <t>ショクイン</t>
    </rPh>
    <rPh sb="2" eb="3">
      <t>カズ</t>
    </rPh>
    <phoneticPr fontId="1"/>
  </si>
  <si>
    <t>担当者役職</t>
    <rPh sb="0" eb="3">
      <t>タントウシャ</t>
    </rPh>
    <rPh sb="3" eb="5">
      <t>ヤクショク</t>
    </rPh>
    <phoneticPr fontId="1"/>
  </si>
  <si>
    <t>担当者名</t>
    <rPh sb="0" eb="3">
      <t>タントウシャ</t>
    </rPh>
    <rPh sb="3" eb="4">
      <t>ナ</t>
    </rPh>
    <phoneticPr fontId="1"/>
  </si>
  <si>
    <t>有</t>
    <rPh sb="0" eb="1">
      <t>アリ</t>
    </rPh>
    <phoneticPr fontId="1"/>
  </si>
  <si>
    <t>電話番号</t>
    <rPh sb="0" eb="2">
      <t>デンワ</t>
    </rPh>
    <rPh sb="2" eb="4">
      <t>バンゴウ</t>
    </rPh>
    <phoneticPr fontId="1"/>
  </si>
  <si>
    <t>E-mail</t>
    <phoneticPr fontId="1"/>
  </si>
  <si>
    <t>無</t>
    <rPh sb="0" eb="1">
      <t>ナシ</t>
    </rPh>
    <phoneticPr fontId="1"/>
  </si>
  <si>
    <t>定員（人）</t>
    <rPh sb="0" eb="2">
      <t>テイイン</t>
    </rPh>
    <rPh sb="3" eb="4">
      <t>ニン</t>
    </rPh>
    <phoneticPr fontId="1"/>
  </si>
  <si>
    <t>令和３年度以降の介護ロボットICT補助実績</t>
    <rPh sb="0" eb="2">
      <t>レイワ</t>
    </rPh>
    <rPh sb="3" eb="5">
      <t>ネンド</t>
    </rPh>
    <rPh sb="5" eb="7">
      <t>イコウ</t>
    </rPh>
    <rPh sb="8" eb="10">
      <t>カイゴ</t>
    </rPh>
    <rPh sb="17" eb="19">
      <t>ホジョ</t>
    </rPh>
    <rPh sb="19" eb="21">
      <t>ジッセキ</t>
    </rPh>
    <phoneticPr fontId="1"/>
  </si>
  <si>
    <t>長崎県介護事業所認証評価制度（Nはーと）の認証</t>
    <rPh sb="12" eb="14">
      <t>セイド</t>
    </rPh>
    <rPh sb="21" eb="23">
      <t>ニンショウ</t>
    </rPh>
    <phoneticPr fontId="1"/>
  </si>
  <si>
    <t>２．補助事業の概要</t>
    <rPh sb="2" eb="4">
      <t>ホジョ</t>
    </rPh>
    <rPh sb="4" eb="6">
      <t>ジギョウ</t>
    </rPh>
    <rPh sb="7" eb="9">
      <t>ガイヨウ</t>
    </rPh>
    <phoneticPr fontId="1"/>
  </si>
  <si>
    <t>介護生産性の向上、テクノロジーを導入・活用を促進するための委員会の設置</t>
    <phoneticPr fontId="1"/>
  </si>
  <si>
    <t>上記の委員会の名称（既存の委員会の活用でも可）</t>
    <rPh sb="0" eb="2">
      <t>ジョウキ</t>
    </rPh>
    <rPh sb="7" eb="9">
      <t>メイショウ</t>
    </rPh>
    <rPh sb="10" eb="12">
      <t>キゾン</t>
    </rPh>
    <rPh sb="13" eb="16">
      <t>イインカイ</t>
    </rPh>
    <rPh sb="17" eb="19">
      <t>カツヨウ</t>
    </rPh>
    <rPh sb="21" eb="22">
      <t>カ</t>
    </rPh>
    <phoneticPr fontId="1"/>
  </si>
  <si>
    <t>（介護テクノロジーの導入と一体的に行う）業務改善支援の実施について</t>
    <rPh sb="10" eb="12">
      <t>ドウニュウ</t>
    </rPh>
    <rPh sb="13" eb="16">
      <t>イッタイテキ</t>
    </rPh>
    <rPh sb="17" eb="18">
      <t>オコナ</t>
    </rPh>
    <rPh sb="20" eb="22">
      <t>ギョウム</t>
    </rPh>
    <rPh sb="22" eb="24">
      <t>カイゼン</t>
    </rPh>
    <rPh sb="24" eb="26">
      <t>シエン</t>
    </rPh>
    <rPh sb="27" eb="29">
      <t>ジッシ</t>
    </rPh>
    <phoneticPr fontId="1"/>
  </si>
  <si>
    <t>実施する</t>
    <rPh sb="0" eb="2">
      <t>ジッシ</t>
    </rPh>
    <phoneticPr fontId="1"/>
  </si>
  <si>
    <t>（介護テクノロジーの導入と一体的に行う）業務改善支援の内容</t>
    <rPh sb="27" eb="29">
      <t>ナイヨウ</t>
    </rPh>
    <phoneticPr fontId="1"/>
  </si>
  <si>
    <t>業務改善の実施時期</t>
    <rPh sb="0" eb="4">
      <t>ギョウムカイゼン</t>
    </rPh>
    <rPh sb="5" eb="7">
      <t>ジッシ</t>
    </rPh>
    <rPh sb="7" eb="9">
      <t>ジキ</t>
    </rPh>
    <phoneticPr fontId="1"/>
  </si>
  <si>
    <t>業務改善の実施回数</t>
    <rPh sb="0" eb="4">
      <t>ギョウムカイゼン</t>
    </rPh>
    <rPh sb="5" eb="7">
      <t>ジッシ</t>
    </rPh>
    <rPh sb="7" eb="9">
      <t>カイスウ</t>
    </rPh>
    <phoneticPr fontId="1"/>
  </si>
  <si>
    <t>３．導入済のテクノロジーについて</t>
    <rPh sb="2" eb="4">
      <t>ドウニュウ</t>
    </rPh>
    <rPh sb="4" eb="5">
      <t>スミ</t>
    </rPh>
    <phoneticPr fontId="1"/>
  </si>
  <si>
    <t>（１）現在既に導入しているテクノロジーを入力してください。</t>
    <rPh sb="3" eb="5">
      <t>ゲンザイ</t>
    </rPh>
    <rPh sb="5" eb="6">
      <t>スデ</t>
    </rPh>
    <rPh sb="7" eb="9">
      <t>ドウニュウ</t>
    </rPh>
    <rPh sb="20" eb="22">
      <t>ニュウリョク</t>
    </rPh>
    <phoneticPr fontId="1"/>
  </si>
  <si>
    <t>導入済のテクノロジー
（主なものを５つまで）</t>
    <rPh sb="0" eb="2">
      <t>ドウニュウ</t>
    </rPh>
    <rPh sb="2" eb="3">
      <t>スミ</t>
    </rPh>
    <rPh sb="12" eb="13">
      <t>オモ</t>
    </rPh>
    <phoneticPr fontId="1"/>
  </si>
  <si>
    <t>台数</t>
    <rPh sb="0" eb="2">
      <t>ダイスウ</t>
    </rPh>
    <phoneticPr fontId="1"/>
  </si>
  <si>
    <t>（２）既に導入しているテクノロジーについて、現在どのように活用していますか。</t>
    <rPh sb="22" eb="24">
      <t>ゲンザイ</t>
    </rPh>
    <rPh sb="29" eb="31">
      <t>カツヨウ</t>
    </rPh>
    <phoneticPr fontId="1"/>
  </si>
  <si>
    <t>テクノロジーをどのように効果的に活用しているか、導入前から改善した内容などを具体的にご記入ください。</t>
    <rPh sb="12" eb="15">
      <t>コウカテキ</t>
    </rPh>
    <rPh sb="16" eb="18">
      <t>カツヨウ</t>
    </rPh>
    <rPh sb="24" eb="29">
      <t>ドウニュ</t>
    </rPh>
    <rPh sb="29" eb="31">
      <t>カイゼン</t>
    </rPh>
    <rPh sb="33" eb="35">
      <t>ナイヨウ</t>
    </rPh>
    <rPh sb="38" eb="41">
      <t>グタイテキ</t>
    </rPh>
    <rPh sb="43" eb="45">
      <t>キニュウ</t>
    </rPh>
    <phoneticPr fontId="1"/>
  </si>
  <si>
    <t>４．導入予定のテクノロジーについて</t>
    <rPh sb="2" eb="4">
      <t>ドウニュウ</t>
    </rPh>
    <rPh sb="4" eb="6">
      <t>ヨテイ</t>
    </rPh>
    <phoneticPr fontId="1"/>
  </si>
  <si>
    <t>（１）介護テクノロジーを導入することにより解決したいと考えている課題・問題点を記載してください。</t>
    <phoneticPr fontId="1"/>
  </si>
  <si>
    <t>※現在の介護職員の人員配置状況や業務負担等を踏まえて記載してください。</t>
    <rPh sb="1" eb="3">
      <t>ゲンザイ</t>
    </rPh>
    <rPh sb="9" eb="13">
      <t>ジンインハイチ</t>
    </rPh>
    <rPh sb="13" eb="15">
      <t>ジョウキョウ</t>
    </rPh>
    <rPh sb="16" eb="18">
      <t>ギョウム</t>
    </rPh>
    <rPh sb="18" eb="20">
      <t>フタン</t>
    </rPh>
    <rPh sb="20" eb="21">
      <t>トウ</t>
    </rPh>
    <phoneticPr fontId="1"/>
  </si>
  <si>
    <t>（２）導入予定の介護テクノロジーについて記載してください。</t>
    <rPh sb="3" eb="5">
      <t>ドウニュウ</t>
    </rPh>
    <rPh sb="5" eb="7">
      <t>ヨテイ</t>
    </rPh>
    <rPh sb="8" eb="10">
      <t>カイゴ</t>
    </rPh>
    <rPh sb="20" eb="22">
      <t>キサイ</t>
    </rPh>
    <phoneticPr fontId="1"/>
  </si>
  <si>
    <t>導入予定の機器の名称
または対象とする経費
（例：Wi-Fi環境整備の配線工事）</t>
    <rPh sb="0" eb="2">
      <t>ドウニュウ</t>
    </rPh>
    <rPh sb="2" eb="4">
      <t>ヨテイ</t>
    </rPh>
    <rPh sb="5" eb="7">
      <t>キキ</t>
    </rPh>
    <rPh sb="8" eb="10">
      <t>メイショウ</t>
    </rPh>
    <rPh sb="14" eb="16">
      <t>タイショウ</t>
    </rPh>
    <rPh sb="19" eb="21">
      <t>ケイヒ</t>
    </rPh>
    <rPh sb="23" eb="24">
      <t>レイ</t>
    </rPh>
    <rPh sb="30" eb="32">
      <t>カンキョウ</t>
    </rPh>
    <rPh sb="32" eb="34">
      <t>セイビ</t>
    </rPh>
    <rPh sb="35" eb="37">
      <t>ハイセン</t>
    </rPh>
    <rPh sb="37" eb="39">
      <t>コウジ</t>
    </rPh>
    <phoneticPr fontId="1"/>
  </si>
  <si>
    <t>導入区分
（新規導入・追加導入）</t>
    <rPh sb="0" eb="2">
      <t>ドウニュウ</t>
    </rPh>
    <rPh sb="2" eb="4">
      <t>クブン</t>
    </rPh>
    <rPh sb="6" eb="8">
      <t>シンキ</t>
    </rPh>
    <rPh sb="8" eb="10">
      <t>ドウニュウ</t>
    </rPh>
    <rPh sb="11" eb="13">
      <t>ツイカ</t>
    </rPh>
    <rPh sb="13" eb="15">
      <t>ドウニュウ</t>
    </rPh>
    <phoneticPr fontId="1"/>
  </si>
  <si>
    <t>数量（例：台数、一式）
※一式の場合は1を入力</t>
    <rPh sb="0" eb="2">
      <t>スウリョウ</t>
    </rPh>
    <rPh sb="3" eb="4">
      <t>レイ</t>
    </rPh>
    <rPh sb="5" eb="7">
      <t>ダイスウ</t>
    </rPh>
    <rPh sb="8" eb="10">
      <t>イッシキ</t>
    </rPh>
    <rPh sb="13" eb="15">
      <t>イッシキ</t>
    </rPh>
    <rPh sb="16" eb="18">
      <t>バアイ</t>
    </rPh>
    <rPh sb="21" eb="23">
      <t>ニュウリョク</t>
    </rPh>
    <phoneticPr fontId="1"/>
  </si>
  <si>
    <t>購入予定日又は
（リース）契約予定期間
記載例：R6.10.15-R7.2.15</t>
    <rPh sb="0" eb="2">
      <t>コウニュウ</t>
    </rPh>
    <rPh sb="2" eb="4">
      <t>ヨテイ</t>
    </rPh>
    <rPh sb="4" eb="5">
      <t>ヒ</t>
    </rPh>
    <rPh sb="5" eb="6">
      <t>マタ</t>
    </rPh>
    <rPh sb="13" eb="15">
      <t>ケイヤク</t>
    </rPh>
    <rPh sb="15" eb="17">
      <t>ヨテイ</t>
    </rPh>
    <rPh sb="17" eb="19">
      <t>キカン</t>
    </rPh>
    <rPh sb="20" eb="22">
      <t>キサイ</t>
    </rPh>
    <phoneticPr fontId="1"/>
  </si>
  <si>
    <t>新規導入</t>
    <rPh sb="0" eb="2">
      <t>シンキ</t>
    </rPh>
    <rPh sb="2" eb="4">
      <t>ドウニュウ</t>
    </rPh>
    <phoneticPr fontId="1"/>
  </si>
  <si>
    <t>追加導入</t>
    <rPh sb="0" eb="2">
      <t>ツイカ</t>
    </rPh>
    <rPh sb="2" eb="4">
      <t>ドウニュウ</t>
    </rPh>
    <phoneticPr fontId="1"/>
  </si>
  <si>
    <t>５．機器の導入により期待される効果を記載してください。</t>
    <rPh sb="2" eb="4">
      <t>キキ</t>
    </rPh>
    <rPh sb="5" eb="7">
      <t>ドウニュウ</t>
    </rPh>
    <rPh sb="10" eb="12">
      <t>キタイ</t>
    </rPh>
    <rPh sb="15" eb="17">
      <t>コウカ</t>
    </rPh>
    <rPh sb="18" eb="20">
      <t>キサイ</t>
    </rPh>
    <phoneticPr fontId="1"/>
  </si>
  <si>
    <t>導入する機器に応じて以下の内容を踏まえ、具体的な数値を用いて記載してください。</t>
    <rPh sb="0" eb="2">
      <t>ドウニュウ</t>
    </rPh>
    <rPh sb="4" eb="6">
      <t>キキ</t>
    </rPh>
    <rPh sb="7" eb="8">
      <t>オウ</t>
    </rPh>
    <rPh sb="10" eb="12">
      <t>イカ</t>
    </rPh>
    <rPh sb="13" eb="15">
      <t>ナイヨウ</t>
    </rPh>
    <rPh sb="16" eb="17">
      <t>フ</t>
    </rPh>
    <rPh sb="20" eb="23">
      <t>グタイテキ</t>
    </rPh>
    <rPh sb="24" eb="26">
      <t>スウチ</t>
    </rPh>
    <rPh sb="27" eb="28">
      <t>モチ</t>
    </rPh>
    <rPh sb="30" eb="32">
      <t>キサイ</t>
    </rPh>
    <phoneticPr fontId="1"/>
  </si>
  <si>
    <t>＜介護ロボット＞</t>
    <phoneticPr fontId="1"/>
  </si>
  <si>
    <t>・介護ロボット等の導入後に見込む介護職員等の人員体制</t>
    <phoneticPr fontId="1"/>
  </si>
  <si>
    <t>・利用者のケアの質や、休憩時間の確保等の職員の負担軽減に資する具体的な効果</t>
    <phoneticPr fontId="1"/>
  </si>
  <si>
    <t>＜ICT＞</t>
    <phoneticPr fontId="1"/>
  </si>
  <si>
    <t>・データ連携を行う（予定を含む）の場合は、具体的な連携データ連携の内容、連携先、連携方法、文書量の半減につながるかどうか等</t>
    <phoneticPr fontId="1"/>
  </si>
  <si>
    <t>６．機器の導入・活用により「業務効率化」、「職員の身体的・精神的負担の軽減」、「介護サービスの質の向上」の観点から、
　　導入後3年間の達成すべき目標を記載してください。</t>
    <phoneticPr fontId="1"/>
  </si>
  <si>
    <t>機器の導入・活用により、達成すべき目標</t>
    <phoneticPr fontId="1"/>
  </si>
  <si>
    <t>１年後</t>
    <rPh sb="1" eb="3">
      <t>ネンゴ</t>
    </rPh>
    <phoneticPr fontId="1"/>
  </si>
  <si>
    <t>２年後</t>
    <rPh sb="1" eb="3">
      <t>ネンゴ</t>
    </rPh>
    <phoneticPr fontId="1"/>
  </si>
  <si>
    <t>３年後</t>
    <rPh sb="1" eb="3">
      <t>ネンゴ</t>
    </rPh>
    <phoneticPr fontId="1"/>
  </si>
  <si>
    <t>７．国・県・他事業所から要請があれば、見学等を受け入れ、導入事例を県のホームページ等で公表することや、国が実施する
　効果検証事業に可能な限り協力することに同意するかご記入ください。</t>
    <rPh sb="84" eb="86">
      <t>キニュウ</t>
    </rPh>
    <phoneticPr fontId="1"/>
  </si>
  <si>
    <t>国・県等への協力</t>
    <rPh sb="0" eb="1">
      <t>クニ</t>
    </rPh>
    <rPh sb="2" eb="3">
      <t>ケン</t>
    </rPh>
    <rPh sb="3" eb="4">
      <t>トウ</t>
    </rPh>
    <rPh sb="6" eb="8">
      <t>キョウリョク</t>
    </rPh>
    <phoneticPr fontId="1"/>
  </si>
  <si>
    <t>同意する</t>
    <rPh sb="0" eb="2">
      <t>ドウイ</t>
    </rPh>
    <phoneticPr fontId="1"/>
  </si>
  <si>
    <t>同意しない</t>
    <rPh sb="0" eb="2">
      <t>ドウイ</t>
    </rPh>
    <phoneticPr fontId="1"/>
  </si>
  <si>
    <t>８．「科学的介護情報システム」（Long-term care Information system For Evidence；LIFE（ライフ）。以下「LIFE」という。）による情報収集に協力することに同意するかご記入ください。</t>
    <rPh sb="101" eb="103">
      <t>ドウイ</t>
    </rPh>
    <rPh sb="107" eb="109">
      <t>キニュウ</t>
    </rPh>
    <phoneticPr fontId="1"/>
  </si>
  <si>
    <t>情報収集への協力</t>
    <rPh sb="0" eb="2">
      <t>ジョウホウ</t>
    </rPh>
    <rPh sb="2" eb="4">
      <t>シュウシュウ</t>
    </rPh>
    <rPh sb="6" eb="8">
      <t>キョウリョク</t>
    </rPh>
    <phoneticPr fontId="1"/>
  </si>
  <si>
    <t>様式第2-2-1号（第10条関係）</t>
    <rPh sb="10" eb="11">
      <t>ダイ</t>
    </rPh>
    <rPh sb="13" eb="14">
      <t>ジョウ</t>
    </rPh>
    <rPh sb="14" eb="16">
      <t>カンケイ</t>
    </rPh>
    <phoneticPr fontId="1"/>
  </si>
  <si>
    <t>経費所要額調（変更）</t>
    <rPh sb="0" eb="2">
      <t>ケイヒ</t>
    </rPh>
    <rPh sb="2" eb="4">
      <t>ショヨウ</t>
    </rPh>
    <rPh sb="4" eb="5">
      <t>ガク</t>
    </rPh>
    <rPh sb="5" eb="6">
      <t>シラ</t>
    </rPh>
    <rPh sb="7" eb="9">
      <t>ヘンコウ</t>
    </rPh>
    <phoneticPr fontId="1"/>
  </si>
  <si>
    <t>既交付決定額</t>
    <rPh sb="0" eb="1">
      <t>キ</t>
    </rPh>
    <rPh sb="1" eb="3">
      <t>コウフ</t>
    </rPh>
    <rPh sb="3" eb="5">
      <t>ケッテイ</t>
    </rPh>
    <rPh sb="5" eb="6">
      <t>ガク</t>
    </rPh>
    <phoneticPr fontId="1"/>
  </si>
  <si>
    <t>差引増減額</t>
    <rPh sb="0" eb="2">
      <t>サシヒキ</t>
    </rPh>
    <rPh sb="2" eb="5">
      <t>ゾウゲンガク</t>
    </rPh>
    <phoneticPr fontId="1"/>
  </si>
  <si>
    <t>（f-h）　　　　i</t>
    <phoneticPr fontId="1"/>
  </si>
  <si>
    <t>様式第2-3-1号（第12条関係）</t>
    <phoneticPr fontId="1"/>
  </si>
  <si>
    <t>経費精算額調</t>
    <rPh sb="0" eb="2">
      <t>ケイヒ</t>
    </rPh>
    <rPh sb="2" eb="4">
      <t>セイサン</t>
    </rPh>
    <rPh sb="4" eb="5">
      <t>ガク</t>
    </rPh>
    <rPh sb="5" eb="6">
      <t>チョウ</t>
    </rPh>
    <phoneticPr fontId="1"/>
  </si>
  <si>
    <t>受入済額</t>
    <rPh sb="0" eb="2">
      <t>ウケイレ</t>
    </rPh>
    <rPh sb="2" eb="3">
      <t>スミ</t>
    </rPh>
    <rPh sb="3" eb="4">
      <t>ガク</t>
    </rPh>
    <phoneticPr fontId="1"/>
  </si>
  <si>
    <t>差引増減額</t>
    <rPh sb="0" eb="2">
      <t>サシヒキ</t>
    </rPh>
    <rPh sb="2" eb="4">
      <t>ゾウゲン</t>
    </rPh>
    <rPh sb="4" eb="5">
      <t>ガク</t>
    </rPh>
    <phoneticPr fontId="1"/>
  </si>
  <si>
    <t>i</t>
    <phoneticPr fontId="1"/>
  </si>
  <si>
    <t>（h-i）　j</t>
    <phoneticPr fontId="1"/>
  </si>
  <si>
    <t>●収入について（精算）</t>
    <rPh sb="1" eb="3">
      <t>シュウニュウ</t>
    </rPh>
    <rPh sb="8" eb="10">
      <t>セイサン</t>
    </rPh>
    <phoneticPr fontId="1"/>
  </si>
  <si>
    <t>精算額（円）</t>
    <rPh sb="0" eb="2">
      <t>セイサン</t>
    </rPh>
    <rPh sb="2" eb="3">
      <t>ガク</t>
    </rPh>
    <rPh sb="4" eb="5">
      <t>エン</t>
    </rPh>
    <phoneticPr fontId="1"/>
  </si>
  <si>
    <t>差引額（円）</t>
    <rPh sb="0" eb="2">
      <t>サシヒキ</t>
    </rPh>
    <rPh sb="2" eb="3">
      <t>ガク</t>
    </rPh>
    <rPh sb="4" eb="5">
      <t>エン</t>
    </rPh>
    <phoneticPr fontId="1"/>
  </si>
  <si>
    <t>様式第7号（第10条関係）</t>
    <rPh sb="0" eb="2">
      <t>ヨウシキ</t>
    </rPh>
    <rPh sb="2" eb="3">
      <t>ダイ</t>
    </rPh>
    <rPh sb="4" eb="5">
      <t>ゴウ</t>
    </rPh>
    <rPh sb="6" eb="7">
      <t>ダイ</t>
    </rPh>
    <rPh sb="9" eb="10">
      <t>ジョウ</t>
    </rPh>
    <rPh sb="10" eb="12">
      <t>カンケイ</t>
    </rPh>
    <phoneticPr fontId="1"/>
  </si>
  <si>
    <t>介護ＤＸ化推進事業計画書（変更）</t>
    <rPh sb="0" eb="2">
      <t>カイゴ</t>
    </rPh>
    <rPh sb="4" eb="5">
      <t>カ</t>
    </rPh>
    <rPh sb="5" eb="7">
      <t>スイシン</t>
    </rPh>
    <rPh sb="7" eb="9">
      <t>ジギョウ</t>
    </rPh>
    <rPh sb="9" eb="12">
      <t>ケイカクショ</t>
    </rPh>
    <rPh sb="13" eb="15">
      <t>ヘンコウ</t>
    </rPh>
    <phoneticPr fontId="1"/>
  </si>
  <si>
    <t>様式第12号（第12条関係）</t>
    <rPh sb="0" eb="2">
      <t>ヨウシキ</t>
    </rPh>
    <rPh sb="2" eb="3">
      <t>ダイ</t>
    </rPh>
    <rPh sb="5" eb="6">
      <t>ゴウ</t>
    </rPh>
    <rPh sb="7" eb="8">
      <t>ダイ</t>
    </rPh>
    <rPh sb="10" eb="11">
      <t>ジョウ</t>
    </rPh>
    <rPh sb="11" eb="13">
      <t>カンケイ</t>
    </rPh>
    <phoneticPr fontId="1"/>
  </si>
  <si>
    <t>介護ＤＸ化推進事業　補助事業実績書</t>
    <rPh sb="0" eb="2">
      <t>カイゴ</t>
    </rPh>
    <rPh sb="4" eb="5">
      <t>カ</t>
    </rPh>
    <rPh sb="5" eb="7">
      <t>スイシン</t>
    </rPh>
    <rPh sb="7" eb="9">
      <t>ジギョウ</t>
    </rPh>
    <phoneticPr fontId="1"/>
  </si>
  <si>
    <t>下記黄色着色セルに入力またはプルダウンメニューから選択してください。（セルに入力すると色が消えます）</t>
    <rPh sb="0" eb="2">
      <t>カキ</t>
    </rPh>
    <rPh sb="2" eb="4">
      <t>キイロ</t>
    </rPh>
    <rPh sb="4" eb="6">
      <t>チャクショク</t>
    </rPh>
    <rPh sb="9" eb="11">
      <t>ニュウリョク</t>
    </rPh>
    <rPh sb="25" eb="27">
      <t>センタク</t>
    </rPh>
    <rPh sb="38" eb="40">
      <t>ニュウリョク</t>
    </rPh>
    <rPh sb="43" eb="44">
      <t>イロ</t>
    </rPh>
    <rPh sb="45" eb="46">
      <t>キ</t>
    </rPh>
    <phoneticPr fontId="1"/>
  </si>
  <si>
    <t>2．導入したテクノロジーについて</t>
    <rPh sb="2" eb="4">
      <t>ドウニュウ</t>
    </rPh>
    <phoneticPr fontId="1"/>
  </si>
  <si>
    <t>（１）課題を踏まえ導入した機器等について記入してください。</t>
    <rPh sb="3" eb="5">
      <t>カダイ</t>
    </rPh>
    <rPh sb="6" eb="7">
      <t>フ</t>
    </rPh>
    <rPh sb="9" eb="11">
      <t>ドウニュウ</t>
    </rPh>
    <rPh sb="13" eb="15">
      <t>キキ</t>
    </rPh>
    <rPh sb="15" eb="16">
      <t>トウ</t>
    </rPh>
    <rPh sb="20" eb="22">
      <t>キニュウ</t>
    </rPh>
    <phoneticPr fontId="1"/>
  </si>
  <si>
    <t>導入した機器の名称
または対象とする経費
（例：Wi-Fi環境整備の配線工事）</t>
    <rPh sb="0" eb="2">
      <t>ドウニュウ</t>
    </rPh>
    <rPh sb="4" eb="6">
      <t>キキ</t>
    </rPh>
    <rPh sb="7" eb="9">
      <t>メイショウ</t>
    </rPh>
    <rPh sb="13" eb="15">
      <t>タイショウ</t>
    </rPh>
    <rPh sb="18" eb="20">
      <t>ケイヒ</t>
    </rPh>
    <rPh sb="22" eb="23">
      <t>レイ</t>
    </rPh>
    <rPh sb="29" eb="31">
      <t>カンキョウ</t>
    </rPh>
    <rPh sb="31" eb="33">
      <t>セイビ</t>
    </rPh>
    <rPh sb="34" eb="36">
      <t>ハイセン</t>
    </rPh>
    <rPh sb="36" eb="38">
      <t>コウジ</t>
    </rPh>
    <phoneticPr fontId="1"/>
  </si>
  <si>
    <t>購入日又は
（リース）契約期間
記載例：R6.10.15-R7.2.15</t>
    <rPh sb="0" eb="2">
      <t>コウニュウ</t>
    </rPh>
    <rPh sb="2" eb="3">
      <t>ヒ</t>
    </rPh>
    <rPh sb="3" eb="4">
      <t>マタ</t>
    </rPh>
    <rPh sb="11" eb="13">
      <t>ケイヤク</t>
    </rPh>
    <rPh sb="13" eb="15">
      <t>キカン</t>
    </rPh>
    <rPh sb="16" eb="18">
      <t>キサイ</t>
    </rPh>
    <phoneticPr fontId="1"/>
  </si>
  <si>
    <t>（２）機器の導入により、どのような効果または成果がありましたか。</t>
    <rPh sb="3" eb="5">
      <t>キキ</t>
    </rPh>
    <rPh sb="6" eb="8">
      <t>ドウニュウ</t>
    </rPh>
    <rPh sb="17" eb="19">
      <t>コウカ</t>
    </rPh>
    <rPh sb="22" eb="24">
      <t>セイカ</t>
    </rPh>
    <phoneticPr fontId="1"/>
  </si>
  <si>
    <t>事業所の課題</t>
  </si>
  <si>
    <t>導入する機器等</t>
  </si>
  <si>
    <t>モバイルPC</t>
  </si>
  <si>
    <t>スマートフォン</t>
  </si>
  <si>
    <t>インカム</t>
  </si>
  <si>
    <t>参考にした資料等</t>
  </si>
  <si>
    <t>介護サービス事業所におけるICT 機器・ソフトウェア導入に関する手引き</t>
  </si>
  <si>
    <t>介護ソフトを選定・導入する際のポイント集</t>
  </si>
  <si>
    <t>介護ロボットのパッケージ導入モデル</t>
  </si>
  <si>
    <t>介護現場で活用されるテクノロジー便覧</t>
  </si>
  <si>
    <t>研修等への参加状況</t>
  </si>
  <si>
    <t>機器等の導入と併せて実施する取組</t>
  </si>
  <si>
    <t>職場の環境整備の見直し（整理整頓等）</t>
  </si>
  <si>
    <t>業務の明確化と役割分担の見直し（業務全体の流れの再構築、テクノロジーの活用等）</t>
  </si>
  <si>
    <t>業務手順書・マニュアルの作成（申し送り等の標準化等）</t>
  </si>
  <si>
    <t>記録・報告様式の見直し</t>
  </si>
  <si>
    <t>情報共有の方法の見直し</t>
  </si>
  <si>
    <t>ＯＪＴの仕組みづくり（研修の実施等）</t>
  </si>
  <si>
    <t>理念・行動指針の徹底</t>
  </si>
  <si>
    <t>文書量を半減させる予定の文書の書類</t>
  </si>
  <si>
    <t>文書の具体的な枚数</t>
  </si>
  <si>
    <t>ケアプランデータ連携システム等の利用</t>
  </si>
  <si>
    <t>データの連携方法</t>
  </si>
  <si>
    <t>LIFEの利用</t>
  </si>
  <si>
    <t>データ登録している方法</t>
  </si>
  <si>
    <t>インポート（ＣＳＶ取込）機能の活用</t>
  </si>
  <si>
    <t>LIFE上での直接入力</t>
  </si>
  <si>
    <t>「ＳＥＣＹＲＩＴＹ　ＡＣＴＩＯＮ」宣言</t>
  </si>
  <si>
    <t>個人情報保護のセキュリティ対策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</si>
</sst>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0"/>
      <name val="ＭＳ Ｐゴシック"/>
      <family val="3"/>
      <charset val="128"/>
    </font>
    <font>
      <b/>
      <sz val="15"/>
      <color theme="1"/>
      <name val="ＭＳ Ｐゴシック"/>
      <family val="3"/>
      <charset val="128"/>
    </font>
    <font>
      <b/>
      <sz val="16"/>
      <color rgb="FFFF0000"/>
      <name val="ＭＳ Ｐゴシック"/>
      <family val="3"/>
      <charset val="128"/>
    </font>
    <font>
      <b/>
      <sz val="11"/>
      <color rgb="FFFF0000"/>
      <name val="ＭＳ Ｐゴシック"/>
      <family val="3"/>
      <charset val="128"/>
    </font>
    <font>
      <sz val="11"/>
      <color theme="1"/>
      <name val="游ゴシック"/>
      <family val="2"/>
      <charset val="128"/>
      <scheme val="minor"/>
    </font>
    <font>
      <sz val="11"/>
      <color theme="0"/>
      <name val="游ゴシック"/>
      <family val="2"/>
      <charset val="128"/>
      <scheme val="minor"/>
    </font>
    <font>
      <b/>
      <sz val="16"/>
      <color theme="1"/>
      <name val="游ゴシック"/>
      <family val="3"/>
      <charset val="128"/>
      <scheme val="minor"/>
    </font>
    <font>
      <b/>
      <sz val="16"/>
      <color rgb="FFFF0000"/>
      <name val="游ゴシック"/>
      <family val="3"/>
      <charset val="128"/>
      <scheme val="minor"/>
    </font>
    <font>
      <sz val="14"/>
      <color theme="1"/>
      <name val="游ゴシック"/>
      <family val="3"/>
      <charset val="128"/>
      <scheme val="minor"/>
    </font>
    <font>
      <b/>
      <sz val="14"/>
      <color rgb="FFFF0000"/>
      <name val="游ゴシック"/>
      <family val="3"/>
      <charset val="128"/>
      <scheme val="minor"/>
    </font>
    <font>
      <sz val="14"/>
      <color rgb="FFFF0000"/>
      <name val="游ゴシック"/>
      <family val="3"/>
      <charset val="128"/>
      <scheme val="minor"/>
    </font>
    <font>
      <sz val="14"/>
      <name val="游ゴシック"/>
      <family val="3"/>
      <charset val="128"/>
      <scheme val="minor"/>
    </font>
    <font>
      <b/>
      <sz val="14"/>
      <color theme="1"/>
      <name val="游ゴシック"/>
      <family val="3"/>
      <charset val="128"/>
      <scheme val="minor"/>
    </font>
    <font>
      <sz val="14"/>
      <color theme="1"/>
      <name val="游ゴシック"/>
      <family val="2"/>
      <charset val="128"/>
      <scheme val="minor"/>
    </font>
    <font>
      <sz val="12"/>
      <color theme="1"/>
      <name val="HG丸ｺﾞｼｯｸM-PRO"/>
      <family val="3"/>
      <charset val="128"/>
    </font>
    <font>
      <sz val="14"/>
      <color theme="1"/>
      <name val="HG丸ｺﾞｼｯｸM-PRO"/>
      <family val="3"/>
      <charset val="128"/>
    </font>
    <font>
      <sz val="12"/>
      <name val="HG丸ｺﾞｼｯｸM-PRO"/>
      <family val="3"/>
      <charset val="128"/>
    </font>
    <font>
      <sz val="12"/>
      <color theme="0"/>
      <name val="HG丸ｺﾞｼｯｸM-PRO"/>
      <family val="3"/>
      <charset val="128"/>
    </font>
    <font>
      <sz val="11"/>
      <color theme="1"/>
      <name val="HG丸ｺﾞｼｯｸM-PRO"/>
      <family val="3"/>
      <charset val="128"/>
    </font>
    <font>
      <sz val="11"/>
      <color theme="0"/>
      <name val="游ゴシック"/>
      <family val="3"/>
      <charset val="128"/>
      <scheme val="minor"/>
    </font>
    <font>
      <sz val="16"/>
      <color theme="0"/>
      <name val="游ゴシック"/>
      <family val="3"/>
      <charset val="128"/>
      <scheme val="minor"/>
    </font>
    <font>
      <sz val="16"/>
      <color theme="1"/>
      <name val="游ゴシック"/>
      <family val="2"/>
      <charset val="128"/>
      <scheme val="minor"/>
    </font>
    <font>
      <b/>
      <sz val="12"/>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1"/>
      <name val="游ゴシック"/>
      <family val="3"/>
      <charset val="128"/>
      <scheme val="minor"/>
    </font>
    <font>
      <b/>
      <sz val="11"/>
      <color theme="1"/>
      <name val="游ゴシック"/>
      <family val="3"/>
      <charset val="128"/>
      <scheme val="minor"/>
    </font>
    <font>
      <b/>
      <sz val="11"/>
      <name val="游ゴシック"/>
      <family val="3"/>
      <charset val="128"/>
      <scheme val="minor"/>
    </font>
    <font>
      <sz val="16"/>
      <color theme="0"/>
      <name val="游ゴシック"/>
      <family val="2"/>
      <charset val="128"/>
      <scheme val="minor"/>
    </font>
    <font>
      <b/>
      <sz val="9"/>
      <color indexed="81"/>
      <name val="MS P 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0" fontId="9" fillId="0" borderId="0"/>
    <xf numFmtId="38" fontId="20" fillId="0" borderId="0" applyFont="0" applyFill="0" applyBorder="0" applyAlignment="0" applyProtection="0">
      <alignment vertical="center"/>
    </xf>
    <xf numFmtId="0" fontId="20" fillId="0" borderId="0">
      <alignment vertical="center"/>
    </xf>
  </cellStyleXfs>
  <cellXfs count="282">
    <xf numFmtId="0" fontId="0" fillId="0" borderId="0" xfId="0">
      <alignment vertical="center"/>
    </xf>
    <xf numFmtId="0" fontId="2" fillId="0" borderId="0" xfId="0" applyFont="1">
      <alignment vertical="center"/>
    </xf>
    <xf numFmtId="0" fontId="0" fillId="0" borderId="0" xfId="0" applyAlignment="1">
      <alignment horizontal="left" vertical="top"/>
    </xf>
    <xf numFmtId="0" fontId="5" fillId="0" borderId="0" xfId="0" applyFont="1">
      <alignment vertical="center"/>
    </xf>
    <xf numFmtId="0" fontId="7" fillId="0" borderId="1" xfId="0" applyFont="1" applyBorder="1">
      <alignment vertical="center"/>
    </xf>
    <xf numFmtId="0" fontId="5" fillId="0" borderId="1" xfId="0" applyFont="1" applyBorder="1">
      <alignment vertical="center"/>
    </xf>
    <xf numFmtId="0" fontId="5" fillId="0" borderId="5" xfId="0" applyFont="1" applyBorder="1" applyAlignment="1">
      <alignment horizontal="righ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4" xfId="0" applyFont="1" applyBorder="1">
      <alignment vertical="center"/>
    </xf>
    <xf numFmtId="0" fontId="5" fillId="0" borderId="7" xfId="0" applyFont="1" applyBorder="1">
      <alignment vertical="center"/>
    </xf>
    <xf numFmtId="0" fontId="5" fillId="0" borderId="0" xfId="0" applyFont="1" applyAlignment="1">
      <alignment horizontal="right" vertical="center" wrapText="1"/>
    </xf>
    <xf numFmtId="0" fontId="7" fillId="0" borderId="0" xfId="0" applyFont="1">
      <alignment vertical="center"/>
    </xf>
    <xf numFmtId="0" fontId="7" fillId="0" borderId="4" xfId="0" applyFont="1" applyBorder="1">
      <alignment vertical="center"/>
    </xf>
    <xf numFmtId="0" fontId="7" fillId="0" borderId="5" xfId="0" applyFont="1" applyBorder="1" applyAlignment="1">
      <alignment horizontal="right" vertical="center" wrapText="1"/>
    </xf>
    <xf numFmtId="0" fontId="7" fillId="0" borderId="5" xfId="0" applyFont="1" applyBorder="1" applyAlignment="1">
      <alignment vertical="center" wrapText="1"/>
    </xf>
    <xf numFmtId="0" fontId="7" fillId="6" borderId="2" xfId="0" applyFont="1" applyFill="1" applyBorder="1" applyAlignment="1">
      <alignment vertical="center" wrapText="1"/>
    </xf>
    <xf numFmtId="0" fontId="7" fillId="7" borderId="2" xfId="0" applyFont="1" applyFill="1" applyBorder="1" applyAlignment="1">
      <alignment vertical="center" wrapText="1"/>
    </xf>
    <xf numFmtId="0" fontId="5" fillId="7" borderId="1" xfId="0" applyFont="1" applyFill="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7" fillId="7" borderId="1" xfId="0" applyFont="1" applyFill="1" applyBorder="1" applyAlignment="1">
      <alignment horizontal="center" vertical="center" wrapText="1"/>
    </xf>
    <xf numFmtId="0" fontId="5" fillId="7" borderId="2" xfId="0" applyFont="1" applyFill="1" applyBorder="1" applyAlignment="1">
      <alignment vertical="center" wrapText="1"/>
    </xf>
    <xf numFmtId="0" fontId="5" fillId="7" borderId="1" xfId="0" applyFont="1" applyFill="1" applyBorder="1" applyAlignment="1">
      <alignment horizontal="center" vertical="center" wrapText="1"/>
    </xf>
    <xf numFmtId="0" fontId="5" fillId="0" borderId="2" xfId="0" applyFont="1" applyBorder="1" applyAlignment="1">
      <alignment vertical="center" wrapText="1"/>
    </xf>
    <xf numFmtId="0" fontId="7" fillId="7" borderId="2" xfId="0" applyFont="1" applyFill="1" applyBorder="1" applyAlignment="1">
      <alignment horizontal="center" vertical="center" wrapText="1"/>
    </xf>
    <xf numFmtId="0" fontId="7" fillId="0" borderId="0" xfId="0" applyFont="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wrapText="1"/>
    </xf>
    <xf numFmtId="0" fontId="5" fillId="0" borderId="1" xfId="0" quotePrefix="1" applyFont="1" applyBorder="1">
      <alignment vertical="center"/>
    </xf>
    <xf numFmtId="0" fontId="4" fillId="0" borderId="0" xfId="0" applyFont="1">
      <alignment vertical="center"/>
    </xf>
    <xf numFmtId="0" fontId="5" fillId="4" borderId="0" xfId="0" applyFont="1" applyFill="1">
      <alignment vertical="center"/>
    </xf>
    <xf numFmtId="0" fontId="6" fillId="3" borderId="6" xfId="0" applyFont="1" applyFill="1" applyBorder="1" applyAlignment="1">
      <alignment horizontal="left" vertical="center"/>
    </xf>
    <xf numFmtId="0" fontId="6" fillId="3" borderId="3" xfId="0" applyFont="1" applyFill="1" applyBorder="1" applyAlignment="1">
      <alignment horizontal="left" vertical="center"/>
    </xf>
    <xf numFmtId="0" fontId="11" fillId="7" borderId="0" xfId="1" applyFont="1" applyFill="1" applyAlignment="1">
      <alignment vertical="center"/>
    </xf>
    <xf numFmtId="0" fontId="12" fillId="0" borderId="0" xfId="1" applyFont="1" applyAlignment="1">
      <alignment vertical="center"/>
    </xf>
    <xf numFmtId="0" fontId="13" fillId="0" borderId="0" xfId="0" applyFont="1">
      <alignment vertical="center"/>
    </xf>
    <xf numFmtId="0" fontId="14" fillId="0" borderId="0" xfId="0" applyFont="1">
      <alignment vertical="center"/>
    </xf>
    <xf numFmtId="176" fontId="11" fillId="5" borderId="0" xfId="1" applyNumberFormat="1" applyFont="1" applyFill="1" applyAlignment="1">
      <alignment horizontal="right" vertical="center"/>
    </xf>
    <xf numFmtId="0" fontId="11" fillId="2" borderId="0" xfId="1" applyFont="1" applyFill="1" applyAlignment="1">
      <alignment vertical="center"/>
    </xf>
    <xf numFmtId="0" fontId="15" fillId="0" borderId="0" xfId="0" applyFont="1">
      <alignment vertical="center"/>
    </xf>
    <xf numFmtId="0" fontId="15" fillId="0" borderId="0" xfId="0" applyFont="1" applyAlignment="1">
      <alignment horizontal="left" vertical="center"/>
    </xf>
    <xf numFmtId="0" fontId="7" fillId="0" borderId="0" xfId="0" applyFont="1" applyAlignment="1">
      <alignment horizontal="left" vertical="center"/>
    </xf>
    <xf numFmtId="0" fontId="7" fillId="0" borderId="2" xfId="0" applyFont="1" applyBorder="1">
      <alignment vertical="center"/>
    </xf>
    <xf numFmtId="0" fontId="17" fillId="0" borderId="0" xfId="0" applyFont="1">
      <alignment vertical="center"/>
    </xf>
    <xf numFmtId="0" fontId="5" fillId="0" borderId="0" xfId="0" applyFont="1" applyAlignment="1">
      <alignment horizontal="right" vertical="center"/>
    </xf>
    <xf numFmtId="0" fontId="15"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3" fillId="0" borderId="0" xfId="0" applyFont="1" applyAlignment="1"/>
    <xf numFmtId="0" fontId="19" fillId="0" borderId="0" xfId="0" applyFont="1" applyAlignment="1"/>
    <xf numFmtId="0" fontId="5" fillId="0" borderId="0" xfId="0" applyFont="1" applyAlignment="1">
      <alignment horizontal="right" vertical="center"/>
    </xf>
    <xf numFmtId="0" fontId="22" fillId="0" borderId="0" xfId="0" applyFont="1">
      <alignment vertical="center"/>
    </xf>
    <xf numFmtId="0" fontId="24"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30" fillId="0" borderId="0" xfId="0" applyFont="1" applyAlignment="1">
      <alignment horizontal="left" vertical="center"/>
    </xf>
    <xf numFmtId="0" fontId="30" fillId="0" borderId="4" xfId="0" applyFont="1" applyBorder="1">
      <alignment vertical="center"/>
    </xf>
    <xf numFmtId="0" fontId="32" fillId="0" borderId="10" xfId="0" applyFont="1" applyBorder="1" applyAlignment="1">
      <alignment horizontal="center" vertical="center" shrinkToFit="1"/>
    </xf>
    <xf numFmtId="0" fontId="32" fillId="0" borderId="9" xfId="0" applyFont="1" applyBorder="1" applyAlignment="1">
      <alignment horizontal="center" vertical="center" shrinkToFit="1"/>
    </xf>
    <xf numFmtId="0" fontId="30" fillId="0" borderId="10" xfId="0" applyFont="1" applyBorder="1" applyAlignment="1">
      <alignment vertical="center" shrinkToFit="1"/>
    </xf>
    <xf numFmtId="0" fontId="30" fillId="0" borderId="7" xfId="0" applyFont="1" applyBorder="1" applyAlignment="1">
      <alignment vertical="center" shrinkToFit="1"/>
    </xf>
    <xf numFmtId="0" fontId="30" fillId="0" borderId="9" xfId="0" applyFont="1" applyBorder="1" applyAlignment="1">
      <alignment vertical="center" shrinkToFit="1"/>
    </xf>
    <xf numFmtId="0" fontId="32" fillId="0" borderId="12" xfId="0" applyFont="1" applyBorder="1" applyAlignment="1">
      <alignment horizontal="center" vertical="center" shrinkToFit="1"/>
    </xf>
    <xf numFmtId="0" fontId="32" fillId="0" borderId="5" xfId="0" applyFont="1" applyBorder="1" applyAlignment="1">
      <alignment horizontal="center" vertical="center" shrinkToFit="1"/>
    </xf>
    <xf numFmtId="0" fontId="30" fillId="0" borderId="12" xfId="0" applyFont="1" applyBorder="1" applyAlignment="1">
      <alignment horizontal="center" vertical="center" shrinkToFit="1"/>
    </xf>
    <xf numFmtId="0" fontId="32" fillId="0" borderId="15" xfId="0" applyFont="1" applyBorder="1" applyAlignment="1">
      <alignment horizontal="right" vertical="center" shrinkToFit="1"/>
    </xf>
    <xf numFmtId="0" fontId="32" fillId="0" borderId="14" xfId="0" applyFont="1" applyBorder="1" applyAlignment="1">
      <alignment horizontal="right" vertical="center" shrinkToFit="1"/>
    </xf>
    <xf numFmtId="0" fontId="30" fillId="0" borderId="15" xfId="0" applyFont="1" applyBorder="1" applyAlignment="1">
      <alignment horizontal="right" vertical="center" shrinkToFit="1"/>
    </xf>
    <xf numFmtId="0" fontId="30" fillId="0" borderId="4" xfId="0" applyFont="1" applyBorder="1" applyAlignment="1">
      <alignment vertical="center" shrinkToFit="1"/>
    </xf>
    <xf numFmtId="0" fontId="30" fillId="0" borderId="14" xfId="0" applyFont="1" applyBorder="1" applyAlignment="1">
      <alignment horizontal="right" vertical="center" shrinkToFit="1"/>
    </xf>
    <xf numFmtId="0" fontId="30" fillId="0" borderId="12" xfId="0" applyFont="1" applyBorder="1" applyAlignment="1">
      <alignment vertical="center" wrapText="1"/>
    </xf>
    <xf numFmtId="0" fontId="32" fillId="0" borderId="12" xfId="0" applyFont="1" applyBorder="1" applyAlignment="1">
      <alignment horizontal="right" vertical="center"/>
    </xf>
    <xf numFmtId="0" fontId="32" fillId="0" borderId="8" xfId="0" applyFont="1" applyBorder="1" applyAlignment="1">
      <alignment horizontal="right" vertical="center"/>
    </xf>
    <xf numFmtId="0" fontId="32" fillId="0" borderId="9" xfId="0" applyFont="1" applyBorder="1" applyAlignment="1">
      <alignment horizontal="right" vertical="center"/>
    </xf>
    <xf numFmtId="0" fontId="30" fillId="0" borderId="10" xfId="0" applyFont="1" applyBorder="1" applyAlignment="1">
      <alignment horizontal="right" vertical="center"/>
    </xf>
    <xf numFmtId="0" fontId="30" fillId="0" borderId="7" xfId="0" applyFont="1" applyBorder="1" applyAlignment="1">
      <alignment horizontal="right" vertical="center"/>
    </xf>
    <xf numFmtId="0" fontId="30" fillId="0" borderId="9" xfId="0" applyFont="1" applyBorder="1" applyAlignment="1">
      <alignment horizontal="right" vertical="center"/>
    </xf>
    <xf numFmtId="0" fontId="30" fillId="0" borderId="15" xfId="0" applyFont="1" applyBorder="1" applyAlignment="1">
      <alignment vertical="center" wrapText="1"/>
    </xf>
    <xf numFmtId="38" fontId="32" fillId="0" borderId="15" xfId="2" applyFont="1" applyFill="1" applyBorder="1">
      <alignment vertical="center"/>
    </xf>
    <xf numFmtId="38" fontId="32" fillId="0" borderId="12" xfId="2" applyFont="1" applyFill="1" applyBorder="1">
      <alignment vertical="center"/>
    </xf>
    <xf numFmtId="0" fontId="30" fillId="0" borderId="10" xfId="0" applyFont="1" applyBorder="1" applyAlignment="1">
      <alignment vertical="center" wrapText="1"/>
    </xf>
    <xf numFmtId="0" fontId="32" fillId="0" borderId="10" xfId="0" applyFont="1" applyBorder="1" applyAlignment="1">
      <alignment horizontal="right" vertical="center"/>
    </xf>
    <xf numFmtId="38" fontId="32" fillId="0" borderId="15" xfId="2" applyFont="1" applyFill="1" applyBorder="1" applyAlignment="1">
      <alignment vertical="center" wrapText="1"/>
    </xf>
    <xf numFmtId="38" fontId="30" fillId="0" borderId="0" xfId="2" applyFont="1" applyBorder="1">
      <alignment vertical="center"/>
    </xf>
    <xf numFmtId="0" fontId="33" fillId="0" borderId="0" xfId="0" applyFont="1">
      <alignment vertical="center"/>
    </xf>
    <xf numFmtId="0" fontId="32" fillId="0" borderId="11" xfId="0" applyFont="1" applyBorder="1" applyAlignment="1">
      <alignment horizontal="right" vertical="center"/>
    </xf>
    <xf numFmtId="0" fontId="32" fillId="0" borderId="5" xfId="0" applyFont="1" applyBorder="1" applyAlignment="1">
      <alignment horizontal="right" vertical="center"/>
    </xf>
    <xf numFmtId="0" fontId="30" fillId="0" borderId="12" xfId="0" applyFont="1" applyBorder="1" applyAlignment="1">
      <alignment horizontal="right" vertical="center"/>
    </xf>
    <xf numFmtId="0" fontId="30" fillId="0" borderId="0" xfId="0" applyFont="1" applyAlignment="1">
      <alignment horizontal="right" vertical="center"/>
    </xf>
    <xf numFmtId="0" fontId="30" fillId="0" borderId="5" xfId="0" applyFont="1" applyBorder="1" applyAlignment="1">
      <alignment horizontal="right" vertical="center"/>
    </xf>
    <xf numFmtId="0" fontId="30" fillId="0" borderId="15" xfId="0" applyFont="1" applyBorder="1">
      <alignment vertical="center"/>
    </xf>
    <xf numFmtId="0" fontId="30" fillId="0" borderId="8" xfId="0" applyFont="1" applyBorder="1">
      <alignment vertical="center"/>
    </xf>
    <xf numFmtId="0" fontId="30" fillId="0" borderId="9" xfId="0" applyFont="1" applyBorder="1" applyAlignment="1">
      <alignment vertical="center" wrapText="1"/>
    </xf>
    <xf numFmtId="38" fontId="32" fillId="0" borderId="16" xfId="2" applyFont="1" applyFill="1" applyBorder="1" applyAlignment="1">
      <alignment vertical="center"/>
    </xf>
    <xf numFmtId="38" fontId="32" fillId="0" borderId="16" xfId="2" applyFont="1" applyFill="1" applyBorder="1">
      <alignment vertical="center"/>
    </xf>
    <xf numFmtId="38" fontId="30" fillId="0" borderId="16" xfId="2" applyFont="1" applyFill="1" applyBorder="1">
      <alignment vertical="center"/>
    </xf>
    <xf numFmtId="0" fontId="32" fillId="0" borderId="10" xfId="0" applyFont="1" applyBorder="1" applyAlignment="1">
      <alignment horizontal="center" vertical="center"/>
    </xf>
    <xf numFmtId="0" fontId="30" fillId="0" borderId="10" xfId="0" applyFont="1" applyBorder="1">
      <alignment vertical="center"/>
    </xf>
    <xf numFmtId="0" fontId="30" fillId="0" borderId="12" xfId="0" applyFont="1" applyBorder="1" applyAlignment="1">
      <alignment horizontal="center" vertical="center"/>
    </xf>
    <xf numFmtId="0" fontId="30" fillId="0" borderId="15" xfId="0" applyFont="1" applyBorder="1" applyAlignment="1">
      <alignment horizontal="right" vertical="center"/>
    </xf>
    <xf numFmtId="0" fontId="30" fillId="0" borderId="12" xfId="0" applyFont="1" applyBorder="1" applyAlignment="1">
      <alignment horizontal="right" vertical="center" wrapText="1"/>
    </xf>
    <xf numFmtId="38" fontId="30" fillId="0" borderId="15" xfId="0" applyNumberFormat="1" applyFont="1" applyBorder="1" applyAlignment="1">
      <alignment vertical="center" wrapText="1"/>
    </xf>
    <xf numFmtId="38" fontId="32" fillId="0" borderId="14" xfId="2" applyFont="1" applyFill="1" applyBorder="1">
      <alignment vertical="center"/>
    </xf>
    <xf numFmtId="0" fontId="31" fillId="0" borderId="0" xfId="0" applyFont="1">
      <alignment vertical="center"/>
    </xf>
    <xf numFmtId="0" fontId="34" fillId="0" borderId="0" xfId="0" applyFont="1">
      <alignment vertical="center"/>
    </xf>
    <xf numFmtId="0" fontId="0" fillId="0" borderId="0" xfId="0" applyAlignment="1">
      <alignment horizontal="righ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9" fillId="0" borderId="2" xfId="0" applyFont="1" applyBorder="1">
      <alignment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6" xfId="0" applyBorder="1">
      <alignment vertical="center"/>
    </xf>
    <xf numFmtId="0" fontId="0" fillId="0" borderId="1" xfId="0" applyBorder="1" applyAlignment="1">
      <alignment horizontal="left" vertical="center" wrapText="1"/>
    </xf>
    <xf numFmtId="0" fontId="40" fillId="0" borderId="0" xfId="0" applyFont="1">
      <alignment vertical="center"/>
    </xf>
    <xf numFmtId="0" fontId="0" fillId="0" borderId="1" xfId="0" applyBorder="1" applyAlignment="1">
      <alignment horizontal="left" vertical="center" shrinkToFit="1"/>
    </xf>
    <xf numFmtId="0" fontId="41" fillId="0" borderId="0" xfId="0" applyFont="1">
      <alignment vertical="center"/>
    </xf>
    <xf numFmtId="0" fontId="0" fillId="0" borderId="6" xfId="0" applyBorder="1" applyAlignment="1">
      <alignment vertical="center" shrinkToFit="1"/>
    </xf>
    <xf numFmtId="0" fontId="0" fillId="0" borderId="2" xfId="0" applyBorder="1" applyAlignment="1">
      <alignment vertical="center" shrinkToFit="1"/>
    </xf>
    <xf numFmtId="0" fontId="0" fillId="0" borderId="1" xfId="0" applyBorder="1" applyAlignment="1">
      <alignment horizontal="center" vertical="center"/>
    </xf>
    <xf numFmtId="0" fontId="41" fillId="0" borderId="2" xfId="0" applyFont="1" applyBorder="1">
      <alignment vertical="center"/>
    </xf>
    <xf numFmtId="0" fontId="41" fillId="0" borderId="1" xfId="0" applyFont="1" applyBorder="1" applyAlignment="1">
      <alignment horizontal="left" vertical="center"/>
    </xf>
    <xf numFmtId="0" fontId="30" fillId="0" borderId="9" xfId="0" applyFont="1" applyBorder="1">
      <alignment vertical="center"/>
    </xf>
    <xf numFmtId="0" fontId="30" fillId="0" borderId="13" xfId="0" applyFont="1" applyBorder="1">
      <alignment vertical="center"/>
    </xf>
    <xf numFmtId="0" fontId="30" fillId="0" borderId="14" xfId="0" applyFont="1" applyBorder="1">
      <alignment vertical="center"/>
    </xf>
    <xf numFmtId="0" fontId="30" fillId="0" borderId="5" xfId="0" applyFont="1" applyBorder="1" applyAlignment="1">
      <alignment horizontal="center" vertical="center"/>
    </xf>
    <xf numFmtId="0" fontId="21" fillId="0" borderId="0" xfId="0" applyFont="1">
      <alignment vertical="center"/>
    </xf>
    <xf numFmtId="0" fontId="44" fillId="0" borderId="0" xfId="0" applyFont="1">
      <alignment vertical="center"/>
    </xf>
    <xf numFmtId="0" fontId="0" fillId="0" borderId="8" xfId="0" applyBorder="1">
      <alignment vertical="center"/>
    </xf>
    <xf numFmtId="0" fontId="0" fillId="0" borderId="7" xfId="0" applyBorder="1">
      <alignment vertical="center"/>
    </xf>
    <xf numFmtId="38" fontId="30" fillId="0" borderId="15" xfId="0" applyNumberFormat="1" applyFont="1" applyBorder="1" applyAlignment="1">
      <alignment vertical="center" shrinkToFi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5" fillId="2" borderId="3" xfId="0" applyFont="1" applyFill="1" applyBorder="1" applyAlignment="1">
      <alignment horizontal="left" vertical="center"/>
    </xf>
    <xf numFmtId="0" fontId="8" fillId="5" borderId="2" xfId="0" applyFont="1" applyFill="1" applyBorder="1" applyAlignment="1">
      <alignment horizontal="left" vertical="center"/>
    </xf>
    <xf numFmtId="0" fontId="8" fillId="5" borderId="6" xfId="0" applyFont="1" applyFill="1" applyBorder="1" applyAlignment="1">
      <alignment horizontal="left" vertical="center"/>
    </xf>
    <xf numFmtId="0" fontId="8" fillId="5" borderId="3" xfId="0" applyFont="1" applyFill="1" applyBorder="1" applyAlignment="1">
      <alignment horizontal="left" vertical="center"/>
    </xf>
    <xf numFmtId="0" fontId="5" fillId="4" borderId="0" xfId="0" applyFont="1" applyFill="1" applyAlignment="1">
      <alignment horizontal="left" vertical="center" indent="8"/>
    </xf>
    <xf numFmtId="0" fontId="5" fillId="0" borderId="0" xfId="0" applyFont="1" applyAlignment="1">
      <alignment horizontal="right" wrapText="1"/>
    </xf>
    <xf numFmtId="0" fontId="5" fillId="0" borderId="5" xfId="0" applyFont="1" applyBorder="1" applyAlignment="1">
      <alignment horizontal="right"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5" borderId="2" xfId="0" applyFont="1" applyFill="1" applyBorder="1" applyAlignment="1">
      <alignment horizontal="left" vertical="center"/>
    </xf>
    <xf numFmtId="0" fontId="5" fillId="5" borderId="6" xfId="0" applyFont="1" applyFill="1" applyBorder="1" applyAlignment="1">
      <alignment horizontal="left" vertical="center"/>
    </xf>
    <xf numFmtId="0" fontId="5" fillId="5" borderId="3" xfId="0" applyFont="1" applyFill="1" applyBorder="1" applyAlignment="1">
      <alignment horizontal="left" vertical="center"/>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5" fillId="0" borderId="0" xfId="0" applyFont="1" applyAlignment="1">
      <alignment horizontal="right" vertical="center"/>
    </xf>
    <xf numFmtId="0" fontId="15" fillId="0" borderId="0" xfId="0" applyFont="1" applyAlignment="1">
      <alignment horizontal="left" vertical="center"/>
    </xf>
    <xf numFmtId="0" fontId="8" fillId="5" borderId="2"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8" fillId="5" borderId="2"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3" xfId="0" applyFont="1" applyFill="1" applyBorder="1" applyAlignment="1">
      <alignment horizontal="center" vertical="center"/>
    </xf>
    <xf numFmtId="0" fontId="6" fillId="3" borderId="2" xfId="0" applyFont="1" applyFill="1" applyBorder="1" applyAlignment="1">
      <alignment horizontal="left" vertical="center"/>
    </xf>
    <xf numFmtId="0" fontId="6" fillId="3" borderId="6" xfId="0" applyFont="1" applyFill="1" applyBorder="1" applyAlignment="1">
      <alignment horizontal="left"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30" fillId="0" borderId="4" xfId="0" applyFont="1" applyBorder="1" applyAlignment="1">
      <alignment horizontal="center" vertical="center"/>
    </xf>
    <xf numFmtId="0" fontId="31" fillId="0" borderId="0" xfId="0" applyFont="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0" fillId="0" borderId="11" xfId="0" applyFont="1" applyBorder="1" applyAlignment="1">
      <alignment horizontal="center" vertical="center"/>
    </xf>
    <xf numFmtId="0" fontId="30" fillId="0" borderId="5"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32" fillId="0" borderId="8" xfId="0" applyFont="1" applyBorder="1" applyAlignment="1">
      <alignment horizontal="center" vertical="center" shrinkToFit="1"/>
    </xf>
    <xf numFmtId="0" fontId="32" fillId="0" borderId="9" xfId="0" applyFont="1" applyBorder="1" applyAlignment="1">
      <alignment horizontal="center" vertical="center" shrinkToFit="1"/>
    </xf>
    <xf numFmtId="0" fontId="32" fillId="0" borderId="11" xfId="0" applyFont="1" applyBorder="1" applyAlignment="1">
      <alignment horizontal="center" vertical="center" shrinkToFit="1"/>
    </xf>
    <xf numFmtId="0" fontId="32" fillId="0" borderId="5"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5" xfId="0" applyFont="1" applyBorder="1" applyAlignment="1">
      <alignment horizontal="center" vertical="center" shrinkToFit="1"/>
    </xf>
    <xf numFmtId="0" fontId="32" fillId="0" borderId="13" xfId="0" applyFont="1" applyBorder="1" applyAlignment="1">
      <alignment horizontal="right" vertical="center" shrinkToFit="1"/>
    </xf>
    <xf numFmtId="0" fontId="32" fillId="0" borderId="14" xfId="0" applyFont="1" applyBorder="1" applyAlignment="1">
      <alignment horizontal="right" vertical="center" shrinkToFit="1"/>
    </xf>
    <xf numFmtId="0" fontId="30" fillId="0" borderId="0" xfId="3" applyFont="1" applyAlignment="1">
      <alignment horizontal="left"/>
    </xf>
    <xf numFmtId="0" fontId="30" fillId="0" borderId="10"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5" xfId="0" applyFont="1" applyBorder="1" applyAlignment="1">
      <alignment horizontal="center" vertical="center" wrapText="1"/>
    </xf>
    <xf numFmtId="38" fontId="32" fillId="0" borderId="10" xfId="2" quotePrefix="1" applyFont="1" applyFill="1" applyBorder="1" applyAlignment="1">
      <alignment horizontal="center" vertical="center"/>
    </xf>
    <xf numFmtId="38" fontId="32" fillId="0" borderId="12" xfId="2" quotePrefix="1" applyFont="1" applyFill="1" applyBorder="1" applyAlignment="1">
      <alignment horizontal="center" vertical="center"/>
    </xf>
    <xf numFmtId="38" fontId="32" fillId="0" borderId="15" xfId="2" quotePrefix="1" applyFont="1" applyFill="1" applyBorder="1" applyAlignment="1">
      <alignment horizontal="center" vertical="center"/>
    </xf>
    <xf numFmtId="38" fontId="32" fillId="0" borderId="11" xfId="0" applyNumberFormat="1" applyFont="1" applyBorder="1" applyAlignment="1">
      <alignment horizontal="right" vertical="center"/>
    </xf>
    <xf numFmtId="0" fontId="32" fillId="0" borderId="5" xfId="0" applyFont="1" applyBorder="1" applyAlignment="1">
      <alignment horizontal="right" vertical="center"/>
    </xf>
    <xf numFmtId="0" fontId="32" fillId="0" borderId="11" xfId="0" applyFont="1" applyBorder="1" applyAlignment="1">
      <alignment horizontal="right" vertical="center"/>
    </xf>
    <xf numFmtId="0" fontId="32" fillId="0" borderId="13" xfId="0" applyFont="1" applyBorder="1" applyAlignment="1">
      <alignment horizontal="right" vertical="center"/>
    </xf>
    <xf numFmtId="0" fontId="32" fillId="0" borderId="14" xfId="0" applyFont="1" applyBorder="1" applyAlignment="1">
      <alignment horizontal="right" vertical="center"/>
    </xf>
    <xf numFmtId="0" fontId="30" fillId="0" borderId="12" xfId="0" applyFont="1" applyBorder="1" applyAlignment="1">
      <alignment horizontal="right" vertical="center"/>
    </xf>
    <xf numFmtId="0" fontId="30" fillId="0" borderId="15" xfId="0" applyFont="1" applyBorder="1" applyAlignment="1">
      <alignment horizontal="right" vertical="center"/>
    </xf>
    <xf numFmtId="0" fontId="30" fillId="0" borderId="11" xfId="0" applyFont="1" applyBorder="1" applyAlignment="1">
      <alignment horizontal="right" vertical="center"/>
    </xf>
    <xf numFmtId="0" fontId="30" fillId="0" borderId="5" xfId="0" applyFont="1" applyBorder="1" applyAlignment="1">
      <alignment horizontal="right" vertical="center"/>
    </xf>
    <xf numFmtId="0" fontId="30" fillId="0" borderId="13" xfId="0" applyFont="1" applyBorder="1" applyAlignment="1">
      <alignment horizontal="right" vertical="center"/>
    </xf>
    <xf numFmtId="0" fontId="30" fillId="0" borderId="14" xfId="0" applyFont="1" applyBorder="1" applyAlignment="1">
      <alignment horizontal="right" vertical="center"/>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3" xfId="0" applyFont="1" applyBorder="1" applyAlignment="1">
      <alignment horizontal="left" vertical="center"/>
    </xf>
    <xf numFmtId="0" fontId="30" fillId="0" borderId="14" xfId="0" applyFont="1" applyBorder="1" applyAlignment="1">
      <alignment horizontal="left" vertical="center"/>
    </xf>
    <xf numFmtId="38" fontId="32" fillId="0" borderId="13" xfId="0" applyNumberFormat="1" applyFont="1" applyBorder="1" applyAlignment="1">
      <alignment horizontal="right" vertical="center"/>
    </xf>
    <xf numFmtId="0" fontId="32" fillId="0" borderId="8" xfId="0" applyFont="1" applyBorder="1" applyAlignment="1">
      <alignment horizontal="right" vertical="center"/>
    </xf>
    <xf numFmtId="0" fontId="32" fillId="0" borderId="9" xfId="0" applyFont="1" applyBorder="1" applyAlignment="1">
      <alignment horizontal="right" vertical="center"/>
    </xf>
    <xf numFmtId="0" fontId="30" fillId="0" borderId="8" xfId="0" applyFont="1" applyBorder="1" applyAlignment="1">
      <alignment horizontal="right" vertical="center"/>
    </xf>
    <xf numFmtId="0" fontId="30" fillId="0" borderId="9" xfId="0" applyFont="1" applyBorder="1" applyAlignment="1">
      <alignment horizontal="right" vertical="center"/>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38" fontId="32" fillId="0" borderId="17" xfId="2" applyFont="1" applyFill="1" applyBorder="1" applyAlignment="1">
      <alignment horizontal="center" vertical="center"/>
    </xf>
    <xf numFmtId="38" fontId="32" fillId="0" borderId="18" xfId="2" applyFont="1" applyFill="1" applyBorder="1" applyAlignment="1">
      <alignment horizontal="center" vertical="center"/>
    </xf>
    <xf numFmtId="38" fontId="32" fillId="0" borderId="13" xfId="2" applyFont="1" applyFill="1" applyBorder="1" applyAlignment="1">
      <alignment horizontal="right" vertical="center"/>
    </xf>
    <xf numFmtId="38" fontId="32" fillId="0" borderId="14" xfId="2" applyFont="1" applyFill="1" applyBorder="1" applyAlignment="1">
      <alignment horizontal="right" vertical="center"/>
    </xf>
    <xf numFmtId="0" fontId="30" fillId="0" borderId="1" xfId="0" applyFont="1" applyBorder="1" applyAlignment="1">
      <alignment horizontal="center" vertical="center"/>
    </xf>
    <xf numFmtId="3" fontId="30" fillId="0" borderId="1" xfId="0" applyNumberFormat="1" applyFont="1" applyBorder="1" applyAlignment="1">
      <alignment horizontal="right" vertical="center"/>
    </xf>
    <xf numFmtId="38" fontId="32" fillId="0" borderId="13" xfId="2" applyFont="1" applyFill="1" applyBorder="1" applyAlignment="1">
      <alignment vertical="center"/>
    </xf>
    <xf numFmtId="38" fontId="32" fillId="0" borderId="14" xfId="2" applyFont="1" applyFill="1" applyBorder="1" applyAlignment="1">
      <alignment vertical="center"/>
    </xf>
    <xf numFmtId="3" fontId="30" fillId="0" borderId="2" xfId="0" applyNumberFormat="1" applyFont="1" applyBorder="1" applyAlignment="1">
      <alignment horizontal="right" vertical="center"/>
    </xf>
    <xf numFmtId="3" fontId="30" fillId="0" borderId="3" xfId="0" applyNumberFormat="1" applyFont="1" applyBorder="1" applyAlignment="1">
      <alignment horizontal="right" vertical="center"/>
    </xf>
    <xf numFmtId="0" fontId="22"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1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13" xfId="0" applyBorder="1" applyAlignment="1">
      <alignment horizontal="left" vertical="center" wrapText="1"/>
    </xf>
    <xf numFmtId="0" fontId="0" fillId="0" borderId="4" xfId="0" applyBorder="1" applyAlignment="1">
      <alignment horizontal="left" vertical="center" wrapText="1"/>
    </xf>
    <xf numFmtId="0" fontId="0" fillId="0" borderId="14" xfId="0" applyBorder="1" applyAlignment="1">
      <alignment horizontal="left"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41" fillId="0" borderId="10"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15" xfId="0" applyFont="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42" fillId="0" borderId="0" xfId="0" applyFont="1" applyAlignment="1">
      <alignment horizontal="left" vertical="center" wrapText="1"/>
    </xf>
    <xf numFmtId="0" fontId="43" fillId="0" borderId="0" xfId="0" applyFont="1" applyAlignment="1">
      <alignment horizontal="left" vertical="center" wrapText="1"/>
    </xf>
    <xf numFmtId="38" fontId="30" fillId="0" borderId="13" xfId="0" applyNumberFormat="1" applyFont="1" applyBorder="1" applyAlignment="1">
      <alignment horizontal="right" vertical="center"/>
    </xf>
    <xf numFmtId="3" fontId="30" fillId="0" borderId="11" xfId="0" applyNumberFormat="1" applyFont="1" applyBorder="1" applyAlignment="1">
      <alignment horizontal="right" vertical="center"/>
    </xf>
    <xf numFmtId="3" fontId="30" fillId="0" borderId="5" xfId="0" applyNumberFormat="1" applyFont="1" applyBorder="1" applyAlignment="1">
      <alignment horizontal="right" vertical="center"/>
    </xf>
    <xf numFmtId="3" fontId="30" fillId="0" borderId="13" xfId="0" applyNumberFormat="1" applyFont="1" applyBorder="1" applyAlignment="1">
      <alignment horizontal="right" vertical="center"/>
    </xf>
    <xf numFmtId="3" fontId="30" fillId="0" borderId="14" xfId="0" applyNumberFormat="1" applyFont="1" applyBorder="1" applyAlignment="1">
      <alignment horizontal="right" vertical="center"/>
    </xf>
    <xf numFmtId="3" fontId="30" fillId="0" borderId="15" xfId="0" applyNumberFormat="1" applyFont="1" applyBorder="1">
      <alignment vertical="center"/>
    </xf>
    <xf numFmtId="3" fontId="30" fillId="0" borderId="12" xfId="0" applyNumberFormat="1" applyFont="1" applyBorder="1" applyAlignment="1">
      <alignment horizontal="right" vertical="center"/>
    </xf>
    <xf numFmtId="3" fontId="30" fillId="0" borderId="15" xfId="0" applyNumberFormat="1" applyFont="1" applyBorder="1" applyAlignment="1">
      <alignment horizontal="right" vertical="center"/>
    </xf>
  </cellXfs>
  <cellStyles count="4">
    <cellStyle name="桁区切り" xfId="2" builtinId="6"/>
    <cellStyle name="標準" xfId="0" builtinId="0"/>
    <cellStyle name="標準 2" xfId="1" xr:uid="{6D32CDE6-9F71-4E7F-8F03-9200C39B8747}"/>
    <cellStyle name="標準 3" xfId="3" xr:uid="{291E1683-0F52-4538-A204-83AA51B25A5A}"/>
  </cellStyles>
  <dxfs count="6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patternType="solid">
          <fgColor auto="1"/>
          <bgColor rgb="FFFFFF00"/>
        </patternFill>
      </fill>
    </dxf>
    <dxf>
      <fill>
        <patternFill>
          <bgColor rgb="FFFFFF00"/>
        </patternFill>
      </fill>
    </dxf>
    <dxf>
      <fill>
        <patternFill>
          <bgColor rgb="FFFFFF00"/>
        </patternFill>
      </fill>
    </dxf>
    <dxf>
      <fill>
        <patternFill patternType="solid">
          <fgColor auto="1"/>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295275</xdr:colOff>
      <xdr:row>10</xdr:row>
      <xdr:rowOff>266699</xdr:rowOff>
    </xdr:from>
    <xdr:to>
      <xdr:col>8</xdr:col>
      <xdr:colOff>561975</xdr:colOff>
      <xdr:row>13</xdr:row>
      <xdr:rowOff>295274</xdr:rowOff>
    </xdr:to>
    <xdr:sp macro="" textlink="">
      <xdr:nvSpPr>
        <xdr:cNvPr id="2" name="右中かっこ 1">
          <a:extLst>
            <a:ext uri="{FF2B5EF4-FFF2-40B4-BE49-F238E27FC236}">
              <a16:creationId xmlns:a16="http://schemas.microsoft.com/office/drawing/2014/main" id="{ED19165B-9AC3-4FB0-B5FA-EA1DD5D801B3}"/>
            </a:ext>
          </a:extLst>
        </xdr:cNvPr>
        <xdr:cNvSpPr/>
      </xdr:nvSpPr>
      <xdr:spPr>
        <a:xfrm>
          <a:off x="5095875" y="3133724"/>
          <a:ext cx="952500" cy="94297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600075</xdr:colOff>
      <xdr:row>11</xdr:row>
      <xdr:rowOff>228600</xdr:rowOff>
    </xdr:from>
    <xdr:to>
      <xdr:col>13</xdr:col>
      <xdr:colOff>447675</xdr:colOff>
      <xdr:row>13</xdr:row>
      <xdr:rowOff>28575</xdr:rowOff>
    </xdr:to>
    <xdr:sp macro="" textlink="">
      <xdr:nvSpPr>
        <xdr:cNvPr id="3" name="テキスト ボックス 2">
          <a:extLst>
            <a:ext uri="{FF2B5EF4-FFF2-40B4-BE49-F238E27FC236}">
              <a16:creationId xmlns:a16="http://schemas.microsoft.com/office/drawing/2014/main" id="{696C23EE-EC49-4E5D-B0B6-7744EAB398CA}"/>
            </a:ext>
          </a:extLst>
        </xdr:cNvPr>
        <xdr:cNvSpPr txBox="1"/>
      </xdr:nvSpPr>
      <xdr:spPr>
        <a:xfrm>
          <a:off x="6086475" y="3400425"/>
          <a:ext cx="3276600"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本エクセルの</a:t>
          </a:r>
          <a:r>
            <a:rPr kumimoji="1" lang="ja-JP" altLang="en-US" sz="1600" b="1"/>
            <a:t>黄色のシート</a:t>
          </a:r>
          <a:r>
            <a:rPr kumimoji="1" lang="ja-JP" altLang="en-US" sz="1600"/>
            <a:t>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5C39C-60A8-4299-8A78-170E84B3FBCB}">
  <sheetPr>
    <tabColor rgb="FFFF0000"/>
  </sheetPr>
  <dimension ref="A1:B19"/>
  <sheetViews>
    <sheetView zoomScaleNormal="100" workbookViewId="0"/>
  </sheetViews>
  <sheetFormatPr defaultRowHeight="18.75"/>
  <sheetData>
    <row r="1" spans="1:2" ht="25.5">
      <c r="A1" s="53" t="s">
        <v>225</v>
      </c>
    </row>
    <row r="3" spans="1:2" ht="24">
      <c r="A3" s="54" t="s">
        <v>226</v>
      </c>
    </row>
    <row r="4" spans="1:2" ht="24">
      <c r="A4" s="55" t="s">
        <v>227</v>
      </c>
    </row>
    <row r="5" spans="1:2" ht="24">
      <c r="A5" s="54" t="s">
        <v>228</v>
      </c>
    </row>
    <row r="7" spans="1:2" ht="24">
      <c r="A7" s="56" t="s">
        <v>229</v>
      </c>
    </row>
    <row r="8" spans="1:2" ht="24">
      <c r="A8" s="56" t="s">
        <v>230</v>
      </c>
    </row>
    <row r="10" spans="1:2" ht="24">
      <c r="A10" s="56" t="s">
        <v>231</v>
      </c>
    </row>
    <row r="11" spans="1:2" ht="24">
      <c r="A11" s="56" t="s">
        <v>232</v>
      </c>
    </row>
    <row r="12" spans="1:2" ht="24">
      <c r="B12" s="56" t="s">
        <v>233</v>
      </c>
    </row>
    <row r="13" spans="1:2" ht="24">
      <c r="B13" s="56" t="s">
        <v>234</v>
      </c>
    </row>
    <row r="14" spans="1:2" ht="24">
      <c r="B14" s="56" t="s">
        <v>235</v>
      </c>
    </row>
    <row r="15" spans="1:2" ht="24">
      <c r="A15" s="56" t="s">
        <v>236</v>
      </c>
    </row>
    <row r="16" spans="1:2" ht="24">
      <c r="A16" s="54" t="s">
        <v>237</v>
      </c>
    </row>
    <row r="17" spans="1:1" ht="24">
      <c r="A17" s="57" t="s">
        <v>238</v>
      </c>
    </row>
    <row r="18" spans="1:1" ht="24">
      <c r="A18" s="56" t="s">
        <v>239</v>
      </c>
    </row>
    <row r="19" spans="1:1" ht="24">
      <c r="A19" s="54" t="s">
        <v>240</v>
      </c>
    </row>
  </sheetData>
  <phoneticPr fontId="1"/>
  <pageMargins left="0.7" right="0.7" top="0.75" bottom="0.75" header="0.3" footer="0.3"/>
  <pageSetup paperSize="9" scale="67"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0B6D4-57C7-4CB0-BF73-40BF849723AA}">
  <dimension ref="A1:D57"/>
  <sheetViews>
    <sheetView workbookViewId="0">
      <selection activeCell="C54" sqref="C54"/>
    </sheetView>
  </sheetViews>
  <sheetFormatPr defaultRowHeight="18.75"/>
  <cols>
    <col min="1" max="1" width="21.5" customWidth="1"/>
    <col min="2" max="2" width="32.75" customWidth="1"/>
    <col min="3" max="3" width="28.875" customWidth="1"/>
  </cols>
  <sheetData>
    <row r="1" spans="1:4">
      <c r="A1" t="s">
        <v>8</v>
      </c>
      <c r="C1">
        <f>別紙２!C10</f>
        <v>0</v>
      </c>
    </row>
    <row r="2" spans="1:4">
      <c r="A2" t="s">
        <v>10</v>
      </c>
      <c r="C2">
        <f>別紙２!C11</f>
        <v>0</v>
      </c>
    </row>
    <row r="3" spans="1:4">
      <c r="A3" t="s">
        <v>12</v>
      </c>
      <c r="C3">
        <f>別紙２!C12</f>
        <v>0</v>
      </c>
    </row>
    <row r="4" spans="1:4">
      <c r="A4" t="s">
        <v>15</v>
      </c>
      <c r="C4">
        <f>別紙２!C13</f>
        <v>0</v>
      </c>
    </row>
    <row r="5" spans="1:4">
      <c r="A5" t="s">
        <v>17</v>
      </c>
      <c r="C5">
        <f>別紙２!C14</f>
        <v>0</v>
      </c>
    </row>
    <row r="6" spans="1:4">
      <c r="A6" t="s">
        <v>19</v>
      </c>
      <c r="C6">
        <f>別紙２!C15</f>
        <v>0</v>
      </c>
    </row>
    <row r="7" spans="1:4">
      <c r="A7" t="s">
        <v>21</v>
      </c>
      <c r="C7">
        <f>別紙２!C16</f>
        <v>0</v>
      </c>
    </row>
    <row r="8" spans="1:4">
      <c r="A8" t="s">
        <v>379</v>
      </c>
      <c r="B8" t="s">
        <v>25</v>
      </c>
      <c r="C8">
        <f>別紙２!C20</f>
        <v>0</v>
      </c>
    </row>
    <row r="9" spans="1:4">
      <c r="B9" t="s">
        <v>27</v>
      </c>
      <c r="C9">
        <f>別紙２!C21</f>
        <v>0</v>
      </c>
    </row>
    <row r="10" spans="1:4">
      <c r="B10" t="s">
        <v>29</v>
      </c>
      <c r="C10">
        <f>別紙２!C22</f>
        <v>0</v>
      </c>
    </row>
    <row r="11" spans="1:4">
      <c r="B11" t="s">
        <v>31</v>
      </c>
      <c r="C11">
        <f>別紙２!C23</f>
        <v>0</v>
      </c>
    </row>
    <row r="12" spans="1:4">
      <c r="B12" t="s">
        <v>26</v>
      </c>
      <c r="C12">
        <f>別紙２!E20</f>
        <v>0</v>
      </c>
    </row>
    <row r="13" spans="1:4">
      <c r="B13" t="s">
        <v>28</v>
      </c>
      <c r="C13">
        <f>別紙２!E21</f>
        <v>0</v>
      </c>
    </row>
    <row r="14" spans="1:4">
      <c r="B14" t="s">
        <v>30</v>
      </c>
      <c r="C14">
        <f>別紙２!E22</f>
        <v>0</v>
      </c>
    </row>
    <row r="15" spans="1:4">
      <c r="B15" t="s">
        <v>32</v>
      </c>
      <c r="C15">
        <f>別紙２!C24</f>
        <v>0</v>
      </c>
      <c r="D15" t="str">
        <f>別紙２!E24</f>
        <v>（自由記述）</v>
      </c>
    </row>
    <row r="16" spans="1:4">
      <c r="A16" t="s">
        <v>380</v>
      </c>
      <c r="B16" t="s">
        <v>212</v>
      </c>
      <c r="C16">
        <f>別紙２!C26</f>
        <v>0</v>
      </c>
    </row>
    <row r="17" spans="1:4">
      <c r="B17" t="s">
        <v>213</v>
      </c>
      <c r="C17">
        <f>別紙２!C27</f>
        <v>0</v>
      </c>
    </row>
    <row r="18" spans="1:4">
      <c r="B18" t="s">
        <v>214</v>
      </c>
      <c r="C18">
        <f>別紙２!C28</f>
        <v>0</v>
      </c>
    </row>
    <row r="19" spans="1:4">
      <c r="B19" t="s">
        <v>39</v>
      </c>
      <c r="C19">
        <f>別紙２!C29</f>
        <v>0</v>
      </c>
    </row>
    <row r="20" spans="1:4">
      <c r="B20" t="s">
        <v>381</v>
      </c>
      <c r="C20">
        <f>別紙２!E26</f>
        <v>0</v>
      </c>
    </row>
    <row r="21" spans="1:4">
      <c r="B21" t="s">
        <v>382</v>
      </c>
      <c r="C21">
        <f>別紙２!E27</f>
        <v>0</v>
      </c>
    </row>
    <row r="22" spans="1:4">
      <c r="B22" t="s">
        <v>383</v>
      </c>
      <c r="C22">
        <f>別紙２!E28</f>
        <v>0</v>
      </c>
    </row>
    <row r="23" spans="1:4">
      <c r="B23" t="s">
        <v>40</v>
      </c>
      <c r="C23">
        <f>別紙２!E29</f>
        <v>0</v>
      </c>
    </row>
    <row r="24" spans="1:4">
      <c r="B24" t="s">
        <v>32</v>
      </c>
      <c r="C24">
        <f>別紙２!C30</f>
        <v>0</v>
      </c>
      <c r="D24" t="str">
        <f>別紙２!E30</f>
        <v>（自由記述）</v>
      </c>
    </row>
    <row r="25" spans="1:4">
      <c r="A25" t="s">
        <v>384</v>
      </c>
      <c r="B25" t="s">
        <v>42</v>
      </c>
      <c r="C25">
        <f>別紙２!C32</f>
        <v>0</v>
      </c>
    </row>
    <row r="26" spans="1:4">
      <c r="B26" t="s">
        <v>385</v>
      </c>
      <c r="C26">
        <f>別紙２!C33</f>
        <v>0</v>
      </c>
    </row>
    <row r="27" spans="1:4">
      <c r="B27" t="s">
        <v>386</v>
      </c>
      <c r="C27">
        <f>別紙２!C34</f>
        <v>0</v>
      </c>
    </row>
    <row r="28" spans="1:4">
      <c r="B28" t="s">
        <v>387</v>
      </c>
      <c r="C28">
        <f>別紙２!C35</f>
        <v>0</v>
      </c>
    </row>
    <row r="29" spans="1:4">
      <c r="B29" t="s">
        <v>388</v>
      </c>
      <c r="C29">
        <f>別紙２!C36</f>
        <v>0</v>
      </c>
    </row>
    <row r="30" spans="1:4">
      <c r="B30" t="s">
        <v>47</v>
      </c>
      <c r="C30">
        <f>別紙２!C37</f>
        <v>0</v>
      </c>
    </row>
    <row r="31" spans="1:4">
      <c r="B31" t="s">
        <v>32</v>
      </c>
      <c r="C31">
        <f>別紙２!C38</f>
        <v>0</v>
      </c>
      <c r="D31" t="str">
        <f>別紙２!E38</f>
        <v>（自由記述）</v>
      </c>
    </row>
    <row r="32" spans="1:4" ht="18.75" customHeight="1">
      <c r="A32" t="s">
        <v>389</v>
      </c>
      <c r="B32" t="s">
        <v>49</v>
      </c>
      <c r="C32">
        <f>別紙２!C40</f>
        <v>0</v>
      </c>
    </row>
    <row r="33" spans="1:4">
      <c r="B33" t="s">
        <v>50</v>
      </c>
      <c r="C33">
        <f>別紙２!C41</f>
        <v>0</v>
      </c>
    </row>
    <row r="34" spans="1:4">
      <c r="B34" t="s">
        <v>51</v>
      </c>
      <c r="C34">
        <f>別紙２!C42</f>
        <v>0</v>
      </c>
    </row>
    <row r="35" spans="1:4">
      <c r="B35" t="s">
        <v>32</v>
      </c>
      <c r="C35">
        <f>別紙２!C43</f>
        <v>0</v>
      </c>
      <c r="D35" t="str">
        <f>別紙２!E43</f>
        <v>（自由記述）</v>
      </c>
    </row>
    <row r="36" spans="1:4">
      <c r="A36" t="s">
        <v>390</v>
      </c>
      <c r="B36" t="s">
        <v>391</v>
      </c>
      <c r="C36">
        <f>別紙２!C45</f>
        <v>0</v>
      </c>
    </row>
    <row r="37" spans="1:4">
      <c r="B37" t="s">
        <v>392</v>
      </c>
      <c r="C37">
        <f>別紙２!C46</f>
        <v>0</v>
      </c>
    </row>
    <row r="38" spans="1:4">
      <c r="B38" t="s">
        <v>393</v>
      </c>
      <c r="C38">
        <f>別紙２!C47</f>
        <v>0</v>
      </c>
    </row>
    <row r="39" spans="1:4">
      <c r="B39" t="s">
        <v>394</v>
      </c>
      <c r="C39">
        <f>別紙２!C48</f>
        <v>0</v>
      </c>
    </row>
    <row r="40" spans="1:4">
      <c r="B40" t="s">
        <v>395</v>
      </c>
      <c r="C40">
        <f>別紙２!C49</f>
        <v>0</v>
      </c>
    </row>
    <row r="41" spans="1:4">
      <c r="B41" t="s">
        <v>396</v>
      </c>
      <c r="C41">
        <f>別紙２!C50</f>
        <v>0</v>
      </c>
    </row>
    <row r="42" spans="1:4">
      <c r="B42" t="s">
        <v>397</v>
      </c>
      <c r="C42">
        <f>別紙２!C51</f>
        <v>0</v>
      </c>
    </row>
    <row r="43" spans="1:4">
      <c r="B43" t="s">
        <v>32</v>
      </c>
      <c r="C43">
        <f>別紙２!C52</f>
        <v>0</v>
      </c>
      <c r="D43" t="str">
        <f>別紙２!E52</f>
        <v>（自由記述）</v>
      </c>
    </row>
    <row r="44" spans="1:4">
      <c r="A44" t="s">
        <v>398</v>
      </c>
      <c r="B44" t="s">
        <v>61</v>
      </c>
      <c r="C44">
        <f>別紙２!C54</f>
        <v>0</v>
      </c>
    </row>
    <row r="45" spans="1:4">
      <c r="B45" t="s">
        <v>62</v>
      </c>
      <c r="C45">
        <f>別紙２!C55</f>
        <v>0</v>
      </c>
    </row>
    <row r="46" spans="1:4">
      <c r="B46" t="s">
        <v>63</v>
      </c>
      <c r="C46">
        <f>別紙２!C56</f>
        <v>0</v>
      </c>
    </row>
    <row r="47" spans="1:4">
      <c r="B47" t="s">
        <v>64</v>
      </c>
      <c r="C47">
        <f>別紙２!C57</f>
        <v>0</v>
      </c>
    </row>
    <row r="48" spans="1:4">
      <c r="B48" t="s">
        <v>32</v>
      </c>
      <c r="C48">
        <f>別紙２!C58</f>
        <v>0</v>
      </c>
      <c r="D48" t="str">
        <f>別紙２!E58</f>
        <v>（自由記述）</v>
      </c>
    </row>
    <row r="49" spans="1:3">
      <c r="A49" t="s">
        <v>399</v>
      </c>
      <c r="C49">
        <f>別紙２!C59</f>
        <v>0</v>
      </c>
    </row>
    <row r="50" spans="1:3">
      <c r="A50" t="s">
        <v>400</v>
      </c>
      <c r="B50" t="s">
        <v>401</v>
      </c>
      <c r="C50">
        <f>別紙２!C61</f>
        <v>0</v>
      </c>
    </row>
    <row r="51" spans="1:3">
      <c r="B51" t="s">
        <v>68</v>
      </c>
      <c r="C51">
        <f>別紙２!C62</f>
        <v>0</v>
      </c>
    </row>
    <row r="52" spans="1:3">
      <c r="B52" t="s">
        <v>69</v>
      </c>
      <c r="C52" t="str">
        <f>別紙２!C63</f>
        <v>（自由記述）</v>
      </c>
    </row>
    <row r="53" spans="1:3">
      <c r="A53" t="s">
        <v>402</v>
      </c>
      <c r="C53">
        <f>別紙２!C65</f>
        <v>0</v>
      </c>
    </row>
    <row r="54" spans="1:3">
      <c r="A54" t="s">
        <v>403</v>
      </c>
      <c r="B54" t="s">
        <v>404</v>
      </c>
      <c r="C54">
        <f>別紙２!C66</f>
        <v>0</v>
      </c>
    </row>
    <row r="55" spans="1:3">
      <c r="B55" t="s">
        <v>405</v>
      </c>
      <c r="C55">
        <f>別紙２!E66</f>
        <v>0</v>
      </c>
    </row>
    <row r="56" spans="1:3">
      <c r="A56" t="s">
        <v>406</v>
      </c>
      <c r="C56">
        <f>別紙２!C68</f>
        <v>0</v>
      </c>
    </row>
    <row r="57" spans="1:3">
      <c r="A57" t="s">
        <v>407</v>
      </c>
      <c r="C57">
        <f>別紙２!C69</f>
        <v>0</v>
      </c>
    </row>
  </sheetData>
  <phoneticPr fontId="1"/>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dimension ref="A1:N48"/>
  <sheetViews>
    <sheetView topLeftCell="A10" zoomScale="125" workbookViewId="0">
      <selection activeCell="C17" sqref="C17"/>
    </sheetView>
  </sheetViews>
  <sheetFormatPr defaultRowHeight="18.75"/>
  <cols>
    <col min="1" max="1" width="13.125" style="2" customWidth="1"/>
  </cols>
  <sheetData>
    <row r="1" spans="1:14">
      <c r="A1" s="1" t="s">
        <v>95</v>
      </c>
      <c r="B1" t="s">
        <v>96</v>
      </c>
      <c r="C1" s="1" t="s">
        <v>17</v>
      </c>
      <c r="D1" t="s">
        <v>97</v>
      </c>
      <c r="E1" t="s">
        <v>98</v>
      </c>
      <c r="F1" t="s">
        <v>99</v>
      </c>
      <c r="G1" t="s">
        <v>100</v>
      </c>
    </row>
    <row r="2" spans="1:14">
      <c r="A2" s="1" t="s">
        <v>101</v>
      </c>
      <c r="B2" t="s">
        <v>102</v>
      </c>
      <c r="C2" s="1" t="s">
        <v>84</v>
      </c>
      <c r="D2" s="1" t="s">
        <v>86</v>
      </c>
      <c r="E2" s="1" t="s">
        <v>86</v>
      </c>
      <c r="F2" s="1" t="s">
        <v>90</v>
      </c>
      <c r="G2" t="s">
        <v>94</v>
      </c>
      <c r="M2" t="s">
        <v>93</v>
      </c>
    </row>
    <row r="3" spans="1:14">
      <c r="A3" s="1" t="s">
        <v>103</v>
      </c>
      <c r="B3" t="s">
        <v>104</v>
      </c>
      <c r="C3" s="1" t="s">
        <v>105</v>
      </c>
      <c r="D3" s="1" t="s">
        <v>106</v>
      </c>
      <c r="E3" s="1" t="s">
        <v>106</v>
      </c>
      <c r="F3" s="1" t="s">
        <v>107</v>
      </c>
      <c r="G3" s="1" t="s">
        <v>108</v>
      </c>
      <c r="M3" t="s">
        <v>109</v>
      </c>
    </row>
    <row r="4" spans="1:14">
      <c r="A4" s="1" t="s">
        <v>110</v>
      </c>
      <c r="C4" s="1" t="s">
        <v>111</v>
      </c>
      <c r="D4" s="1" t="s">
        <v>112</v>
      </c>
      <c r="E4" s="1" t="s">
        <v>112</v>
      </c>
      <c r="F4" s="1" t="s">
        <v>113</v>
      </c>
      <c r="I4" s="1" t="s">
        <v>78</v>
      </c>
    </row>
    <row r="5" spans="1:14">
      <c r="A5" s="1" t="s">
        <v>114</v>
      </c>
      <c r="B5" t="s">
        <v>115</v>
      </c>
      <c r="C5" s="1" t="s">
        <v>116</v>
      </c>
      <c r="D5" s="1" t="s">
        <v>117</v>
      </c>
      <c r="E5" s="1" t="s">
        <v>118</v>
      </c>
      <c r="F5" s="1"/>
      <c r="I5" t="s">
        <v>78</v>
      </c>
    </row>
    <row r="6" spans="1:14">
      <c r="A6" s="1" t="s">
        <v>119</v>
      </c>
      <c r="B6" t="s">
        <v>102</v>
      </c>
      <c r="C6" s="1" t="s">
        <v>120</v>
      </c>
      <c r="E6" s="1" t="s">
        <v>121</v>
      </c>
      <c r="G6" s="1" t="s">
        <v>122</v>
      </c>
      <c r="N6" t="s">
        <v>123</v>
      </c>
    </row>
    <row r="7" spans="1:14">
      <c r="A7" s="1" t="s">
        <v>124</v>
      </c>
      <c r="B7" t="s">
        <v>125</v>
      </c>
      <c r="C7" s="1" t="s">
        <v>126</v>
      </c>
      <c r="E7" s="1" t="s">
        <v>127</v>
      </c>
      <c r="G7" s="1" t="s">
        <v>128</v>
      </c>
      <c r="N7" t="s">
        <v>129</v>
      </c>
    </row>
    <row r="8" spans="1:14">
      <c r="A8" s="1" t="s">
        <v>130</v>
      </c>
      <c r="C8" s="1" t="s">
        <v>131</v>
      </c>
      <c r="E8" s="1" t="s">
        <v>132</v>
      </c>
      <c r="N8" t="s">
        <v>133</v>
      </c>
    </row>
    <row r="9" spans="1:14">
      <c r="A9" s="1" t="s">
        <v>134</v>
      </c>
      <c r="C9" s="1" t="s">
        <v>135</v>
      </c>
      <c r="E9" s="1" t="s">
        <v>136</v>
      </c>
      <c r="G9" t="s">
        <v>137</v>
      </c>
      <c r="N9" t="s">
        <v>138</v>
      </c>
    </row>
    <row r="10" spans="1:14">
      <c r="A10" s="1" t="s">
        <v>139</v>
      </c>
      <c r="C10" s="1" t="s">
        <v>140</v>
      </c>
      <c r="E10" s="1" t="s">
        <v>141</v>
      </c>
      <c r="G10" t="s">
        <v>142</v>
      </c>
      <c r="N10" t="s">
        <v>143</v>
      </c>
    </row>
    <row r="11" spans="1:14">
      <c r="A11" s="1" t="s">
        <v>144</v>
      </c>
      <c r="C11" s="1" t="s">
        <v>145</v>
      </c>
      <c r="E11" s="1" t="s">
        <v>146</v>
      </c>
      <c r="G11" t="s">
        <v>91</v>
      </c>
      <c r="N11" t="s">
        <v>147</v>
      </c>
    </row>
    <row r="12" spans="1:14">
      <c r="A12" s="1" t="s">
        <v>148</v>
      </c>
      <c r="C12" s="1" t="s">
        <v>149</v>
      </c>
      <c r="E12" s="1" t="s">
        <v>150</v>
      </c>
      <c r="N12" t="s">
        <v>151</v>
      </c>
    </row>
    <row r="13" spans="1:14">
      <c r="A13" s="1" t="s">
        <v>82</v>
      </c>
      <c r="C13" s="1" t="s">
        <v>152</v>
      </c>
      <c r="N13" t="s">
        <v>153</v>
      </c>
    </row>
    <row r="14" spans="1:14">
      <c r="A14" s="1" t="s">
        <v>154</v>
      </c>
      <c r="C14" s="1" t="s">
        <v>217</v>
      </c>
      <c r="N14" t="s">
        <v>155</v>
      </c>
    </row>
    <row r="15" spans="1:14">
      <c r="A15" s="1" t="s">
        <v>156</v>
      </c>
      <c r="C15" s="1" t="s">
        <v>157</v>
      </c>
      <c r="N15" t="s">
        <v>158</v>
      </c>
    </row>
    <row r="16" spans="1:14">
      <c r="A16" s="1" t="s">
        <v>159</v>
      </c>
      <c r="C16" s="1" t="s">
        <v>160</v>
      </c>
      <c r="N16" t="s">
        <v>161</v>
      </c>
    </row>
    <row r="17" spans="1:3">
      <c r="A17" s="1" t="s">
        <v>162</v>
      </c>
      <c r="C17" s="1" t="s">
        <v>218</v>
      </c>
    </row>
    <row r="18" spans="1:3">
      <c r="A18" s="1" t="s">
        <v>164</v>
      </c>
      <c r="C18" s="1" t="s">
        <v>163</v>
      </c>
    </row>
    <row r="19" spans="1:3">
      <c r="A19" s="1" t="s">
        <v>166</v>
      </c>
      <c r="C19" s="1" t="s">
        <v>165</v>
      </c>
    </row>
    <row r="20" spans="1:3">
      <c r="A20" s="1" t="s">
        <v>168</v>
      </c>
      <c r="C20" s="1" t="s">
        <v>167</v>
      </c>
    </row>
    <row r="21" spans="1:3">
      <c r="A21" s="1" t="s">
        <v>169</v>
      </c>
      <c r="C21" s="1" t="s">
        <v>219</v>
      </c>
    </row>
    <row r="22" spans="1:3">
      <c r="A22" s="1" t="s">
        <v>171</v>
      </c>
      <c r="C22" s="1" t="s">
        <v>220</v>
      </c>
    </row>
    <row r="23" spans="1:3">
      <c r="A23" s="1" t="s">
        <v>172</v>
      </c>
      <c r="C23" s="1" t="s">
        <v>170</v>
      </c>
    </row>
    <row r="24" spans="1:3">
      <c r="A24" s="1" t="s">
        <v>174</v>
      </c>
      <c r="C24" s="1" t="s">
        <v>222</v>
      </c>
    </row>
    <row r="25" spans="1:3">
      <c r="A25" s="1" t="s">
        <v>176</v>
      </c>
      <c r="C25" s="1" t="s">
        <v>221</v>
      </c>
    </row>
    <row r="26" spans="1:3">
      <c r="A26" s="1" t="s">
        <v>178</v>
      </c>
      <c r="C26" s="1" t="s">
        <v>173</v>
      </c>
    </row>
    <row r="27" spans="1:3">
      <c r="A27" s="1" t="s">
        <v>180</v>
      </c>
      <c r="C27" s="1" t="s">
        <v>175</v>
      </c>
    </row>
    <row r="28" spans="1:3">
      <c r="A28" s="1" t="s">
        <v>182</v>
      </c>
      <c r="C28" s="1" t="s">
        <v>177</v>
      </c>
    </row>
    <row r="29" spans="1:3">
      <c r="A29" s="1" t="s">
        <v>184</v>
      </c>
      <c r="C29" s="1" t="s">
        <v>179</v>
      </c>
    </row>
    <row r="30" spans="1:3">
      <c r="A30" s="1" t="s">
        <v>186</v>
      </c>
      <c r="C30" s="1" t="s">
        <v>181</v>
      </c>
    </row>
    <row r="31" spans="1:3">
      <c r="A31" s="1" t="s">
        <v>188</v>
      </c>
      <c r="C31" s="1" t="s">
        <v>183</v>
      </c>
    </row>
    <row r="32" spans="1:3">
      <c r="A32" s="1" t="s">
        <v>190</v>
      </c>
      <c r="C32" s="1" t="s">
        <v>185</v>
      </c>
    </row>
    <row r="33" spans="1:3">
      <c r="A33" s="1" t="s">
        <v>192</v>
      </c>
      <c r="C33" s="1" t="s">
        <v>187</v>
      </c>
    </row>
    <row r="34" spans="1:3">
      <c r="A34" s="1" t="s">
        <v>194</v>
      </c>
      <c r="C34" s="1" t="s">
        <v>189</v>
      </c>
    </row>
    <row r="35" spans="1:3">
      <c r="A35" s="1" t="s">
        <v>196</v>
      </c>
      <c r="C35" s="1" t="s">
        <v>191</v>
      </c>
    </row>
    <row r="36" spans="1:3">
      <c r="A36" s="1" t="s">
        <v>198</v>
      </c>
      <c r="C36" s="1" t="s">
        <v>193</v>
      </c>
    </row>
    <row r="37" spans="1:3">
      <c r="A37" s="1" t="s">
        <v>200</v>
      </c>
      <c r="C37" s="1" t="s">
        <v>195</v>
      </c>
    </row>
    <row r="38" spans="1:3">
      <c r="A38" s="1" t="s">
        <v>201</v>
      </c>
      <c r="C38" s="1" t="s">
        <v>197</v>
      </c>
    </row>
    <row r="39" spans="1:3">
      <c r="A39" s="1" t="s">
        <v>202</v>
      </c>
      <c r="C39" s="1" t="s">
        <v>199</v>
      </c>
    </row>
    <row r="40" spans="1:3">
      <c r="A40" s="1" t="s">
        <v>203</v>
      </c>
    </row>
    <row r="41" spans="1:3">
      <c r="A41" s="1" t="s">
        <v>204</v>
      </c>
    </row>
    <row r="42" spans="1:3">
      <c r="A42" s="1" t="s">
        <v>205</v>
      </c>
    </row>
    <row r="43" spans="1:3">
      <c r="A43" s="1" t="s">
        <v>206</v>
      </c>
    </row>
    <row r="44" spans="1:3">
      <c r="A44" s="1" t="s">
        <v>207</v>
      </c>
    </row>
    <row r="45" spans="1:3">
      <c r="A45" s="1" t="s">
        <v>208</v>
      </c>
    </row>
    <row r="46" spans="1:3">
      <c r="A46" s="1" t="s">
        <v>209</v>
      </c>
    </row>
    <row r="47" spans="1:3">
      <c r="A47" s="1" t="s">
        <v>210</v>
      </c>
    </row>
    <row r="48" spans="1:3">
      <c r="A48" s="1" t="s">
        <v>211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4BF44-3B63-41FF-85F8-632C2058C18B}">
  <sheetPr>
    <tabColor rgb="FFFFFF00"/>
    <pageSetUpPr fitToPage="1"/>
  </sheetPr>
  <dimension ref="A1:I69"/>
  <sheetViews>
    <sheetView showGridLines="0" view="pageBreakPreview" zoomScaleNormal="100" zoomScaleSheetLayoutView="100" workbookViewId="0">
      <selection activeCell="C15" sqref="C15:F15"/>
    </sheetView>
  </sheetViews>
  <sheetFormatPr defaultColWidth="8.75" defaultRowHeight="14.25"/>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c r="A1" s="36"/>
      <c r="B1" s="37" t="s">
        <v>0</v>
      </c>
      <c r="C1" s="38"/>
      <c r="D1" s="39"/>
      <c r="E1" s="32"/>
      <c r="F1" s="52" t="s">
        <v>224</v>
      </c>
    </row>
    <row r="2" spans="1:6" ht="16.5">
      <c r="A2" s="40"/>
      <c r="B2" s="37" t="s">
        <v>1</v>
      </c>
      <c r="C2" s="38"/>
      <c r="D2" s="39"/>
      <c r="E2" s="32"/>
    </row>
    <row r="3" spans="1:6" ht="16.5">
      <c r="A3" s="41"/>
      <c r="B3" s="37" t="s">
        <v>2</v>
      </c>
      <c r="C3" s="38"/>
      <c r="D3" s="39"/>
      <c r="E3" s="32"/>
    </row>
    <row r="4" spans="1:6" ht="22.5" customHeight="1">
      <c r="A4" s="51" t="s">
        <v>216</v>
      </c>
      <c r="B4" s="32"/>
      <c r="C4" s="32"/>
      <c r="E4" s="32"/>
    </row>
    <row r="5" spans="1:6" ht="22.5" customHeight="1">
      <c r="A5" s="48" t="s">
        <v>223</v>
      </c>
      <c r="B5" s="46" t="s">
        <v>3</v>
      </c>
      <c r="C5" s="42"/>
      <c r="D5" s="167" t="s">
        <v>4</v>
      </c>
      <c r="E5" s="32"/>
    </row>
    <row r="6" spans="1:6" ht="22.5" customHeight="1">
      <c r="A6" s="48" t="s">
        <v>79</v>
      </c>
      <c r="B6" s="46" t="s">
        <v>5</v>
      </c>
      <c r="C6" s="42"/>
      <c r="D6" s="167"/>
      <c r="E6" s="32"/>
    </row>
    <row r="7" spans="1:6">
      <c r="A7" s="32"/>
      <c r="B7" s="32"/>
      <c r="C7" s="32"/>
      <c r="E7" s="32"/>
    </row>
    <row r="8" spans="1:6">
      <c r="A8" s="176" t="s">
        <v>6</v>
      </c>
      <c r="B8" s="177"/>
      <c r="C8" s="177"/>
      <c r="D8" s="177"/>
      <c r="E8" s="34"/>
      <c r="F8" s="35"/>
    </row>
    <row r="9" spans="1:6">
      <c r="A9" s="9"/>
      <c r="B9" s="9"/>
      <c r="C9" s="9"/>
      <c r="D9" s="9"/>
      <c r="E9" s="9"/>
      <c r="F9" s="9"/>
    </row>
    <row r="10" spans="1:6">
      <c r="A10" s="31" t="s">
        <v>7</v>
      </c>
      <c r="B10" s="4" t="s">
        <v>8</v>
      </c>
      <c r="C10" s="181"/>
      <c r="D10" s="182"/>
      <c r="E10" s="182"/>
      <c r="F10" s="183"/>
    </row>
    <row r="11" spans="1:6">
      <c r="A11" s="31" t="s">
        <v>9</v>
      </c>
      <c r="B11" s="4" t="s">
        <v>10</v>
      </c>
      <c r="C11" s="178"/>
      <c r="D11" s="179"/>
      <c r="E11" s="179"/>
      <c r="F11" s="180"/>
    </row>
    <row r="12" spans="1:6">
      <c r="A12" s="31" t="s">
        <v>11</v>
      </c>
      <c r="B12" s="4" t="s">
        <v>12</v>
      </c>
      <c r="C12" s="178"/>
      <c r="D12" s="179"/>
      <c r="E12" s="179"/>
      <c r="F12" s="180"/>
    </row>
    <row r="13" spans="1:6">
      <c r="A13" s="31" t="s">
        <v>14</v>
      </c>
      <c r="B13" s="5" t="s">
        <v>15</v>
      </c>
      <c r="C13" s="178"/>
      <c r="D13" s="179"/>
      <c r="E13" s="179"/>
      <c r="F13" s="180"/>
    </row>
    <row r="14" spans="1:6">
      <c r="A14" s="31" t="s">
        <v>16</v>
      </c>
      <c r="B14" s="5" t="s">
        <v>17</v>
      </c>
      <c r="C14" s="173"/>
      <c r="D14" s="174"/>
      <c r="E14" s="174"/>
      <c r="F14" s="175"/>
    </row>
    <row r="15" spans="1:6">
      <c r="A15" s="31" t="s">
        <v>18</v>
      </c>
      <c r="B15" s="5" t="s">
        <v>19</v>
      </c>
      <c r="C15" s="173"/>
      <c r="D15" s="174"/>
      <c r="E15" s="174"/>
      <c r="F15" s="175"/>
    </row>
    <row r="16" spans="1:6">
      <c r="A16" s="31" t="s">
        <v>20</v>
      </c>
      <c r="B16" s="5" t="s">
        <v>21</v>
      </c>
      <c r="C16" s="173"/>
      <c r="D16" s="174"/>
      <c r="E16" s="174"/>
      <c r="F16" s="175"/>
    </row>
    <row r="17" spans="1:9">
      <c r="A17" s="10"/>
      <c r="B17" s="10"/>
      <c r="C17" s="10"/>
      <c r="D17" s="10"/>
      <c r="E17" s="10"/>
      <c r="F17" s="10"/>
    </row>
    <row r="18" spans="1:9">
      <c r="A18" s="176" t="s">
        <v>22</v>
      </c>
      <c r="B18" s="177"/>
      <c r="C18" s="177"/>
      <c r="D18" s="177"/>
      <c r="E18" s="34"/>
      <c r="F18" s="35"/>
    </row>
    <row r="19" spans="1:9">
      <c r="A19" s="12" t="s">
        <v>23</v>
      </c>
      <c r="B19" s="12"/>
      <c r="C19" s="12"/>
      <c r="D19" s="12"/>
      <c r="E19" s="13"/>
      <c r="F19" s="13"/>
    </row>
    <row r="20" spans="1:9">
      <c r="A20" s="12"/>
      <c r="B20" s="14" t="s">
        <v>24</v>
      </c>
      <c r="C20" s="27"/>
      <c r="D20" s="16" t="s">
        <v>25</v>
      </c>
      <c r="E20" s="25"/>
      <c r="F20" s="19" t="s">
        <v>26</v>
      </c>
    </row>
    <row r="21" spans="1:9">
      <c r="A21" s="12"/>
      <c r="B21" s="15"/>
      <c r="C21" s="27"/>
      <c r="D21" s="16" t="s">
        <v>27</v>
      </c>
      <c r="E21" s="25"/>
      <c r="F21" s="19" t="s">
        <v>28</v>
      </c>
    </row>
    <row r="22" spans="1:9">
      <c r="A22" s="12"/>
      <c r="B22" s="15"/>
      <c r="C22" s="27"/>
      <c r="D22" s="16" t="s">
        <v>29</v>
      </c>
      <c r="E22" s="25"/>
      <c r="F22" s="19" t="s">
        <v>30</v>
      </c>
    </row>
    <row r="23" spans="1:9">
      <c r="A23" s="12"/>
      <c r="B23" s="15"/>
      <c r="C23" s="27"/>
      <c r="D23" s="16" t="s">
        <v>31</v>
      </c>
      <c r="E23" s="25"/>
      <c r="F23" s="19"/>
    </row>
    <row r="24" spans="1:9">
      <c r="A24" s="12"/>
      <c r="B24" s="15"/>
      <c r="C24" s="27"/>
      <c r="D24" s="16" t="s">
        <v>32</v>
      </c>
      <c r="E24" s="184" t="s">
        <v>33</v>
      </c>
      <c r="F24" s="185"/>
    </row>
    <row r="25" spans="1:9">
      <c r="A25" s="12" t="s">
        <v>34</v>
      </c>
      <c r="B25" s="12"/>
      <c r="C25" s="26"/>
      <c r="D25" s="13"/>
      <c r="E25" s="12"/>
      <c r="F25" s="13"/>
    </row>
    <row r="26" spans="1:9">
      <c r="B26" s="14" t="s">
        <v>24</v>
      </c>
      <c r="C26" s="27"/>
      <c r="D26" s="30" t="s">
        <v>212</v>
      </c>
      <c r="E26" s="17"/>
      <c r="F26" s="19" t="s">
        <v>35</v>
      </c>
      <c r="I26" s="44"/>
    </row>
    <row r="27" spans="1:9" ht="14.25" customHeight="1">
      <c r="A27" s="171" t="s">
        <v>36</v>
      </c>
      <c r="B27" s="172"/>
      <c r="C27" s="27"/>
      <c r="D27" s="30" t="s">
        <v>213</v>
      </c>
      <c r="E27" s="17"/>
      <c r="F27" s="19" t="s">
        <v>37</v>
      </c>
    </row>
    <row r="28" spans="1:9">
      <c r="A28" s="171"/>
      <c r="B28" s="172"/>
      <c r="C28" s="27"/>
      <c r="D28" s="45" t="s">
        <v>214</v>
      </c>
      <c r="E28" s="17"/>
      <c r="F28" s="19" t="s">
        <v>38</v>
      </c>
    </row>
    <row r="29" spans="1:9">
      <c r="A29" s="12"/>
      <c r="B29" s="14"/>
      <c r="C29" s="27"/>
      <c r="D29" s="30" t="s">
        <v>39</v>
      </c>
      <c r="E29" s="17"/>
      <c r="F29" s="19" t="s">
        <v>40</v>
      </c>
    </row>
    <row r="30" spans="1:9">
      <c r="A30" s="12"/>
      <c r="B30" s="14"/>
      <c r="C30" s="25"/>
      <c r="D30" s="19" t="s">
        <v>32</v>
      </c>
      <c r="E30" s="161" t="s">
        <v>33</v>
      </c>
      <c r="F30" s="162"/>
    </row>
    <row r="31" spans="1:9">
      <c r="A31" s="12" t="s">
        <v>41</v>
      </c>
      <c r="B31" s="12"/>
      <c r="C31" s="26"/>
      <c r="D31" s="13"/>
      <c r="E31" s="12"/>
      <c r="F31" s="13"/>
    </row>
    <row r="32" spans="1:9">
      <c r="A32" s="12"/>
      <c r="B32" s="14" t="s">
        <v>24</v>
      </c>
      <c r="C32" s="27"/>
      <c r="D32" s="158" t="s">
        <v>42</v>
      </c>
      <c r="E32" s="159"/>
      <c r="F32" s="160"/>
    </row>
    <row r="33" spans="1:6">
      <c r="A33" s="12"/>
      <c r="B33" s="14"/>
      <c r="C33" s="27"/>
      <c r="D33" s="158" t="s">
        <v>43</v>
      </c>
      <c r="E33" s="159"/>
      <c r="F33" s="160"/>
    </row>
    <row r="34" spans="1:6">
      <c r="A34" s="12"/>
      <c r="B34" s="14"/>
      <c r="C34" s="27"/>
      <c r="D34" s="158" t="s">
        <v>44</v>
      </c>
      <c r="E34" s="159"/>
      <c r="F34" s="160"/>
    </row>
    <row r="35" spans="1:6">
      <c r="A35" s="12"/>
      <c r="B35" s="14"/>
      <c r="C35" s="27"/>
      <c r="D35" s="158" t="s">
        <v>45</v>
      </c>
      <c r="E35" s="159"/>
      <c r="F35" s="160"/>
    </row>
    <row r="36" spans="1:6">
      <c r="A36" s="12"/>
      <c r="B36" s="14"/>
      <c r="C36" s="27"/>
      <c r="D36" s="158" t="s">
        <v>46</v>
      </c>
      <c r="E36" s="159"/>
      <c r="F36" s="160"/>
    </row>
    <row r="37" spans="1:6">
      <c r="A37" s="12"/>
      <c r="B37" s="14"/>
      <c r="C37" s="27"/>
      <c r="D37" s="158" t="s">
        <v>47</v>
      </c>
      <c r="E37" s="159"/>
      <c r="F37" s="160"/>
    </row>
    <row r="38" spans="1:6">
      <c r="A38" s="12"/>
      <c r="B38" s="15"/>
      <c r="C38" s="21"/>
      <c r="D38" s="19" t="s">
        <v>32</v>
      </c>
      <c r="E38" s="161" t="s">
        <v>33</v>
      </c>
      <c r="F38" s="162"/>
    </row>
    <row r="39" spans="1:6">
      <c r="A39" s="12" t="s">
        <v>48</v>
      </c>
      <c r="B39" s="12"/>
      <c r="C39" s="26"/>
      <c r="D39" s="13"/>
      <c r="E39" s="12"/>
      <c r="F39" s="13"/>
    </row>
    <row r="40" spans="1:6" ht="30" customHeight="1">
      <c r="A40" s="12"/>
      <c r="B40" s="14" t="s">
        <v>24</v>
      </c>
      <c r="C40" s="25"/>
      <c r="D40" s="158" t="s">
        <v>49</v>
      </c>
      <c r="E40" s="159"/>
      <c r="F40" s="160"/>
    </row>
    <row r="41" spans="1:6" ht="26.25" customHeight="1">
      <c r="A41" s="12"/>
      <c r="B41" s="14"/>
      <c r="C41" s="27"/>
      <c r="D41" s="158" t="s">
        <v>50</v>
      </c>
      <c r="E41" s="159"/>
      <c r="F41" s="160"/>
    </row>
    <row r="42" spans="1:6">
      <c r="A42" s="12"/>
      <c r="B42" s="14"/>
      <c r="C42" s="25"/>
      <c r="D42" s="158" t="s">
        <v>51</v>
      </c>
      <c r="E42" s="159"/>
      <c r="F42" s="160"/>
    </row>
    <row r="43" spans="1:6">
      <c r="A43" s="12"/>
      <c r="B43" s="15"/>
      <c r="C43" s="21"/>
      <c r="D43" s="19" t="s">
        <v>32</v>
      </c>
      <c r="E43" s="161" t="s">
        <v>33</v>
      </c>
      <c r="F43" s="162"/>
    </row>
    <row r="44" spans="1:6">
      <c r="A44" s="12" t="s">
        <v>52</v>
      </c>
      <c r="B44" s="12"/>
      <c r="C44" s="26"/>
      <c r="D44" s="12"/>
      <c r="E44" s="13"/>
      <c r="F44" s="12"/>
    </row>
    <row r="45" spans="1:6">
      <c r="A45" s="12"/>
      <c r="B45" s="14" t="s">
        <v>24</v>
      </c>
      <c r="C45" s="27"/>
      <c r="D45" s="158" t="s">
        <v>53</v>
      </c>
      <c r="E45" s="159"/>
      <c r="F45" s="160"/>
    </row>
    <row r="46" spans="1:6">
      <c r="A46" s="12"/>
      <c r="B46" s="15"/>
      <c r="C46" s="27"/>
      <c r="D46" s="158" t="s">
        <v>54</v>
      </c>
      <c r="E46" s="159"/>
      <c r="F46" s="160"/>
    </row>
    <row r="47" spans="1:6">
      <c r="A47" s="12"/>
      <c r="B47" s="15"/>
      <c r="C47" s="27"/>
      <c r="D47" s="158" t="s">
        <v>55</v>
      </c>
      <c r="E47" s="159"/>
      <c r="F47" s="160"/>
    </row>
    <row r="48" spans="1:6">
      <c r="A48" s="12"/>
      <c r="B48" s="15"/>
      <c r="C48" s="27"/>
      <c r="D48" s="158" t="s">
        <v>56</v>
      </c>
      <c r="E48" s="159"/>
      <c r="F48" s="160"/>
    </row>
    <row r="49" spans="1:6">
      <c r="A49" s="12"/>
      <c r="B49" s="15"/>
      <c r="C49" s="27"/>
      <c r="D49" s="158" t="s">
        <v>57</v>
      </c>
      <c r="E49" s="159"/>
      <c r="F49" s="160"/>
    </row>
    <row r="50" spans="1:6">
      <c r="B50" s="7"/>
      <c r="C50" s="27"/>
      <c r="D50" s="150" t="s">
        <v>58</v>
      </c>
      <c r="E50" s="151"/>
      <c r="F50" s="152"/>
    </row>
    <row r="51" spans="1:6">
      <c r="B51" s="7"/>
      <c r="C51" s="27"/>
      <c r="D51" s="150" t="s">
        <v>59</v>
      </c>
      <c r="E51" s="151"/>
      <c r="F51" s="152"/>
    </row>
    <row r="52" spans="1:6">
      <c r="B52" s="8"/>
      <c r="C52" s="28"/>
      <c r="D52" s="20" t="s">
        <v>32</v>
      </c>
      <c r="E52" s="153" t="s">
        <v>33</v>
      </c>
      <c r="F52" s="154"/>
    </row>
    <row r="53" spans="1:6">
      <c r="A53" s="3" t="s">
        <v>60</v>
      </c>
      <c r="C53" s="29"/>
      <c r="D53" s="9"/>
      <c r="F53" s="9"/>
    </row>
    <row r="54" spans="1:6">
      <c r="B54" s="6" t="s">
        <v>24</v>
      </c>
      <c r="C54" s="27"/>
      <c r="D54" s="163" t="s">
        <v>61</v>
      </c>
      <c r="E54" s="164"/>
      <c r="F54" s="165"/>
    </row>
    <row r="55" spans="1:6">
      <c r="B55" s="7"/>
      <c r="C55" s="27"/>
      <c r="D55" s="150" t="s">
        <v>62</v>
      </c>
      <c r="E55" s="151"/>
      <c r="F55" s="152"/>
    </row>
    <row r="56" spans="1:6">
      <c r="B56" s="7"/>
      <c r="C56" s="27"/>
      <c r="D56" s="150" t="s">
        <v>63</v>
      </c>
      <c r="E56" s="151"/>
      <c r="F56" s="152"/>
    </row>
    <row r="57" spans="1:6">
      <c r="B57" s="7"/>
      <c r="C57" s="27"/>
      <c r="D57" s="150" t="s">
        <v>64</v>
      </c>
      <c r="E57" s="151"/>
      <c r="F57" s="152"/>
    </row>
    <row r="58" spans="1:6" ht="14.25" customHeight="1">
      <c r="C58" s="23"/>
      <c r="D58" s="20" t="s">
        <v>32</v>
      </c>
      <c r="E58" s="153" t="s">
        <v>33</v>
      </c>
      <c r="F58" s="154"/>
    </row>
    <row r="59" spans="1:6" ht="14.25" customHeight="1">
      <c r="B59" s="47" t="s">
        <v>65</v>
      </c>
      <c r="C59" s="168"/>
      <c r="D59" s="169"/>
      <c r="E59" s="169"/>
      <c r="F59" s="170"/>
    </row>
    <row r="60" spans="1:6">
      <c r="A60" s="3" t="s">
        <v>66</v>
      </c>
    </row>
    <row r="61" spans="1:6">
      <c r="B61" s="11" t="s">
        <v>67</v>
      </c>
      <c r="C61" s="144"/>
      <c r="D61" s="145"/>
      <c r="E61" s="145"/>
      <c r="F61" s="146"/>
    </row>
    <row r="62" spans="1:6">
      <c r="A62" s="139" t="s">
        <v>68</v>
      </c>
      <c r="B62" s="140"/>
      <c r="C62" s="155"/>
      <c r="D62" s="156"/>
      <c r="E62" s="156"/>
      <c r="F62" s="157"/>
    </row>
    <row r="63" spans="1:6">
      <c r="A63" s="139" t="s">
        <v>69</v>
      </c>
      <c r="B63" s="140"/>
      <c r="C63" s="141" t="s">
        <v>70</v>
      </c>
      <c r="D63" s="142"/>
      <c r="E63" s="142"/>
      <c r="F63" s="143"/>
    </row>
    <row r="64" spans="1:6" ht="13.15" customHeight="1">
      <c r="A64" s="3" t="s">
        <v>71</v>
      </c>
      <c r="D64" s="9"/>
      <c r="F64" s="9"/>
    </row>
    <row r="65" spans="1:6">
      <c r="B65" s="11" t="s">
        <v>13</v>
      </c>
      <c r="C65" s="144"/>
      <c r="D65" s="145"/>
      <c r="E65" s="145"/>
      <c r="F65" s="146"/>
    </row>
    <row r="66" spans="1:6" ht="12.75" customHeight="1">
      <c r="A66" s="147" t="s">
        <v>72</v>
      </c>
      <c r="B66" s="147"/>
      <c r="C66" s="22"/>
      <c r="D66" s="24" t="s">
        <v>73</v>
      </c>
      <c r="E66" s="18"/>
      <c r="F66" s="20" t="s">
        <v>74</v>
      </c>
    </row>
    <row r="67" spans="1:6" ht="13.5" customHeight="1">
      <c r="A67" s="33" t="s">
        <v>75</v>
      </c>
    </row>
    <row r="68" spans="1:6" ht="18.75" customHeight="1">
      <c r="A68" s="148" t="s">
        <v>76</v>
      </c>
      <c r="B68" s="149"/>
      <c r="C68" s="144"/>
      <c r="D68" s="145"/>
      <c r="E68" s="145"/>
      <c r="F68" s="146"/>
    </row>
    <row r="69" spans="1:6">
      <c r="A69" s="166" t="s">
        <v>77</v>
      </c>
      <c r="B69" s="166"/>
      <c r="C69" s="144"/>
      <c r="D69" s="145"/>
      <c r="E69" s="145"/>
      <c r="F69" s="146"/>
    </row>
  </sheetData>
  <mergeCells count="49">
    <mergeCell ref="A69:B69"/>
    <mergeCell ref="C69:F69"/>
    <mergeCell ref="D5:D6"/>
    <mergeCell ref="C59:F59"/>
    <mergeCell ref="A27:B28"/>
    <mergeCell ref="C15:F15"/>
    <mergeCell ref="A8:D8"/>
    <mergeCell ref="C11:F11"/>
    <mergeCell ref="C12:F12"/>
    <mergeCell ref="C13:F13"/>
    <mergeCell ref="C14:F14"/>
    <mergeCell ref="C10:F10"/>
    <mergeCell ref="D41:F41"/>
    <mergeCell ref="C16:F16"/>
    <mergeCell ref="A18:D18"/>
    <mergeCell ref="E24:F24"/>
    <mergeCell ref="E30:F30"/>
    <mergeCell ref="D32:F32"/>
    <mergeCell ref="D33:F33"/>
    <mergeCell ref="D34:F34"/>
    <mergeCell ref="D35:F35"/>
    <mergeCell ref="D36:F36"/>
    <mergeCell ref="E38:F38"/>
    <mergeCell ref="D40:F40"/>
    <mergeCell ref="D55:F55"/>
    <mergeCell ref="D42:F42"/>
    <mergeCell ref="E43:F43"/>
    <mergeCell ref="D45:F45"/>
    <mergeCell ref="D46:F46"/>
    <mergeCell ref="D47:F47"/>
    <mergeCell ref="D48:F48"/>
    <mergeCell ref="D49:F49"/>
    <mergeCell ref="D50:F50"/>
    <mergeCell ref="D51:F51"/>
    <mergeCell ref="E52:F52"/>
    <mergeCell ref="D54:F54"/>
    <mergeCell ref="D37:F37"/>
    <mergeCell ref="D56:F56"/>
    <mergeCell ref="D57:F57"/>
    <mergeCell ref="E58:F58"/>
    <mergeCell ref="C61:F61"/>
    <mergeCell ref="A62:B62"/>
    <mergeCell ref="C62:F62"/>
    <mergeCell ref="A63:B63"/>
    <mergeCell ref="C63:F63"/>
    <mergeCell ref="C65:F65"/>
    <mergeCell ref="A66:B66"/>
    <mergeCell ref="C68:F68"/>
    <mergeCell ref="A68:B68"/>
  </mergeCells>
  <phoneticPr fontId="1"/>
  <pageMargins left="0" right="0" top="0" bottom="0" header="0.31496062992125984" footer="0.31496062992125984"/>
  <pageSetup paperSize="9" scale="78"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14D02DB0-5C50-44C7-9B38-BB185546570D}">
          <x14:formula1>
            <xm:f>データセット!$G$2:$G$3</xm:f>
          </x14:formula1>
          <xm:sqref>C68:F68</xm:sqref>
        </x14:dataValidation>
        <x14:dataValidation type="list" allowBlank="1" showInputMessage="1" showErrorMessage="1" xr:uid="{20E7E93B-866E-4255-904B-033D3164AD0F}">
          <x14:formula1>
            <xm:f>データセット!$F$2:$F$5</xm:f>
          </x14:formula1>
          <xm:sqref>C61:F61</xm:sqref>
        </x14:dataValidation>
        <x14:dataValidation type="list" allowBlank="1" showInputMessage="1" showErrorMessage="1" xr:uid="{14589237-98F3-4B96-BD49-8153912F36A2}">
          <x14:formula1>
            <xm:f>データセット!$A$2:$A$48</xm:f>
          </x14:formula1>
          <xm:sqref>C12</xm:sqref>
        </x14:dataValidation>
        <x14:dataValidation type="list" allowBlank="1" showInputMessage="1" showErrorMessage="1" xr:uid="{C2C0D430-7C85-4BCE-BA36-BFF5153F8DE1}">
          <x14:formula1>
            <xm:f>データセット!$B$2:$B$3</xm:f>
          </x14:formula1>
          <xm:sqref>C20:C24 C45:C52 E66 A5:A6 E40:E42 E54:E57 E45:E51 C40:C43 E20:E23 C66 C54:C58 C32:C38</xm:sqref>
        </x14:dataValidation>
        <x14:dataValidation type="list" allowBlank="1" showInputMessage="1" showErrorMessage="1" xr:uid="{A793369E-F751-4DF6-8D91-5E0A83E46C97}">
          <x14:formula1>
            <xm:f>データセット!$D$2:$D$5</xm:f>
          </x14:formula1>
          <xm:sqref>C15</xm:sqref>
        </x14:dataValidation>
        <x14:dataValidation type="list" allowBlank="1" showInputMessage="1" showErrorMessage="1" xr:uid="{CA2A99C3-8C40-414E-8B62-8C8FFBF4765F}">
          <x14:formula1>
            <xm:f>データセット!$E$2:$E$12</xm:f>
          </x14:formula1>
          <xm:sqref>C16</xm:sqref>
        </x14:dataValidation>
        <x14:dataValidation type="list" allowBlank="1" showInputMessage="1" showErrorMessage="1" xr:uid="{868EFC52-B816-4E15-963B-EBAD6B0BEF91}">
          <x14:formula1>
            <xm:f>データセット!$B$5:$B$7</xm:f>
          </x14:formula1>
          <xm:sqref>C26:C30 E26:E29</xm:sqref>
        </x14:dataValidation>
        <x14:dataValidation type="list" allowBlank="1" showInputMessage="1" showErrorMessage="1" xr:uid="{847B104B-81A1-4674-B222-F4AB284EC040}">
          <x14:formula1>
            <xm:f>データセット!$I$4:$I$5</xm:f>
          </x14:formula1>
          <xm:sqref>C69:F69</xm:sqref>
        </x14:dataValidation>
        <x14:dataValidation type="list" allowBlank="1" showInputMessage="1" showErrorMessage="1" xr:uid="{8F0F8217-8221-4B15-A25F-B02984CA131B}">
          <x14:formula1>
            <xm:f>データセット!$G$9:$G$12</xm:f>
          </x14:formula1>
          <xm:sqref>C62:F62</xm:sqref>
        </x14:dataValidation>
        <x14:dataValidation type="list" allowBlank="1" showInputMessage="1" showErrorMessage="1" xr:uid="{C26173CC-62C1-4C76-A654-F6F5BF430928}">
          <x14:formula1>
            <xm:f>データセット!$M$2:$M$3</xm:f>
          </x14:formula1>
          <xm:sqref>C65:F65</xm:sqref>
        </x14:dataValidation>
        <x14:dataValidation type="list" allowBlank="1" showInputMessage="1" showErrorMessage="1" xr:uid="{64399181-5584-48DA-A064-6FA04884D6B1}">
          <x14:formula1>
            <xm:f>データセット!$N$6:$N$17</xm:f>
          </x14:formula1>
          <xm:sqref>C59:F59</xm:sqref>
        </x14:dataValidation>
        <x14:dataValidation type="list" allowBlank="1" showInputMessage="1" showErrorMessage="1" xr:uid="{B1B3F271-402A-4AC5-B9F4-327D652104FD}">
          <x14:formula1>
            <xm:f>データセット!$C$2:$C$39</xm:f>
          </x14:formula1>
          <xm:sqref>C14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1278B-4B47-452B-AB2E-32A49B58E5E1}">
  <sheetPr>
    <pageSetUpPr fitToPage="1"/>
  </sheetPr>
  <dimension ref="A1:F69"/>
  <sheetViews>
    <sheetView showGridLines="0" view="pageBreakPreview" zoomScaleNormal="100" zoomScaleSheetLayoutView="100" workbookViewId="0">
      <selection activeCell="D21" sqref="D21"/>
    </sheetView>
  </sheetViews>
  <sheetFormatPr defaultColWidth="8.75" defaultRowHeight="14.25"/>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c r="A1" s="36"/>
      <c r="B1" s="37" t="s">
        <v>0</v>
      </c>
      <c r="C1" s="38"/>
      <c r="D1" s="39"/>
      <c r="E1" s="32"/>
    </row>
    <row r="2" spans="1:6" ht="16.5">
      <c r="A2" s="40"/>
      <c r="B2" s="37" t="s">
        <v>1</v>
      </c>
      <c r="C2" s="38"/>
      <c r="D2" s="39"/>
      <c r="E2" s="32"/>
    </row>
    <row r="3" spans="1:6" ht="16.5">
      <c r="A3" s="41"/>
      <c r="B3" s="37" t="s">
        <v>2</v>
      </c>
      <c r="C3" s="38"/>
      <c r="D3" s="39"/>
      <c r="E3" s="32"/>
    </row>
    <row r="4" spans="1:6" ht="22.5" customHeight="1">
      <c r="A4" s="50" t="s">
        <v>216</v>
      </c>
      <c r="B4" s="32"/>
      <c r="C4" s="32"/>
      <c r="E4" s="32"/>
    </row>
    <row r="5" spans="1:6" ht="25.5" customHeight="1">
      <c r="A5" s="48"/>
      <c r="B5" s="46" t="s">
        <v>3</v>
      </c>
      <c r="C5" s="42"/>
      <c r="D5" s="167" t="s">
        <v>4</v>
      </c>
      <c r="E5" s="32"/>
    </row>
    <row r="6" spans="1:6" ht="25.5" customHeight="1">
      <c r="A6" s="49" t="s">
        <v>79</v>
      </c>
      <c r="B6" s="46" t="s">
        <v>5</v>
      </c>
      <c r="C6" s="42"/>
      <c r="D6" s="167"/>
      <c r="E6" s="32"/>
    </row>
    <row r="7" spans="1:6" ht="8.25" customHeight="1">
      <c r="A7" s="42"/>
      <c r="B7" s="32"/>
      <c r="C7" s="43"/>
      <c r="D7" s="43"/>
      <c r="E7" s="32"/>
    </row>
    <row r="8" spans="1:6">
      <c r="A8" s="176" t="s">
        <v>6</v>
      </c>
      <c r="B8" s="177"/>
      <c r="C8" s="177"/>
      <c r="D8" s="177"/>
      <c r="E8" s="34"/>
      <c r="F8" s="35"/>
    </row>
    <row r="9" spans="1:6">
      <c r="A9" s="9"/>
      <c r="B9" s="9"/>
      <c r="C9" s="9"/>
      <c r="D9" s="9"/>
      <c r="E9" s="9"/>
      <c r="F9" s="9"/>
    </row>
    <row r="10" spans="1:6">
      <c r="A10" s="31" t="s">
        <v>7</v>
      </c>
      <c r="B10" s="4" t="s">
        <v>8</v>
      </c>
      <c r="C10" s="181" t="s">
        <v>80</v>
      </c>
      <c r="D10" s="182"/>
      <c r="E10" s="182"/>
      <c r="F10" s="183"/>
    </row>
    <row r="11" spans="1:6">
      <c r="A11" s="31" t="s">
        <v>9</v>
      </c>
      <c r="B11" s="4" t="s">
        <v>10</v>
      </c>
      <c r="C11" s="181" t="s">
        <v>81</v>
      </c>
      <c r="D11" s="182"/>
      <c r="E11" s="182"/>
      <c r="F11" s="183"/>
    </row>
    <row r="12" spans="1:6">
      <c r="A12" s="31" t="s">
        <v>11</v>
      </c>
      <c r="B12" s="4" t="s">
        <v>12</v>
      </c>
      <c r="C12" s="181" t="s">
        <v>82</v>
      </c>
      <c r="D12" s="182"/>
      <c r="E12" s="182"/>
      <c r="F12" s="183"/>
    </row>
    <row r="13" spans="1:6">
      <c r="A13" s="31" t="s">
        <v>14</v>
      </c>
      <c r="B13" s="5" t="s">
        <v>15</v>
      </c>
      <c r="C13" s="181" t="s">
        <v>83</v>
      </c>
      <c r="D13" s="182"/>
      <c r="E13" s="182"/>
      <c r="F13" s="183"/>
    </row>
    <row r="14" spans="1:6">
      <c r="A14" s="31" t="s">
        <v>16</v>
      </c>
      <c r="B14" s="5" t="s">
        <v>17</v>
      </c>
      <c r="C14" s="144" t="s">
        <v>84</v>
      </c>
      <c r="D14" s="145"/>
      <c r="E14" s="145"/>
      <c r="F14" s="146"/>
    </row>
    <row r="15" spans="1:6">
      <c r="A15" s="31" t="s">
        <v>18</v>
      </c>
      <c r="B15" s="5" t="s">
        <v>19</v>
      </c>
      <c r="C15" s="144" t="s">
        <v>85</v>
      </c>
      <c r="D15" s="145"/>
      <c r="E15" s="145"/>
      <c r="F15" s="146"/>
    </row>
    <row r="16" spans="1:6">
      <c r="A16" s="31" t="s">
        <v>20</v>
      </c>
      <c r="B16" s="5" t="s">
        <v>21</v>
      </c>
      <c r="C16" s="144" t="s">
        <v>86</v>
      </c>
      <c r="D16" s="145"/>
      <c r="E16" s="145"/>
      <c r="F16" s="146"/>
    </row>
    <row r="17" spans="1:6">
      <c r="A17" s="10"/>
      <c r="B17" s="10"/>
      <c r="C17" s="10"/>
      <c r="D17" s="10"/>
      <c r="E17" s="10"/>
      <c r="F17" s="10"/>
    </row>
    <row r="18" spans="1:6">
      <c r="A18" s="176" t="s">
        <v>22</v>
      </c>
      <c r="B18" s="177"/>
      <c r="C18" s="177"/>
      <c r="D18" s="177"/>
      <c r="E18" s="34"/>
      <c r="F18" s="35"/>
    </row>
    <row r="19" spans="1:6">
      <c r="A19" s="12" t="s">
        <v>23</v>
      </c>
      <c r="B19" s="12"/>
      <c r="C19" s="12"/>
      <c r="D19" s="12"/>
      <c r="E19" s="13"/>
      <c r="F19" s="13"/>
    </row>
    <row r="20" spans="1:6">
      <c r="A20" s="12"/>
      <c r="B20" s="14" t="s">
        <v>24</v>
      </c>
      <c r="C20" s="27" t="s">
        <v>79</v>
      </c>
      <c r="D20" s="16" t="s">
        <v>25</v>
      </c>
      <c r="E20" s="25"/>
      <c r="F20" s="19" t="s">
        <v>26</v>
      </c>
    </row>
    <row r="21" spans="1:6">
      <c r="A21" s="12"/>
      <c r="B21" s="15"/>
      <c r="C21" s="27"/>
      <c r="D21" s="16" t="s">
        <v>27</v>
      </c>
      <c r="E21" s="25"/>
      <c r="F21" s="19" t="s">
        <v>28</v>
      </c>
    </row>
    <row r="22" spans="1:6">
      <c r="A22" s="12"/>
      <c r="B22" s="15"/>
      <c r="C22" s="27"/>
      <c r="D22" s="16" t="s">
        <v>29</v>
      </c>
      <c r="E22" s="25"/>
      <c r="F22" s="19" t="s">
        <v>30</v>
      </c>
    </row>
    <row r="23" spans="1:6">
      <c r="A23" s="12"/>
      <c r="B23" s="15"/>
      <c r="C23" s="27" t="s">
        <v>79</v>
      </c>
      <c r="D23" s="16" t="s">
        <v>31</v>
      </c>
      <c r="E23" s="25"/>
      <c r="F23" s="19"/>
    </row>
    <row r="24" spans="1:6">
      <c r="A24" s="12"/>
      <c r="B24" s="15"/>
      <c r="C24" s="27"/>
      <c r="D24" s="16" t="s">
        <v>32</v>
      </c>
      <c r="E24" s="184" t="s">
        <v>33</v>
      </c>
      <c r="F24" s="185"/>
    </row>
    <row r="25" spans="1:6">
      <c r="A25" s="12" t="s">
        <v>34</v>
      </c>
      <c r="B25" s="12"/>
      <c r="C25" s="26"/>
      <c r="D25" s="13"/>
      <c r="E25" s="12"/>
      <c r="F25" s="13"/>
    </row>
    <row r="26" spans="1:6">
      <c r="A26" s="12"/>
      <c r="B26" s="14" t="s">
        <v>24</v>
      </c>
      <c r="C26" s="27" t="s">
        <v>79</v>
      </c>
      <c r="D26" s="30" t="s">
        <v>212</v>
      </c>
      <c r="E26" s="27"/>
      <c r="F26" s="19" t="s">
        <v>35</v>
      </c>
    </row>
    <row r="27" spans="1:6">
      <c r="A27" s="171" t="s">
        <v>36</v>
      </c>
      <c r="B27" s="172"/>
      <c r="C27" s="27" t="s">
        <v>79</v>
      </c>
      <c r="D27" s="30" t="s">
        <v>213</v>
      </c>
      <c r="E27" s="27"/>
      <c r="F27" s="19" t="s">
        <v>37</v>
      </c>
    </row>
    <row r="28" spans="1:6">
      <c r="A28" s="171"/>
      <c r="B28" s="172"/>
      <c r="C28" s="27" t="s">
        <v>79</v>
      </c>
      <c r="D28" s="45" t="s">
        <v>214</v>
      </c>
      <c r="E28" s="27"/>
      <c r="F28" s="19" t="s">
        <v>38</v>
      </c>
    </row>
    <row r="29" spans="1:6">
      <c r="A29" s="12"/>
      <c r="B29" s="14"/>
      <c r="C29" s="27"/>
      <c r="D29" s="30" t="s">
        <v>39</v>
      </c>
      <c r="E29" s="27" t="s">
        <v>87</v>
      </c>
      <c r="F29" s="19" t="s">
        <v>40</v>
      </c>
    </row>
    <row r="30" spans="1:6">
      <c r="A30" s="12"/>
      <c r="B30" s="14"/>
      <c r="C30" s="27" t="s">
        <v>79</v>
      </c>
      <c r="D30" s="19" t="s">
        <v>32</v>
      </c>
      <c r="E30" s="161" t="s">
        <v>88</v>
      </c>
      <c r="F30" s="162"/>
    </row>
    <row r="31" spans="1:6">
      <c r="A31" s="12" t="s">
        <v>41</v>
      </c>
      <c r="B31" s="12"/>
      <c r="C31" s="26"/>
      <c r="D31" s="13"/>
      <c r="E31" s="12"/>
      <c r="F31" s="13"/>
    </row>
    <row r="32" spans="1:6">
      <c r="A32" s="12"/>
      <c r="B32" s="14" t="s">
        <v>24</v>
      </c>
      <c r="C32" s="27" t="s">
        <v>79</v>
      </c>
      <c r="D32" s="158" t="s">
        <v>42</v>
      </c>
      <c r="E32" s="159"/>
      <c r="F32" s="160"/>
    </row>
    <row r="33" spans="1:6">
      <c r="A33" s="12"/>
      <c r="B33" s="14"/>
      <c r="C33" s="27" t="s">
        <v>79</v>
      </c>
      <c r="D33" s="158" t="s">
        <v>43</v>
      </c>
      <c r="E33" s="159"/>
      <c r="F33" s="160"/>
    </row>
    <row r="34" spans="1:6">
      <c r="A34" s="12"/>
      <c r="B34" s="14"/>
      <c r="C34" s="27"/>
      <c r="D34" s="158" t="s">
        <v>44</v>
      </c>
      <c r="E34" s="159"/>
      <c r="F34" s="160"/>
    </row>
    <row r="35" spans="1:6">
      <c r="A35" s="12"/>
      <c r="B35" s="14"/>
      <c r="C35" s="27"/>
      <c r="D35" s="158" t="s">
        <v>45</v>
      </c>
      <c r="E35" s="159"/>
      <c r="F35" s="160"/>
    </row>
    <row r="36" spans="1:6">
      <c r="A36" s="12"/>
      <c r="B36" s="14"/>
      <c r="C36" s="27"/>
      <c r="D36" s="158" t="s">
        <v>46</v>
      </c>
      <c r="E36" s="159"/>
      <c r="F36" s="160"/>
    </row>
    <row r="37" spans="1:6">
      <c r="A37" s="12"/>
      <c r="B37" s="14"/>
      <c r="C37" s="27" t="s">
        <v>79</v>
      </c>
      <c r="D37" s="158" t="s">
        <v>47</v>
      </c>
      <c r="E37" s="159"/>
      <c r="F37" s="160"/>
    </row>
    <row r="38" spans="1:6">
      <c r="A38" s="12"/>
      <c r="B38" s="15"/>
      <c r="C38" s="21"/>
      <c r="D38" s="19" t="s">
        <v>32</v>
      </c>
      <c r="E38" s="161" t="s">
        <v>33</v>
      </c>
      <c r="F38" s="162"/>
    </row>
    <row r="39" spans="1:6">
      <c r="A39" s="12" t="s">
        <v>48</v>
      </c>
      <c r="B39" s="12"/>
      <c r="C39" s="26"/>
      <c r="D39" s="13"/>
      <c r="E39" s="12"/>
      <c r="F39" s="13"/>
    </row>
    <row r="40" spans="1:6" ht="30" customHeight="1">
      <c r="A40" s="12"/>
      <c r="B40" s="14" t="s">
        <v>24</v>
      </c>
      <c r="C40" s="27" t="s">
        <v>79</v>
      </c>
      <c r="D40" s="158" t="s">
        <v>49</v>
      </c>
      <c r="E40" s="159"/>
      <c r="F40" s="160"/>
    </row>
    <row r="41" spans="1:6" ht="26.25" customHeight="1">
      <c r="A41" s="12"/>
      <c r="B41" s="14"/>
      <c r="C41" s="27"/>
      <c r="D41" s="158" t="s">
        <v>50</v>
      </c>
      <c r="E41" s="159"/>
      <c r="F41" s="160"/>
    </row>
    <row r="42" spans="1:6">
      <c r="A42" s="12"/>
      <c r="B42" s="14"/>
      <c r="C42" s="25"/>
      <c r="D42" s="158" t="s">
        <v>51</v>
      </c>
      <c r="E42" s="159"/>
      <c r="F42" s="160"/>
    </row>
    <row r="43" spans="1:6">
      <c r="A43" s="12"/>
      <c r="B43" s="15"/>
      <c r="C43" s="21"/>
      <c r="D43" s="19" t="s">
        <v>32</v>
      </c>
      <c r="E43" s="161" t="s">
        <v>33</v>
      </c>
      <c r="F43" s="162"/>
    </row>
    <row r="44" spans="1:6">
      <c r="A44" s="12" t="s">
        <v>52</v>
      </c>
      <c r="B44" s="12"/>
      <c r="C44" s="26"/>
      <c r="D44" s="12"/>
      <c r="E44" s="13"/>
      <c r="F44" s="12"/>
    </row>
    <row r="45" spans="1:6">
      <c r="A45" s="12"/>
      <c r="B45" s="14" t="s">
        <v>24</v>
      </c>
      <c r="C45" s="27" t="s">
        <v>79</v>
      </c>
      <c r="D45" s="158" t="s">
        <v>53</v>
      </c>
      <c r="E45" s="159"/>
      <c r="F45" s="160"/>
    </row>
    <row r="46" spans="1:6">
      <c r="A46" s="12"/>
      <c r="B46" s="15"/>
      <c r="C46" s="27" t="s">
        <v>79</v>
      </c>
      <c r="D46" s="158" t="s">
        <v>54</v>
      </c>
      <c r="E46" s="159"/>
      <c r="F46" s="160"/>
    </row>
    <row r="47" spans="1:6">
      <c r="A47" s="12"/>
      <c r="B47" s="15"/>
      <c r="C47" s="27"/>
      <c r="D47" s="158" t="s">
        <v>55</v>
      </c>
      <c r="E47" s="159"/>
      <c r="F47" s="160"/>
    </row>
    <row r="48" spans="1:6">
      <c r="A48" s="12"/>
      <c r="B48" s="15"/>
      <c r="C48" s="27" t="s">
        <v>79</v>
      </c>
      <c r="D48" s="158" t="s">
        <v>56</v>
      </c>
      <c r="E48" s="159"/>
      <c r="F48" s="160"/>
    </row>
    <row r="49" spans="1:6">
      <c r="A49" s="12"/>
      <c r="B49" s="15"/>
      <c r="C49" s="27" t="s">
        <v>79</v>
      </c>
      <c r="D49" s="158" t="s">
        <v>57</v>
      </c>
      <c r="E49" s="159"/>
      <c r="F49" s="160"/>
    </row>
    <row r="50" spans="1:6">
      <c r="B50" s="7"/>
      <c r="C50" s="27"/>
      <c r="D50" s="150" t="s">
        <v>58</v>
      </c>
      <c r="E50" s="151"/>
      <c r="F50" s="152"/>
    </row>
    <row r="51" spans="1:6">
      <c r="B51" s="7"/>
      <c r="C51" s="27"/>
      <c r="D51" s="150" t="s">
        <v>59</v>
      </c>
      <c r="E51" s="151"/>
      <c r="F51" s="152"/>
    </row>
    <row r="52" spans="1:6">
      <c r="B52" s="8"/>
      <c r="C52" s="28"/>
      <c r="D52" s="20" t="s">
        <v>32</v>
      </c>
      <c r="E52" s="153" t="s">
        <v>33</v>
      </c>
      <c r="F52" s="154"/>
    </row>
    <row r="53" spans="1:6">
      <c r="A53" s="3" t="s">
        <v>215</v>
      </c>
      <c r="C53" s="29"/>
      <c r="D53" s="9"/>
      <c r="F53" s="9"/>
    </row>
    <row r="54" spans="1:6">
      <c r="B54" s="6" t="s">
        <v>24</v>
      </c>
      <c r="C54" s="27" t="s">
        <v>79</v>
      </c>
      <c r="D54" s="163" t="s">
        <v>61</v>
      </c>
      <c r="E54" s="164"/>
      <c r="F54" s="165"/>
    </row>
    <row r="55" spans="1:6">
      <c r="B55" s="7"/>
      <c r="C55" s="27"/>
      <c r="D55" s="150" t="s">
        <v>62</v>
      </c>
      <c r="E55" s="151"/>
      <c r="F55" s="152"/>
    </row>
    <row r="56" spans="1:6">
      <c r="B56" s="7"/>
      <c r="C56" s="27" t="s">
        <v>79</v>
      </c>
      <c r="D56" s="150" t="s">
        <v>63</v>
      </c>
      <c r="E56" s="151"/>
      <c r="F56" s="152"/>
    </row>
    <row r="57" spans="1:6">
      <c r="B57" s="7"/>
      <c r="C57" s="27"/>
      <c r="D57" s="150" t="s">
        <v>64</v>
      </c>
      <c r="E57" s="151"/>
      <c r="F57" s="152"/>
    </row>
    <row r="58" spans="1:6" ht="14.25" customHeight="1">
      <c r="B58" s="7"/>
      <c r="C58" s="23"/>
      <c r="D58" s="20" t="s">
        <v>32</v>
      </c>
      <c r="E58" s="153" t="s">
        <v>33</v>
      </c>
      <c r="F58" s="154"/>
    </row>
    <row r="59" spans="1:6" ht="14.25" customHeight="1">
      <c r="B59" s="47" t="s">
        <v>65</v>
      </c>
      <c r="C59" s="168" t="s">
        <v>89</v>
      </c>
      <c r="D59" s="169"/>
      <c r="E59" s="169"/>
      <c r="F59" s="170"/>
    </row>
    <row r="60" spans="1:6">
      <c r="A60" s="3" t="s">
        <v>66</v>
      </c>
    </row>
    <row r="61" spans="1:6">
      <c r="B61" s="11" t="s">
        <v>67</v>
      </c>
      <c r="C61" s="144" t="s">
        <v>90</v>
      </c>
      <c r="D61" s="145"/>
      <c r="E61" s="145"/>
      <c r="F61" s="146"/>
    </row>
    <row r="62" spans="1:6" ht="14.25" customHeight="1">
      <c r="A62" s="139" t="s">
        <v>68</v>
      </c>
      <c r="B62" s="140"/>
      <c r="C62" s="144" t="s">
        <v>91</v>
      </c>
      <c r="D62" s="145"/>
      <c r="E62" s="145"/>
      <c r="F62" s="146"/>
    </row>
    <row r="63" spans="1:6" ht="14.25" customHeight="1">
      <c r="A63" s="139" t="s">
        <v>69</v>
      </c>
      <c r="B63" s="140"/>
      <c r="C63" s="141" t="s">
        <v>92</v>
      </c>
      <c r="D63" s="142"/>
      <c r="E63" s="142"/>
      <c r="F63" s="143"/>
    </row>
    <row r="64" spans="1:6" ht="13.15" customHeight="1">
      <c r="A64" s="3" t="s">
        <v>71</v>
      </c>
      <c r="D64" s="9"/>
      <c r="F64" s="9"/>
    </row>
    <row r="65" spans="1:6">
      <c r="B65" s="11" t="s">
        <v>13</v>
      </c>
      <c r="C65" s="144" t="s">
        <v>93</v>
      </c>
      <c r="D65" s="145"/>
      <c r="E65" s="145"/>
      <c r="F65" s="146"/>
    </row>
    <row r="66" spans="1:6" ht="13.15" customHeight="1">
      <c r="A66" s="147" t="s">
        <v>72</v>
      </c>
      <c r="B66" s="147"/>
      <c r="C66" s="27" t="s">
        <v>79</v>
      </c>
      <c r="D66" s="24" t="s">
        <v>73</v>
      </c>
      <c r="E66" s="18"/>
      <c r="F66" s="20" t="s">
        <v>74</v>
      </c>
    </row>
    <row r="67" spans="1:6" ht="13.5" customHeight="1">
      <c r="A67" s="33" t="s">
        <v>75</v>
      </c>
    </row>
    <row r="68" spans="1:6" ht="18.75" customHeight="1">
      <c r="A68" s="148" t="s">
        <v>76</v>
      </c>
      <c r="B68" s="149"/>
      <c r="C68" s="144" t="s">
        <v>94</v>
      </c>
      <c r="D68" s="145"/>
      <c r="E68" s="145"/>
      <c r="F68" s="146"/>
    </row>
    <row r="69" spans="1:6">
      <c r="A69" s="166" t="s">
        <v>77</v>
      </c>
      <c r="B69" s="166"/>
      <c r="C69" s="144" t="s">
        <v>78</v>
      </c>
      <c r="D69" s="145"/>
      <c r="E69" s="145"/>
      <c r="F69" s="146"/>
    </row>
  </sheetData>
  <mergeCells count="49">
    <mergeCell ref="A69:B69"/>
    <mergeCell ref="C69:F69"/>
    <mergeCell ref="D5:D6"/>
    <mergeCell ref="D37:F37"/>
    <mergeCell ref="C59:F59"/>
    <mergeCell ref="A27:B28"/>
    <mergeCell ref="A63:B63"/>
    <mergeCell ref="C63:F63"/>
    <mergeCell ref="C65:F65"/>
    <mergeCell ref="D47:F47"/>
    <mergeCell ref="D33:F33"/>
    <mergeCell ref="D34:F34"/>
    <mergeCell ref="D35:F35"/>
    <mergeCell ref="D36:F36"/>
    <mergeCell ref="E38:F38"/>
    <mergeCell ref="D40:F40"/>
    <mergeCell ref="A68:B68"/>
    <mergeCell ref="D45:F45"/>
    <mergeCell ref="A66:B66"/>
    <mergeCell ref="D32:F32"/>
    <mergeCell ref="D41:F41"/>
    <mergeCell ref="D42:F42"/>
    <mergeCell ref="E43:F43"/>
    <mergeCell ref="D46:F46"/>
    <mergeCell ref="C68:F68"/>
    <mergeCell ref="C62:F62"/>
    <mergeCell ref="D48:F48"/>
    <mergeCell ref="D49:F49"/>
    <mergeCell ref="D50:F50"/>
    <mergeCell ref="D51:F51"/>
    <mergeCell ref="E52:F52"/>
    <mergeCell ref="D54:F54"/>
    <mergeCell ref="A8:D8"/>
    <mergeCell ref="C10:F10"/>
    <mergeCell ref="C11:F11"/>
    <mergeCell ref="C12:F12"/>
    <mergeCell ref="C13:F13"/>
    <mergeCell ref="E30:F30"/>
    <mergeCell ref="A62:B62"/>
    <mergeCell ref="C14:F14"/>
    <mergeCell ref="C15:F15"/>
    <mergeCell ref="C16:F16"/>
    <mergeCell ref="A18:D18"/>
    <mergeCell ref="E24:F24"/>
    <mergeCell ref="C61:F61"/>
    <mergeCell ref="D55:F55"/>
    <mergeCell ref="D56:F56"/>
    <mergeCell ref="D57:F57"/>
    <mergeCell ref="E58:F58"/>
  </mergeCells>
  <phoneticPr fontId="1"/>
  <pageMargins left="0" right="0" top="0" bottom="0" header="0.31496062992125984" footer="0.31496062992125984"/>
  <pageSetup paperSize="9" scale="78"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9BA635F7-FB5F-4BC7-84A6-8A97C3F1A250}">
          <x14:formula1>
            <xm:f>データセット!$E$2:$E$12</xm:f>
          </x14:formula1>
          <xm:sqref>C16</xm:sqref>
        </x14:dataValidation>
        <x14:dataValidation type="list" allowBlank="1" showInputMessage="1" showErrorMessage="1" xr:uid="{8637F75A-0270-4946-AC62-BCD94FAE451F}">
          <x14:formula1>
            <xm:f>データセット!$D$2:$D$5</xm:f>
          </x14:formula1>
          <xm:sqref>C15</xm:sqref>
        </x14:dataValidation>
        <x14:dataValidation type="list" allowBlank="1" showInputMessage="1" showErrorMessage="1" xr:uid="{25BFC7DA-FA98-4526-BB43-ED98F460FFE1}">
          <x14:formula1>
            <xm:f>データセット!$B$2:$B$3</xm:f>
          </x14:formula1>
          <xm:sqref>C20:C24 C45:C52 E66 A5:A6 E40:E42 C32:C38 E54:E57 E45:E51 C40:C43 E20:E23 C66 C54:C58</xm:sqref>
        </x14:dataValidation>
        <x14:dataValidation type="list" allowBlank="1" showInputMessage="1" showErrorMessage="1" xr:uid="{00B53F7A-BADE-497C-ADD6-85BDBD08CAE5}">
          <x14:formula1>
            <xm:f>データセット!$A$2:$A$48</xm:f>
          </x14:formula1>
          <xm:sqref>C12</xm:sqref>
        </x14:dataValidation>
        <x14:dataValidation type="list" allowBlank="1" showInputMessage="1" showErrorMessage="1" xr:uid="{C9A1657A-A019-434D-A704-2F1E5919241B}">
          <x14:formula1>
            <xm:f>データセット!$F$2:$F$5</xm:f>
          </x14:formula1>
          <xm:sqref>C61:F61</xm:sqref>
        </x14:dataValidation>
        <x14:dataValidation type="list" allowBlank="1" showInputMessage="1" showErrorMessage="1" xr:uid="{1EC6FD6D-731A-4384-A91E-DF39F5A15785}">
          <x14:formula1>
            <xm:f>データセット!$G$2:$G$3</xm:f>
          </x14:formula1>
          <xm:sqref>C68:F68</xm:sqref>
        </x14:dataValidation>
        <x14:dataValidation type="list" allowBlank="1" showInputMessage="1" showErrorMessage="1" xr:uid="{67355378-AD3E-4B3E-88C3-155D84C5488B}">
          <x14:formula1>
            <xm:f>データセット!$B$5:$B$7</xm:f>
          </x14:formula1>
          <xm:sqref>C26:C30 E26:E29</xm:sqref>
        </x14:dataValidation>
        <x14:dataValidation type="list" allowBlank="1" showInputMessage="1" showErrorMessage="1" xr:uid="{A16B7AF9-69B5-499A-8375-B15B2EB4A56A}">
          <x14:formula1>
            <xm:f>データセット!$I$4:$I$5</xm:f>
          </x14:formula1>
          <xm:sqref>C69:F69</xm:sqref>
        </x14:dataValidation>
        <x14:dataValidation type="list" allowBlank="1" showInputMessage="1" showErrorMessage="1" xr:uid="{9CB1085A-FF18-4BE6-AA3E-67B3D5AA9E97}">
          <x14:formula1>
            <xm:f>データセット!$N$6:$N$17</xm:f>
          </x14:formula1>
          <xm:sqref>C59:F59</xm:sqref>
        </x14:dataValidation>
        <x14:dataValidation type="list" allowBlank="1" showInputMessage="1" showErrorMessage="1" xr:uid="{2026CB01-1FEA-4ED8-9B2D-EA7D66CB7E95}">
          <x14:formula1>
            <xm:f>データセット!$G$9:$G$12</xm:f>
          </x14:formula1>
          <xm:sqref>C62:F62</xm:sqref>
        </x14:dataValidation>
        <x14:dataValidation type="list" allowBlank="1" showInputMessage="1" showErrorMessage="1" xr:uid="{B9B63B08-FAC5-42B0-8E92-0D5C50A57FCD}">
          <x14:formula1>
            <xm:f>データセット!$M$2:$M$3</xm:f>
          </x14:formula1>
          <xm:sqref>C65:F65</xm:sqref>
        </x14:dataValidation>
        <x14:dataValidation type="list" allowBlank="1" showInputMessage="1" showErrorMessage="1" xr:uid="{A6D2857C-AFD9-4B71-87DB-130E2F04E595}">
          <x14:formula1>
            <xm:f>データセット!$C$2:$C$39</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27454-A70B-4DBA-A1FB-4F76990F2182}">
  <sheetPr>
    <tabColor rgb="FFFFFF00"/>
  </sheetPr>
  <dimension ref="B1:M44"/>
  <sheetViews>
    <sheetView topLeftCell="A28" zoomScaleNormal="100" workbookViewId="0">
      <selection activeCell="E37" sqref="E37"/>
    </sheetView>
  </sheetViews>
  <sheetFormatPr defaultColWidth="8.75" defaultRowHeight="14.25"/>
  <cols>
    <col min="1" max="1" width="3.5" style="58" customWidth="1"/>
    <col min="2" max="2" width="10.25" style="58" customWidth="1"/>
    <col min="3" max="3" width="26.125" style="58" customWidth="1"/>
    <col min="4" max="4" width="17.375" style="58" customWidth="1"/>
    <col min="5" max="5" width="10.75" style="58" customWidth="1"/>
    <col min="6" max="6" width="15.625" style="58" customWidth="1"/>
    <col min="7" max="10" width="13.375" style="58" customWidth="1"/>
    <col min="11" max="11" width="4.75" style="58" customWidth="1"/>
    <col min="12" max="16384" width="8.75" style="58"/>
  </cols>
  <sheetData>
    <row r="1" spans="2:10" ht="26.25" customHeight="1">
      <c r="B1" s="58" t="s">
        <v>241</v>
      </c>
      <c r="C1" s="59"/>
      <c r="F1" s="60" t="s">
        <v>242</v>
      </c>
      <c r="G1" s="186"/>
      <c r="H1" s="186"/>
      <c r="I1" s="186"/>
      <c r="J1" s="186"/>
    </row>
    <row r="2" spans="2:10" ht="27" customHeight="1">
      <c r="B2" s="187" t="s">
        <v>243</v>
      </c>
      <c r="C2" s="187"/>
      <c r="D2" s="187"/>
      <c r="E2" s="187"/>
      <c r="F2" s="187"/>
      <c r="G2" s="187"/>
      <c r="H2" s="187"/>
      <c r="I2" s="187"/>
      <c r="J2" s="187"/>
    </row>
    <row r="3" spans="2:10" ht="9" customHeight="1"/>
    <row r="4" spans="2:10" ht="18" customHeight="1">
      <c r="B4" s="58" t="s">
        <v>244</v>
      </c>
    </row>
    <row r="5" spans="2:10" ht="18.75" customHeight="1">
      <c r="B5" s="188" t="s">
        <v>245</v>
      </c>
      <c r="C5" s="189"/>
      <c r="D5" s="61" t="s">
        <v>246</v>
      </c>
      <c r="E5" s="194"/>
      <c r="F5" s="195"/>
      <c r="G5" s="62"/>
      <c r="H5" s="63"/>
      <c r="I5" s="64"/>
      <c r="J5" s="65"/>
    </row>
    <row r="6" spans="2:10" ht="18" customHeight="1">
      <c r="B6" s="190"/>
      <c r="C6" s="191"/>
      <c r="D6" s="66" t="s">
        <v>247</v>
      </c>
      <c r="E6" s="196" t="s">
        <v>248</v>
      </c>
      <c r="F6" s="197"/>
      <c r="G6" s="67" t="s">
        <v>249</v>
      </c>
      <c r="H6" s="68" t="s">
        <v>250</v>
      </c>
      <c r="I6" s="198" t="s">
        <v>251</v>
      </c>
      <c r="J6" s="199"/>
    </row>
    <row r="7" spans="2:10" ht="18" customHeight="1">
      <c r="B7" s="190"/>
      <c r="C7" s="191"/>
      <c r="D7" s="66" t="s">
        <v>252</v>
      </c>
      <c r="E7" s="196"/>
      <c r="F7" s="197"/>
      <c r="G7" s="67"/>
      <c r="H7" s="68" t="s">
        <v>253</v>
      </c>
      <c r="I7" s="198" t="s">
        <v>254</v>
      </c>
      <c r="J7" s="199"/>
    </row>
    <row r="8" spans="2:10">
      <c r="B8" s="192"/>
      <c r="C8" s="193"/>
      <c r="D8" s="69" t="s">
        <v>255</v>
      </c>
      <c r="E8" s="200" t="s">
        <v>256</v>
      </c>
      <c r="F8" s="201"/>
      <c r="G8" s="70" t="s">
        <v>257</v>
      </c>
      <c r="H8" s="71" t="s">
        <v>258</v>
      </c>
      <c r="I8" s="72"/>
      <c r="J8" s="73" t="s">
        <v>259</v>
      </c>
    </row>
    <row r="9" spans="2:10" ht="18.75" customHeight="1">
      <c r="B9" s="203" t="s">
        <v>260</v>
      </c>
      <c r="C9" s="74"/>
      <c r="D9" s="75" t="s">
        <v>261</v>
      </c>
      <c r="E9" s="76"/>
      <c r="F9" s="77" t="s">
        <v>261</v>
      </c>
      <c r="G9" s="206" t="s">
        <v>262</v>
      </c>
      <c r="H9" s="78" t="s">
        <v>261</v>
      </c>
      <c r="I9" s="79"/>
      <c r="J9" s="80" t="s">
        <v>261</v>
      </c>
    </row>
    <row r="10" spans="2:10" ht="60" customHeight="1">
      <c r="B10" s="204"/>
      <c r="C10" s="81" t="s">
        <v>263</v>
      </c>
      <c r="D10" s="82"/>
      <c r="E10" s="209">
        <f>SUM(D10:D26)</f>
        <v>0</v>
      </c>
      <c r="F10" s="210"/>
      <c r="G10" s="207"/>
      <c r="H10" s="214">
        <f>ROUNDDOWN((E10*4/5)/1000,0)*1000</f>
        <v>0</v>
      </c>
      <c r="I10" s="216">
        <f>H10</f>
        <v>0</v>
      </c>
      <c r="J10" s="217"/>
    </row>
    <row r="11" spans="2:10" ht="18.75" customHeight="1">
      <c r="B11" s="204"/>
      <c r="C11" s="74"/>
      <c r="D11" s="75" t="s">
        <v>261</v>
      </c>
      <c r="E11" s="211"/>
      <c r="F11" s="210"/>
      <c r="G11" s="207"/>
      <c r="H11" s="214"/>
      <c r="I11" s="216"/>
      <c r="J11" s="217"/>
    </row>
    <row r="12" spans="2:10" ht="60" customHeight="1">
      <c r="B12" s="204"/>
      <c r="C12" s="81" t="s">
        <v>264</v>
      </c>
      <c r="D12" s="83"/>
      <c r="E12" s="211"/>
      <c r="F12" s="210"/>
      <c r="G12" s="207"/>
      <c r="H12" s="214"/>
      <c r="I12" s="216"/>
      <c r="J12" s="217"/>
    </row>
    <row r="13" spans="2:10" ht="18.75" customHeight="1">
      <c r="B13" s="204"/>
      <c r="C13" s="84"/>
      <c r="D13" s="85" t="s">
        <v>261</v>
      </c>
      <c r="E13" s="211"/>
      <c r="F13" s="210"/>
      <c r="G13" s="207"/>
      <c r="H13" s="214"/>
      <c r="I13" s="216"/>
      <c r="J13" s="217"/>
    </row>
    <row r="14" spans="2:10" ht="60" customHeight="1">
      <c r="B14" s="204"/>
      <c r="C14" s="81" t="s">
        <v>265</v>
      </c>
      <c r="D14" s="82"/>
      <c r="E14" s="211"/>
      <c r="F14" s="210"/>
      <c r="G14" s="207"/>
      <c r="H14" s="214"/>
      <c r="I14" s="216"/>
      <c r="J14" s="217"/>
    </row>
    <row r="15" spans="2:10" ht="18.75" customHeight="1">
      <c r="B15" s="204"/>
      <c r="C15" s="84"/>
      <c r="D15" s="85" t="s">
        <v>261</v>
      </c>
      <c r="E15" s="211"/>
      <c r="F15" s="210"/>
      <c r="G15" s="207"/>
      <c r="H15" s="214"/>
      <c r="I15" s="216"/>
      <c r="J15" s="217"/>
    </row>
    <row r="16" spans="2:10" ht="60" customHeight="1">
      <c r="B16" s="204"/>
      <c r="C16" s="81" t="s">
        <v>266</v>
      </c>
      <c r="D16" s="82"/>
      <c r="E16" s="211"/>
      <c r="F16" s="210"/>
      <c r="G16" s="207"/>
      <c r="H16" s="214"/>
      <c r="I16" s="216"/>
      <c r="J16" s="217"/>
    </row>
    <row r="17" spans="2:13" ht="18.75" customHeight="1">
      <c r="B17" s="204"/>
      <c r="C17" s="74"/>
      <c r="D17" s="75" t="s">
        <v>261</v>
      </c>
      <c r="E17" s="211"/>
      <c r="F17" s="210"/>
      <c r="G17" s="207"/>
      <c r="H17" s="214"/>
      <c r="I17" s="216"/>
      <c r="J17" s="217"/>
    </row>
    <row r="18" spans="2:13" ht="73.5" customHeight="1">
      <c r="B18" s="204"/>
      <c r="C18" s="81" t="s">
        <v>267</v>
      </c>
      <c r="D18" s="86"/>
      <c r="E18" s="211"/>
      <c r="F18" s="210"/>
      <c r="G18" s="207"/>
      <c r="H18" s="214"/>
      <c r="I18" s="216"/>
      <c r="J18" s="217"/>
      <c r="K18" s="87"/>
    </row>
    <row r="19" spans="2:13" ht="18.75" customHeight="1">
      <c r="B19" s="204"/>
      <c r="C19" s="84"/>
      <c r="D19" s="85" t="s">
        <v>261</v>
      </c>
      <c r="E19" s="211"/>
      <c r="F19" s="210"/>
      <c r="G19" s="207"/>
      <c r="H19" s="214"/>
      <c r="I19" s="216"/>
      <c r="J19" s="217"/>
    </row>
    <row r="20" spans="2:13" ht="60" customHeight="1">
      <c r="B20" s="204"/>
      <c r="C20" s="81" t="s">
        <v>268</v>
      </c>
      <c r="D20" s="82"/>
      <c r="E20" s="211"/>
      <c r="F20" s="210"/>
      <c r="G20" s="207"/>
      <c r="H20" s="214"/>
      <c r="I20" s="216"/>
      <c r="J20" s="217"/>
    </row>
    <row r="21" spans="2:13" ht="18.75" customHeight="1">
      <c r="B21" s="204"/>
      <c r="C21" s="84"/>
      <c r="D21" s="85" t="s">
        <v>261</v>
      </c>
      <c r="E21" s="211"/>
      <c r="F21" s="210"/>
      <c r="G21" s="207"/>
      <c r="H21" s="214"/>
      <c r="I21" s="216"/>
      <c r="J21" s="217"/>
    </row>
    <row r="22" spans="2:13" ht="60" customHeight="1">
      <c r="B22" s="205"/>
      <c r="C22" s="81" t="s">
        <v>269</v>
      </c>
      <c r="D22" s="82"/>
      <c r="E22" s="211"/>
      <c r="F22" s="210"/>
      <c r="G22" s="207"/>
      <c r="H22" s="214"/>
      <c r="I22" s="216"/>
      <c r="J22" s="217"/>
    </row>
    <row r="23" spans="2:13" ht="18.75" customHeight="1">
      <c r="B23" s="220" t="s">
        <v>270</v>
      </c>
      <c r="C23" s="221"/>
      <c r="D23" s="85" t="s">
        <v>261</v>
      </c>
      <c r="E23" s="211"/>
      <c r="F23" s="210"/>
      <c r="G23" s="207"/>
      <c r="H23" s="214"/>
      <c r="I23" s="216"/>
      <c r="J23" s="217"/>
    </row>
    <row r="24" spans="2:13" ht="53.25" customHeight="1">
      <c r="B24" s="222"/>
      <c r="C24" s="223"/>
      <c r="D24" s="82"/>
      <c r="E24" s="211"/>
      <c r="F24" s="210"/>
      <c r="G24" s="207"/>
      <c r="H24" s="214"/>
      <c r="I24" s="216"/>
      <c r="J24" s="217"/>
    </row>
    <row r="25" spans="2:13" ht="18.75" customHeight="1">
      <c r="B25" s="224" t="s">
        <v>271</v>
      </c>
      <c r="C25" s="225"/>
      <c r="D25" s="85" t="s">
        <v>261</v>
      </c>
      <c r="E25" s="211"/>
      <c r="F25" s="210"/>
      <c r="G25" s="207"/>
      <c r="H25" s="214"/>
      <c r="I25" s="216"/>
      <c r="J25" s="217"/>
    </row>
    <row r="26" spans="2:13" ht="60" customHeight="1">
      <c r="B26" s="226"/>
      <c r="C26" s="227"/>
      <c r="D26" s="82"/>
      <c r="E26" s="212"/>
      <c r="F26" s="213"/>
      <c r="G26" s="207"/>
      <c r="H26" s="215"/>
      <c r="I26" s="218"/>
      <c r="J26" s="219"/>
      <c r="M26" s="88" t="s">
        <v>272</v>
      </c>
    </row>
    <row r="27" spans="2:13" ht="18.75" customHeight="1">
      <c r="B27" s="220" t="s">
        <v>273</v>
      </c>
      <c r="C27" s="225"/>
      <c r="D27" s="85" t="s">
        <v>261</v>
      </c>
      <c r="E27" s="89"/>
      <c r="F27" s="90" t="s">
        <v>261</v>
      </c>
      <c r="G27" s="207"/>
      <c r="H27" s="91" t="s">
        <v>261</v>
      </c>
      <c r="I27" s="92"/>
      <c r="J27" s="93" t="s">
        <v>261</v>
      </c>
      <c r="M27" s="88" t="s">
        <v>274</v>
      </c>
    </row>
    <row r="28" spans="2:13" ht="60" customHeight="1">
      <c r="B28" s="226"/>
      <c r="C28" s="227"/>
      <c r="D28" s="82"/>
      <c r="E28" s="228">
        <f>D28</f>
        <v>0</v>
      </c>
      <c r="F28" s="213"/>
      <c r="G28" s="208"/>
      <c r="H28" s="94">
        <f>ROUNDDOWN((E28*4/5)/1000,0)*1000</f>
        <v>0</v>
      </c>
      <c r="I28" s="218">
        <f>IF(H28&lt;480000,H28,480000)</f>
        <v>0</v>
      </c>
      <c r="J28" s="219"/>
      <c r="M28" s="88" t="s">
        <v>275</v>
      </c>
    </row>
    <row r="29" spans="2:13" ht="18" customHeight="1">
      <c r="B29" s="95"/>
      <c r="C29" s="96"/>
      <c r="D29" s="85" t="s">
        <v>261</v>
      </c>
      <c r="E29" s="229" t="s">
        <v>261</v>
      </c>
      <c r="F29" s="230"/>
      <c r="G29" s="77" t="s">
        <v>276</v>
      </c>
      <c r="H29" s="79" t="s">
        <v>261</v>
      </c>
      <c r="I29" s="231" t="s">
        <v>261</v>
      </c>
      <c r="J29" s="232"/>
      <c r="M29" s="88" t="s">
        <v>277</v>
      </c>
    </row>
    <row r="30" spans="2:13" ht="36.75" customHeight="1">
      <c r="B30" s="233" t="s">
        <v>278</v>
      </c>
      <c r="C30" s="234"/>
      <c r="D30" s="97"/>
      <c r="E30" s="235"/>
      <c r="F30" s="236"/>
      <c r="G30" s="98"/>
      <c r="H30" s="99"/>
      <c r="I30" s="237">
        <f>I10+I28</f>
        <v>0</v>
      </c>
      <c r="J30" s="238"/>
    </row>
    <row r="31" spans="2:13" ht="24.75" customHeight="1">
      <c r="B31" s="202"/>
      <c r="C31" s="202"/>
      <c r="D31" s="202"/>
      <c r="E31" s="202"/>
      <c r="F31" s="202"/>
      <c r="G31" s="202"/>
      <c r="H31" s="202"/>
      <c r="I31" s="202"/>
      <c r="J31" s="202"/>
    </row>
    <row r="32" spans="2:13" ht="18.75" customHeight="1">
      <c r="C32" s="100"/>
      <c r="D32" s="101"/>
      <c r="E32" s="188"/>
      <c r="F32" s="189"/>
      <c r="G32" s="188"/>
      <c r="H32" s="189"/>
    </row>
    <row r="33" spans="2:8" ht="18" customHeight="1">
      <c r="C33" s="102" t="s">
        <v>279</v>
      </c>
      <c r="D33" s="102" t="s">
        <v>280</v>
      </c>
      <c r="E33" s="190" t="s">
        <v>281</v>
      </c>
      <c r="F33" s="191"/>
      <c r="G33" s="190" t="s">
        <v>282</v>
      </c>
      <c r="H33" s="191"/>
    </row>
    <row r="34" spans="2:8">
      <c r="C34" s="103" t="s">
        <v>283</v>
      </c>
      <c r="D34" s="103" t="s">
        <v>284</v>
      </c>
      <c r="E34" s="218" t="s">
        <v>285</v>
      </c>
      <c r="F34" s="219"/>
      <c r="G34" s="192"/>
      <c r="H34" s="193"/>
    </row>
    <row r="35" spans="2:8" ht="18.75" customHeight="1">
      <c r="C35" s="104" t="s">
        <v>261</v>
      </c>
      <c r="D35" s="104" t="s">
        <v>261</v>
      </c>
      <c r="E35" s="229" t="s">
        <v>261</v>
      </c>
      <c r="F35" s="230"/>
      <c r="G35" s="188"/>
      <c r="H35" s="189"/>
    </row>
    <row r="36" spans="2:8" ht="50.25" customHeight="1">
      <c r="C36" s="105">
        <f>I30</f>
        <v>0</v>
      </c>
      <c r="D36" s="106">
        <v>10000000</v>
      </c>
      <c r="E36" s="241">
        <f>IF(C36&lt;D36,C36,D36)</f>
        <v>0</v>
      </c>
      <c r="F36" s="242"/>
      <c r="G36" s="192"/>
      <c r="H36" s="193"/>
    </row>
    <row r="37" spans="2:8" ht="29.25" customHeight="1">
      <c r="B37" s="107" t="s">
        <v>286</v>
      </c>
    </row>
    <row r="38" spans="2:8" ht="18" customHeight="1">
      <c r="B38" s="58" t="s">
        <v>244</v>
      </c>
    </row>
    <row r="39" spans="2:8" ht="24.95" customHeight="1">
      <c r="B39" s="239" t="s">
        <v>287</v>
      </c>
      <c r="C39" s="239"/>
      <c r="D39" s="239"/>
      <c r="E39" s="239" t="s">
        <v>288</v>
      </c>
      <c r="F39" s="239"/>
    </row>
    <row r="40" spans="2:8" ht="24.95" customHeight="1">
      <c r="B40" s="239" t="s">
        <v>289</v>
      </c>
      <c r="C40" s="239"/>
      <c r="D40" s="239"/>
      <c r="E40" s="240">
        <f>E36</f>
        <v>0</v>
      </c>
      <c r="F40" s="240"/>
    </row>
    <row r="41" spans="2:8" ht="24.95" customHeight="1">
      <c r="B41" s="239" t="s">
        <v>290</v>
      </c>
      <c r="C41" s="239"/>
      <c r="D41" s="239"/>
      <c r="E41" s="240"/>
      <c r="F41" s="240"/>
    </row>
    <row r="42" spans="2:8" ht="24.95" customHeight="1">
      <c r="B42" s="239" t="s">
        <v>291</v>
      </c>
      <c r="C42" s="239"/>
      <c r="D42" s="239"/>
      <c r="E42" s="243"/>
      <c r="F42" s="244"/>
    </row>
    <row r="43" spans="2:8" ht="24.95" customHeight="1">
      <c r="B43" s="239" t="s">
        <v>278</v>
      </c>
      <c r="C43" s="239"/>
      <c r="D43" s="239"/>
      <c r="E43" s="240">
        <f>SUM(E40:F42)</f>
        <v>0</v>
      </c>
      <c r="F43" s="240"/>
    </row>
    <row r="44" spans="2:8">
      <c r="B44" s="58" t="s">
        <v>292</v>
      </c>
    </row>
  </sheetData>
  <mergeCells count="44">
    <mergeCell ref="B41:D41"/>
    <mergeCell ref="E41:F41"/>
    <mergeCell ref="B42:D42"/>
    <mergeCell ref="E42:F42"/>
    <mergeCell ref="B43:D43"/>
    <mergeCell ref="E43:F43"/>
    <mergeCell ref="B40:D40"/>
    <mergeCell ref="E40:F40"/>
    <mergeCell ref="E32:F32"/>
    <mergeCell ref="G32:H32"/>
    <mergeCell ref="E33:F33"/>
    <mergeCell ref="G33:H33"/>
    <mergeCell ref="E34:F34"/>
    <mergeCell ref="G34:H34"/>
    <mergeCell ref="E35:F35"/>
    <mergeCell ref="G35:H36"/>
    <mergeCell ref="E36:F36"/>
    <mergeCell ref="B39:D39"/>
    <mergeCell ref="E39:F39"/>
    <mergeCell ref="B31:J31"/>
    <mergeCell ref="B9:B22"/>
    <mergeCell ref="G9:G28"/>
    <mergeCell ref="E10:F26"/>
    <mergeCell ref="H10:H26"/>
    <mergeCell ref="I10:J26"/>
    <mergeCell ref="B23:C24"/>
    <mergeCell ref="B25:C26"/>
    <mergeCell ref="B27:C28"/>
    <mergeCell ref="E28:F28"/>
    <mergeCell ref="I28:J28"/>
    <mergeCell ref="E29:F29"/>
    <mergeCell ref="I29:J29"/>
    <mergeCell ref="B30:C30"/>
    <mergeCell ref="E30:F30"/>
    <mergeCell ref="I30:J30"/>
    <mergeCell ref="G1:J1"/>
    <mergeCell ref="B2:J2"/>
    <mergeCell ref="B5:C8"/>
    <mergeCell ref="E5:F5"/>
    <mergeCell ref="E6:F6"/>
    <mergeCell ref="I6:J6"/>
    <mergeCell ref="E7:F7"/>
    <mergeCell ref="I7:J7"/>
    <mergeCell ref="E8:F8"/>
  </mergeCells>
  <phoneticPr fontId="1"/>
  <conditionalFormatting sqref="D10 D12 D14 D16 D18 D20 D24 D26 D28">
    <cfRule type="containsBlanks" dxfId="62" priority="4">
      <formula>LEN(TRIM(D10))=0</formula>
    </cfRule>
  </conditionalFormatting>
  <conditionalFormatting sqref="G1:J1">
    <cfRule type="containsBlanks" dxfId="61" priority="3">
      <formula>LEN(TRIM(G1))=0</formula>
    </cfRule>
  </conditionalFormatting>
  <conditionalFormatting sqref="E40:E42">
    <cfRule type="containsBlanks" dxfId="60" priority="2">
      <formula>LEN(TRIM(E40))=0</formula>
    </cfRule>
  </conditionalFormatting>
  <conditionalFormatting sqref="D22">
    <cfRule type="containsBlanks" dxfId="59" priority="1">
      <formula>LEN(TRIM(D22))=0</formula>
    </cfRule>
  </conditionalFormatting>
  <dataValidations count="1">
    <dataValidation imeMode="disabled" allowBlank="1" showInputMessage="1" showErrorMessage="1" sqref="D10 D12 D14 D16 D18 E41:E42 D24 D26 D28 D20 D22" xr:uid="{246784C5-66DF-48CC-BE74-D5520AFCD2FE}"/>
  </dataValidations>
  <pageMargins left="0.7" right="0.7" top="0.75" bottom="0.75" header="0.3" footer="0.3"/>
  <pageSetup paperSize="9" scale="55"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10C34-C8F8-4BA0-98C3-291A85D1FBF3}">
  <sheetPr>
    <tabColor rgb="FFFFFF00"/>
  </sheetPr>
  <dimension ref="A1:H99"/>
  <sheetViews>
    <sheetView zoomScaleNormal="100" workbookViewId="0">
      <selection activeCell="D7" sqref="D7"/>
    </sheetView>
  </sheetViews>
  <sheetFormatPr defaultRowHeight="18.75"/>
  <cols>
    <col min="1" max="4" width="30.625" customWidth="1"/>
    <col min="5" max="6" width="9" style="110"/>
  </cols>
  <sheetData>
    <row r="1" spans="1:8">
      <c r="A1" s="108" t="s">
        <v>293</v>
      </c>
      <c r="D1" s="109" t="s">
        <v>294</v>
      </c>
    </row>
    <row r="2" spans="1:8" ht="25.5">
      <c r="A2" s="245" t="s">
        <v>295</v>
      </c>
      <c r="B2" s="245"/>
      <c r="C2" s="245"/>
      <c r="D2" s="245"/>
      <c r="E2" s="111"/>
      <c r="F2" s="111"/>
      <c r="G2" s="112"/>
      <c r="H2" s="112"/>
    </row>
    <row r="3" spans="1:8" ht="19.5">
      <c r="A3" s="113" t="s">
        <v>296</v>
      </c>
    </row>
    <row r="4" spans="1:8" ht="19.5">
      <c r="A4" s="113" t="s">
        <v>297</v>
      </c>
    </row>
    <row r="5" spans="1:8">
      <c r="A5" s="114" t="s">
        <v>298</v>
      </c>
      <c r="B5" s="115"/>
      <c r="C5" s="116" t="s">
        <v>299</v>
      </c>
      <c r="D5" s="115"/>
    </row>
    <row r="6" spans="1:8">
      <c r="A6" s="114" t="s">
        <v>300</v>
      </c>
      <c r="B6" s="115">
        <f>別紙２!C11</f>
        <v>0</v>
      </c>
      <c r="C6" s="116" t="s">
        <v>301</v>
      </c>
      <c r="D6" s="116">
        <f>別紙２!C13</f>
        <v>0</v>
      </c>
    </row>
    <row r="7" spans="1:8">
      <c r="A7" s="114" t="s">
        <v>302</v>
      </c>
      <c r="B7" s="117">
        <f>別紙２!C14</f>
        <v>0</v>
      </c>
      <c r="C7" s="115" t="s">
        <v>303</v>
      </c>
      <c r="D7" s="116">
        <f>別紙２!C16</f>
        <v>0</v>
      </c>
    </row>
    <row r="8" spans="1:8">
      <c r="A8" s="115" t="s">
        <v>304</v>
      </c>
      <c r="B8" s="118"/>
      <c r="C8" s="115" t="s">
        <v>305</v>
      </c>
      <c r="D8" s="119"/>
      <c r="F8" s="110" t="s">
        <v>306</v>
      </c>
    </row>
    <row r="9" spans="1:8">
      <c r="A9" s="115" t="s">
        <v>307</v>
      </c>
      <c r="B9" s="118"/>
      <c r="C9" s="115" t="s">
        <v>308</v>
      </c>
      <c r="D9" s="119"/>
      <c r="F9" s="110" t="s">
        <v>309</v>
      </c>
    </row>
    <row r="10" spans="1:8">
      <c r="A10" s="115" t="s">
        <v>310</v>
      </c>
      <c r="B10" s="118"/>
      <c r="C10" s="117"/>
      <c r="D10" s="120"/>
    </row>
    <row r="11" spans="1:8">
      <c r="A11" s="246" t="s">
        <v>311</v>
      </c>
      <c r="B11" s="246"/>
      <c r="C11" s="246"/>
      <c r="D11" s="119"/>
    </row>
    <row r="12" spans="1:8">
      <c r="A12" s="246" t="s">
        <v>312</v>
      </c>
      <c r="B12" s="246"/>
      <c r="C12" s="246"/>
      <c r="D12" s="119"/>
    </row>
    <row r="14" spans="1:8" ht="19.5">
      <c r="A14" s="113" t="s">
        <v>313</v>
      </c>
    </row>
    <row r="15" spans="1:8">
      <c r="A15" s="247" t="s">
        <v>314</v>
      </c>
      <c r="B15" s="247"/>
      <c r="C15" s="247"/>
      <c r="D15" s="118"/>
    </row>
    <row r="16" spans="1:8">
      <c r="A16" s="248" t="s">
        <v>315</v>
      </c>
      <c r="B16" s="249"/>
      <c r="C16" s="248"/>
      <c r="D16" s="249"/>
    </row>
    <row r="17" spans="1:6">
      <c r="A17" s="247" t="s">
        <v>316</v>
      </c>
      <c r="B17" s="247"/>
      <c r="C17" s="247"/>
      <c r="D17" s="118"/>
      <c r="F17" s="110" t="s">
        <v>317</v>
      </c>
    </row>
    <row r="18" spans="1:6">
      <c r="A18" s="250" t="s">
        <v>318</v>
      </c>
      <c r="B18" s="250"/>
      <c r="C18" s="250"/>
      <c r="D18" s="250"/>
    </row>
    <row r="19" spans="1:6">
      <c r="A19" s="250"/>
      <c r="B19" s="250"/>
      <c r="C19" s="250"/>
      <c r="D19" s="250"/>
    </row>
    <row r="20" spans="1:6">
      <c r="A20" s="250"/>
      <c r="B20" s="250"/>
      <c r="C20" s="250"/>
      <c r="D20" s="250"/>
    </row>
    <row r="21" spans="1:6">
      <c r="A21" s="121" t="s">
        <v>319</v>
      </c>
      <c r="B21" s="121"/>
      <c r="C21" s="121" t="s">
        <v>320</v>
      </c>
      <c r="D21" s="121"/>
    </row>
    <row r="23" spans="1:6" ht="19.5">
      <c r="A23" s="113" t="s">
        <v>321</v>
      </c>
    </row>
    <row r="24" spans="1:6" ht="19.5">
      <c r="A24" s="122" t="s">
        <v>322</v>
      </c>
    </row>
    <row r="25" spans="1:6">
      <c r="A25" s="251" t="s">
        <v>323</v>
      </c>
      <c r="B25" s="123"/>
      <c r="C25" s="251" t="s">
        <v>324</v>
      </c>
      <c r="D25" s="121"/>
    </row>
    <row r="26" spans="1:6">
      <c r="A26" s="252"/>
      <c r="B26" s="123"/>
      <c r="C26" s="252"/>
      <c r="D26" s="121"/>
    </row>
    <row r="27" spans="1:6">
      <c r="A27" s="252"/>
      <c r="B27" s="123"/>
      <c r="C27" s="252"/>
      <c r="D27" s="121"/>
    </row>
    <row r="28" spans="1:6">
      <c r="A28" s="252"/>
      <c r="B28" s="123"/>
      <c r="C28" s="252"/>
      <c r="D28" s="121"/>
    </row>
    <row r="29" spans="1:6">
      <c r="A29" s="253"/>
      <c r="B29" s="123"/>
      <c r="C29" s="253"/>
      <c r="D29" s="121"/>
    </row>
    <row r="30" spans="1:6" ht="19.5">
      <c r="A30" s="113"/>
    </row>
    <row r="31" spans="1:6" ht="19.5">
      <c r="A31" s="122" t="s">
        <v>325</v>
      </c>
    </row>
    <row r="32" spans="1:6">
      <c r="A32" s="124" t="s">
        <v>326</v>
      </c>
    </row>
    <row r="33" spans="1:4">
      <c r="A33" s="254"/>
      <c r="B33" s="255"/>
      <c r="C33" s="255"/>
      <c r="D33" s="256"/>
    </row>
    <row r="34" spans="1:4">
      <c r="A34" s="257"/>
      <c r="B34" s="258"/>
      <c r="C34" s="258"/>
      <c r="D34" s="259"/>
    </row>
    <row r="35" spans="1:4">
      <c r="A35" s="257"/>
      <c r="B35" s="258"/>
      <c r="C35" s="258"/>
      <c r="D35" s="259"/>
    </row>
    <row r="36" spans="1:4">
      <c r="A36" s="257"/>
      <c r="B36" s="258"/>
      <c r="C36" s="258"/>
      <c r="D36" s="259"/>
    </row>
    <row r="37" spans="1:4">
      <c r="A37" s="257"/>
      <c r="B37" s="258"/>
      <c r="C37" s="258"/>
      <c r="D37" s="259"/>
    </row>
    <row r="38" spans="1:4">
      <c r="A38" s="260"/>
      <c r="B38" s="261"/>
      <c r="C38" s="261"/>
      <c r="D38" s="262"/>
    </row>
    <row r="40" spans="1:4" ht="19.5">
      <c r="A40" s="113" t="s">
        <v>327</v>
      </c>
    </row>
    <row r="41" spans="1:4" ht="19.5">
      <c r="A41" s="122" t="s">
        <v>328</v>
      </c>
    </row>
    <row r="42" spans="1:4">
      <c r="A42" s="250"/>
      <c r="B42" s="250"/>
      <c r="C42" s="250"/>
      <c r="D42" s="250"/>
    </row>
    <row r="43" spans="1:4">
      <c r="A43" s="250"/>
      <c r="B43" s="250"/>
      <c r="C43" s="250"/>
      <c r="D43" s="250"/>
    </row>
    <row r="44" spans="1:4">
      <c r="A44" s="250"/>
      <c r="B44" s="250"/>
      <c r="C44" s="250"/>
      <c r="D44" s="250"/>
    </row>
    <row r="45" spans="1:4">
      <c r="A45" s="250"/>
      <c r="B45" s="250"/>
      <c r="C45" s="250"/>
      <c r="D45" s="250"/>
    </row>
    <row r="46" spans="1:4">
      <c r="A46" s="250"/>
      <c r="B46" s="250"/>
      <c r="C46" s="250"/>
      <c r="D46" s="250"/>
    </row>
    <row r="47" spans="1:4">
      <c r="A47" s="250"/>
      <c r="B47" s="250"/>
      <c r="C47" s="250"/>
      <c r="D47" s="250"/>
    </row>
    <row r="48" spans="1:4">
      <c r="A48" s="250"/>
      <c r="B48" s="250"/>
      <c r="C48" s="250"/>
      <c r="D48" s="250"/>
    </row>
    <row r="49" spans="1:6">
      <c r="A49" s="250"/>
      <c r="B49" s="250"/>
      <c r="C49" s="250"/>
      <c r="D49" s="250"/>
    </row>
    <row r="50" spans="1:6">
      <c r="A50" s="250"/>
      <c r="B50" s="250"/>
      <c r="C50" s="250"/>
      <c r="D50" s="250"/>
    </row>
    <row r="51" spans="1:6">
      <c r="A51" s="250"/>
      <c r="B51" s="250"/>
      <c r="C51" s="250"/>
      <c r="D51" s="250"/>
    </row>
    <row r="52" spans="1:6">
      <c r="A52" s="250"/>
      <c r="B52" s="250"/>
      <c r="C52" s="250"/>
      <c r="D52" s="250"/>
    </row>
    <row r="53" spans="1:6">
      <c r="A53" s="250"/>
      <c r="B53" s="250"/>
      <c r="C53" s="250"/>
      <c r="D53" s="250"/>
    </row>
    <row r="54" spans="1:6">
      <c r="A54" s="124" t="s">
        <v>329</v>
      </c>
    </row>
    <row r="56" spans="1:6">
      <c r="A56" t="s">
        <v>330</v>
      </c>
    </row>
    <row r="57" spans="1:6" ht="18.75" customHeight="1">
      <c r="A57" s="263" t="s">
        <v>331</v>
      </c>
      <c r="B57" s="266" t="s">
        <v>332</v>
      </c>
      <c r="C57" s="269" t="s">
        <v>333</v>
      </c>
      <c r="D57" s="269" t="s">
        <v>334</v>
      </c>
      <c r="F57" s="110" t="s">
        <v>335</v>
      </c>
    </row>
    <row r="58" spans="1:6">
      <c r="A58" s="264"/>
      <c r="B58" s="267"/>
      <c r="C58" s="270"/>
      <c r="D58" s="270"/>
      <c r="F58" s="110" t="s">
        <v>336</v>
      </c>
    </row>
    <row r="59" spans="1:6">
      <c r="A59" s="265"/>
      <c r="B59" s="268"/>
      <c r="C59" s="271"/>
      <c r="D59" s="271"/>
    </row>
    <row r="60" spans="1:6">
      <c r="A60" s="125"/>
      <c r="B60" s="115"/>
      <c r="C60" s="115"/>
      <c r="D60" s="115"/>
    </row>
    <row r="61" spans="1:6">
      <c r="A61" s="126"/>
      <c r="B61" s="115"/>
      <c r="C61" s="115"/>
      <c r="D61" s="115"/>
    </row>
    <row r="62" spans="1:6">
      <c r="A62" s="126"/>
      <c r="B62" s="115"/>
      <c r="C62" s="115"/>
      <c r="D62" s="115"/>
    </row>
    <row r="63" spans="1:6">
      <c r="A63" s="126"/>
      <c r="B63" s="115"/>
      <c r="C63" s="115"/>
      <c r="D63" s="115"/>
    </row>
    <row r="64" spans="1:6">
      <c r="A64" s="126"/>
      <c r="B64" s="115"/>
      <c r="C64" s="115"/>
      <c r="D64" s="115"/>
    </row>
    <row r="66" spans="1:4" ht="19.5">
      <c r="A66" s="113" t="s">
        <v>337</v>
      </c>
    </row>
    <row r="67" spans="1:4">
      <c r="A67" t="s">
        <v>338</v>
      </c>
    </row>
    <row r="68" spans="1:4">
      <c r="A68" t="s">
        <v>339</v>
      </c>
    </row>
    <row r="69" spans="1:4">
      <c r="A69" t="s">
        <v>340</v>
      </c>
    </row>
    <row r="70" spans="1:4">
      <c r="A70" t="s">
        <v>341</v>
      </c>
    </row>
    <row r="71" spans="1:4">
      <c r="A71" t="s">
        <v>342</v>
      </c>
    </row>
    <row r="72" spans="1:4">
      <c r="A72" t="s">
        <v>343</v>
      </c>
    </row>
    <row r="73" spans="1:4">
      <c r="A73" s="250"/>
      <c r="B73" s="250"/>
      <c r="C73" s="250"/>
      <c r="D73" s="250"/>
    </row>
    <row r="74" spans="1:4">
      <c r="A74" s="250"/>
      <c r="B74" s="250"/>
      <c r="C74" s="250"/>
      <c r="D74" s="250"/>
    </row>
    <row r="75" spans="1:4">
      <c r="A75" s="250"/>
      <c r="B75" s="250"/>
      <c r="C75" s="250"/>
      <c r="D75" s="250"/>
    </row>
    <row r="76" spans="1:4">
      <c r="A76" s="250"/>
      <c r="B76" s="250"/>
      <c r="C76" s="250"/>
      <c r="D76" s="250"/>
    </row>
    <row r="77" spans="1:4">
      <c r="A77" s="250"/>
      <c r="B77" s="250"/>
      <c r="C77" s="250"/>
      <c r="D77" s="250"/>
    </row>
    <row r="78" spans="1:4">
      <c r="A78" s="250"/>
      <c r="B78" s="250"/>
      <c r="C78" s="250"/>
      <c r="D78" s="250"/>
    </row>
    <row r="79" spans="1:4">
      <c r="A79" s="250"/>
      <c r="B79" s="250"/>
      <c r="C79" s="250"/>
      <c r="D79" s="250"/>
    </row>
    <row r="80" spans="1:4">
      <c r="A80" s="250"/>
      <c r="B80" s="250"/>
      <c r="C80" s="250"/>
      <c r="D80" s="250"/>
    </row>
    <row r="81" spans="1:5">
      <c r="A81" s="250"/>
      <c r="B81" s="250"/>
      <c r="C81" s="250"/>
      <c r="D81" s="250"/>
    </row>
    <row r="82" spans="1:5">
      <c r="A82" s="250"/>
      <c r="B82" s="250"/>
      <c r="C82" s="250"/>
      <c r="D82" s="250"/>
    </row>
    <row r="83" spans="1:5">
      <c r="A83" s="250"/>
      <c r="B83" s="250"/>
      <c r="C83" s="250"/>
      <c r="D83" s="250"/>
    </row>
    <row r="84" spans="1:5">
      <c r="A84" s="250"/>
      <c r="B84" s="250"/>
      <c r="C84" s="250"/>
      <c r="D84" s="250"/>
    </row>
    <row r="86" spans="1:5">
      <c r="A86" s="272" t="s">
        <v>344</v>
      </c>
      <c r="B86" s="272"/>
      <c r="C86" s="272"/>
      <c r="D86" s="272"/>
    </row>
    <row r="87" spans="1:5">
      <c r="A87" s="272"/>
      <c r="B87" s="272"/>
      <c r="C87" s="272"/>
      <c r="D87" s="272"/>
    </row>
    <row r="88" spans="1:5" ht="39.75" customHeight="1">
      <c r="A88" s="115"/>
      <c r="B88" s="246" t="s">
        <v>345</v>
      </c>
      <c r="C88" s="246"/>
      <c r="D88" s="246"/>
    </row>
    <row r="89" spans="1:5" ht="39.75" customHeight="1">
      <c r="A89" s="127" t="s">
        <v>346</v>
      </c>
      <c r="B89" s="250"/>
      <c r="C89" s="250"/>
      <c r="D89" s="250"/>
    </row>
    <row r="90" spans="1:5" ht="39.75" customHeight="1">
      <c r="A90" s="127" t="s">
        <v>347</v>
      </c>
      <c r="B90" s="250"/>
      <c r="C90" s="250"/>
      <c r="D90" s="250"/>
    </row>
    <row r="91" spans="1:5" ht="39.75" customHeight="1">
      <c r="A91" s="127" t="s">
        <v>348</v>
      </c>
      <c r="B91" s="250"/>
      <c r="C91" s="250"/>
      <c r="D91" s="250"/>
    </row>
    <row r="93" spans="1:5">
      <c r="A93" s="273" t="s">
        <v>349</v>
      </c>
      <c r="B93" s="273"/>
      <c r="C93" s="273"/>
      <c r="D93" s="273"/>
    </row>
    <row r="94" spans="1:5">
      <c r="A94" s="273"/>
      <c r="B94" s="273"/>
      <c r="C94" s="273"/>
      <c r="D94" s="273"/>
    </row>
    <row r="95" spans="1:5">
      <c r="A95" s="128" t="s">
        <v>350</v>
      </c>
      <c r="B95" s="129"/>
      <c r="C95" s="124"/>
      <c r="D95" s="124"/>
      <c r="E95" s="110" t="s">
        <v>351</v>
      </c>
    </row>
    <row r="96" spans="1:5">
      <c r="A96" s="124"/>
      <c r="B96" s="124"/>
      <c r="C96" s="124"/>
      <c r="D96" s="124"/>
      <c r="E96" s="110" t="s">
        <v>352</v>
      </c>
    </row>
    <row r="97" spans="1:4">
      <c r="A97" s="272" t="s">
        <v>353</v>
      </c>
      <c r="B97" s="272"/>
      <c r="C97" s="272"/>
      <c r="D97" s="272"/>
    </row>
    <row r="98" spans="1:4">
      <c r="A98" s="272"/>
      <c r="B98" s="272"/>
      <c r="C98" s="272"/>
      <c r="D98" s="272"/>
    </row>
    <row r="99" spans="1:4">
      <c r="A99" s="115" t="s">
        <v>354</v>
      </c>
      <c r="B99" s="115"/>
    </row>
  </sheetData>
  <mergeCells count="25">
    <mergeCell ref="A97:D98"/>
    <mergeCell ref="A86:D87"/>
    <mergeCell ref="B88:D88"/>
    <mergeCell ref="B89:D89"/>
    <mergeCell ref="B90:D90"/>
    <mergeCell ref="B91:D91"/>
    <mergeCell ref="A93:D94"/>
    <mergeCell ref="A73:D84"/>
    <mergeCell ref="A17:C17"/>
    <mergeCell ref="A18:A20"/>
    <mergeCell ref="B18:D20"/>
    <mergeCell ref="A25:A29"/>
    <mergeCell ref="C25:C29"/>
    <mergeCell ref="A33:D38"/>
    <mergeCell ref="A42:D53"/>
    <mergeCell ref="A57:A59"/>
    <mergeCell ref="B57:B59"/>
    <mergeCell ref="C57:C59"/>
    <mergeCell ref="D57:D59"/>
    <mergeCell ref="A2:D2"/>
    <mergeCell ref="A11:C11"/>
    <mergeCell ref="A12:C12"/>
    <mergeCell ref="A15:C15"/>
    <mergeCell ref="A16:B16"/>
    <mergeCell ref="C16:D16"/>
  </mergeCells>
  <phoneticPr fontId="1"/>
  <conditionalFormatting sqref="B8:B10 D8:D9 D11:D12">
    <cfRule type="containsBlanks" dxfId="58" priority="18">
      <formula>LEN(TRIM(B8))=0</formula>
    </cfRule>
  </conditionalFormatting>
  <conditionalFormatting sqref="A73:D84 B89:D91 B18:D21 B26:B29 D26:D29 D17 D15 B25:D25">
    <cfRule type="containsBlanks" dxfId="57" priority="17">
      <formula>LEN(TRIM(A15))=0</formula>
    </cfRule>
  </conditionalFormatting>
  <conditionalFormatting sqref="B5 D5">
    <cfRule type="containsBlanks" dxfId="56" priority="16">
      <formula>LEN(TRIM(B5))=0</formula>
    </cfRule>
  </conditionalFormatting>
  <conditionalFormatting sqref="D60:D61 D64">
    <cfRule type="containsBlanks" dxfId="55" priority="15">
      <formula>LEN(TRIM(D60))=0</formula>
    </cfRule>
  </conditionalFormatting>
  <conditionalFormatting sqref="D63">
    <cfRule type="containsBlanks" dxfId="54" priority="14">
      <formula>LEN(TRIM(D63))=0</formula>
    </cfRule>
  </conditionalFormatting>
  <conditionalFormatting sqref="D62">
    <cfRule type="containsBlanks" dxfId="53" priority="13">
      <formula>LEN(TRIM(D62))=0</formula>
    </cfRule>
  </conditionalFormatting>
  <conditionalFormatting sqref="B60:B61 B64">
    <cfRule type="containsBlanks" dxfId="52" priority="12">
      <formula>LEN(TRIM(B60))=0</formula>
    </cfRule>
  </conditionalFormatting>
  <conditionalFormatting sqref="B63">
    <cfRule type="containsBlanks" dxfId="51" priority="11">
      <formula>LEN(TRIM(B63))=0</formula>
    </cfRule>
  </conditionalFormatting>
  <conditionalFormatting sqref="B62">
    <cfRule type="containsBlanks" dxfId="50" priority="10">
      <formula>LEN(TRIM(B62))=0</formula>
    </cfRule>
  </conditionalFormatting>
  <conditionalFormatting sqref="C60:C61 C64">
    <cfRule type="containsBlanks" dxfId="49" priority="9">
      <formula>LEN(TRIM(C60))=0</formula>
    </cfRule>
  </conditionalFormatting>
  <conditionalFormatting sqref="C63">
    <cfRule type="containsBlanks" dxfId="48" priority="8">
      <formula>LEN(TRIM(C63))=0</formula>
    </cfRule>
  </conditionalFormatting>
  <conditionalFormatting sqref="C62">
    <cfRule type="containsBlanks" dxfId="47" priority="7">
      <formula>LEN(TRIM(C62))=0</formula>
    </cfRule>
  </conditionalFormatting>
  <conditionalFormatting sqref="C16">
    <cfRule type="containsBlanks" dxfId="46" priority="6">
      <formula>LEN(TRIM(C16))=0</formula>
    </cfRule>
  </conditionalFormatting>
  <conditionalFormatting sqref="A60:A64">
    <cfRule type="containsBlanks" dxfId="45" priority="5">
      <formula>LEN(TRIM(A60))=0</formula>
    </cfRule>
  </conditionalFormatting>
  <conditionalFormatting sqref="A33:D38">
    <cfRule type="containsBlanks" dxfId="44" priority="4">
      <formula>LEN(TRIM(A33))=0</formula>
    </cfRule>
  </conditionalFormatting>
  <conditionalFormatting sqref="A42:D53">
    <cfRule type="containsBlanks" dxfId="43" priority="3">
      <formula>LEN(TRIM(A42))=0</formula>
    </cfRule>
  </conditionalFormatting>
  <conditionalFormatting sqref="B95">
    <cfRule type="containsBlanks" dxfId="42" priority="2">
      <formula>LEN(TRIM(B95))=0</formula>
    </cfRule>
  </conditionalFormatting>
  <conditionalFormatting sqref="B99">
    <cfRule type="containsBlanks" dxfId="41" priority="1">
      <formula>LEN(TRIM(B99))=0</formula>
    </cfRule>
  </conditionalFormatting>
  <dataValidations count="6">
    <dataValidation type="list" allowBlank="1" showInputMessage="1" showErrorMessage="1" sqref="B99 B95" xr:uid="{B59A6789-E013-400D-8E35-EF0112250F2E}">
      <formula1>$E$94:$E$96</formula1>
    </dataValidation>
    <dataValidation type="list" allowBlank="1" showInputMessage="1" showErrorMessage="1" sqref="B60:B64" xr:uid="{F5D34015-85DB-4C63-AFC2-12CC70A7725C}">
      <formula1>$F$40:$F$58</formula1>
    </dataValidation>
    <dataValidation imeMode="disabled" allowBlank="1" showInputMessage="1" showErrorMessage="1" sqref="C60:C64" xr:uid="{F203C161-7B32-40C5-871E-3D2746527FC5}"/>
    <dataValidation type="list" allowBlank="1" showInputMessage="1" showErrorMessage="1" sqref="D17" xr:uid="{81704D0C-2540-47AB-A913-10C2EF1D00B8}">
      <formula1>$F$15:$F$17</formula1>
    </dataValidation>
    <dataValidation type="list" allowBlank="1" showInputMessage="1" showErrorMessage="1" sqref="D12 D15" xr:uid="{B11B50AD-96C8-4EC2-9DCF-E84007B31462}">
      <formula1>$F$7:$F$9</formula1>
    </dataValidation>
    <dataValidation type="list" allowBlank="1" showInputMessage="1" showErrorMessage="1" sqref="D11" xr:uid="{A45B75B5-DED3-4EDD-BE88-C5330DCD6C0B}">
      <formula1>F4:F9</formula1>
    </dataValidation>
  </dataValidations>
  <pageMargins left="0.70866141732283472" right="0.70866141732283472" top="0.74803149606299213" bottom="0.74803149606299213" header="0.31496062992125984" footer="0.31496062992125984"/>
  <pageSetup paperSize="9" scale="95" orientation="landscape" verticalDpi="0" r:id="rId1"/>
  <rowBreaks count="4" manualBreakCount="4">
    <brk id="22" max="16383" man="1"/>
    <brk id="39" max="3" man="1"/>
    <brk id="65" max="3" man="1"/>
    <brk id="85"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E4BA7-6411-493B-83CB-7110C1EF3372}">
  <dimension ref="B1:M44"/>
  <sheetViews>
    <sheetView topLeftCell="A25" zoomScaleNormal="100" workbookViewId="0">
      <selection activeCell="G36" sqref="G36:H36"/>
    </sheetView>
  </sheetViews>
  <sheetFormatPr defaultColWidth="8.75" defaultRowHeight="14.25"/>
  <cols>
    <col min="1" max="1" width="3.5" style="58" customWidth="1"/>
    <col min="2" max="2" width="10.25" style="58" customWidth="1"/>
    <col min="3" max="3" width="26.125" style="58" customWidth="1"/>
    <col min="4" max="4" width="17.375" style="58" customWidth="1"/>
    <col min="5" max="5" width="10.75" style="58" customWidth="1"/>
    <col min="6" max="6" width="15.625" style="58" customWidth="1"/>
    <col min="7" max="10" width="13.375" style="58" customWidth="1"/>
    <col min="11" max="11" width="4.75" style="58" customWidth="1"/>
    <col min="12" max="16384" width="8.75" style="58"/>
  </cols>
  <sheetData>
    <row r="1" spans="2:10" ht="26.25" customHeight="1">
      <c r="B1" s="58" t="s">
        <v>355</v>
      </c>
      <c r="C1" s="59"/>
      <c r="F1" s="60" t="s">
        <v>242</v>
      </c>
      <c r="G1" s="186"/>
      <c r="H1" s="186"/>
      <c r="I1" s="186"/>
      <c r="J1" s="186"/>
    </row>
    <row r="2" spans="2:10" ht="27" customHeight="1">
      <c r="B2" s="187" t="s">
        <v>356</v>
      </c>
      <c r="C2" s="187"/>
      <c r="D2" s="187"/>
      <c r="E2" s="187"/>
      <c r="F2" s="187"/>
      <c r="G2" s="187"/>
      <c r="H2" s="187"/>
      <c r="I2" s="187"/>
      <c r="J2" s="187"/>
    </row>
    <row r="3" spans="2:10" ht="9" customHeight="1"/>
    <row r="4" spans="2:10" ht="18" customHeight="1">
      <c r="B4" s="58" t="s">
        <v>244</v>
      </c>
    </row>
    <row r="5" spans="2:10" ht="18.75" customHeight="1">
      <c r="B5" s="188" t="s">
        <v>245</v>
      </c>
      <c r="C5" s="189"/>
      <c r="D5" s="61" t="s">
        <v>246</v>
      </c>
      <c r="E5" s="194"/>
      <c r="F5" s="195"/>
      <c r="G5" s="62"/>
      <c r="H5" s="63"/>
      <c r="I5" s="64"/>
      <c r="J5" s="65"/>
    </row>
    <row r="6" spans="2:10" ht="18" customHeight="1">
      <c r="B6" s="190"/>
      <c r="C6" s="191"/>
      <c r="D6" s="66" t="s">
        <v>247</v>
      </c>
      <c r="E6" s="196" t="s">
        <v>248</v>
      </c>
      <c r="F6" s="197"/>
      <c r="G6" s="67" t="s">
        <v>249</v>
      </c>
      <c r="H6" s="68" t="s">
        <v>250</v>
      </c>
      <c r="I6" s="198" t="s">
        <v>251</v>
      </c>
      <c r="J6" s="199"/>
    </row>
    <row r="7" spans="2:10" ht="18" customHeight="1">
      <c r="B7" s="190"/>
      <c r="C7" s="191"/>
      <c r="D7" s="66" t="s">
        <v>252</v>
      </c>
      <c r="E7" s="196"/>
      <c r="F7" s="197"/>
      <c r="G7" s="67"/>
      <c r="H7" s="68" t="s">
        <v>253</v>
      </c>
      <c r="I7" s="198" t="s">
        <v>254</v>
      </c>
      <c r="J7" s="199"/>
    </row>
    <row r="8" spans="2:10">
      <c r="B8" s="192"/>
      <c r="C8" s="193"/>
      <c r="D8" s="69" t="s">
        <v>255</v>
      </c>
      <c r="E8" s="200" t="s">
        <v>256</v>
      </c>
      <c r="F8" s="201"/>
      <c r="G8" s="70" t="s">
        <v>257</v>
      </c>
      <c r="H8" s="71" t="s">
        <v>258</v>
      </c>
      <c r="I8" s="72"/>
      <c r="J8" s="73" t="s">
        <v>259</v>
      </c>
    </row>
    <row r="9" spans="2:10" ht="18.75" customHeight="1">
      <c r="B9" s="203" t="s">
        <v>260</v>
      </c>
      <c r="C9" s="74"/>
      <c r="D9" s="75" t="s">
        <v>261</v>
      </c>
      <c r="E9" s="76"/>
      <c r="F9" s="77" t="s">
        <v>261</v>
      </c>
      <c r="G9" s="206" t="s">
        <v>262</v>
      </c>
      <c r="H9" s="78" t="s">
        <v>261</v>
      </c>
      <c r="I9" s="79"/>
      <c r="J9" s="80" t="s">
        <v>261</v>
      </c>
    </row>
    <row r="10" spans="2:10" ht="60" customHeight="1">
      <c r="B10" s="204"/>
      <c r="C10" s="81" t="s">
        <v>263</v>
      </c>
      <c r="D10" s="82"/>
      <c r="E10" s="209">
        <f>SUM(D10:D26)</f>
        <v>0</v>
      </c>
      <c r="F10" s="210"/>
      <c r="G10" s="207"/>
      <c r="H10" s="214">
        <f>ROUNDDOWN((E10*4/5)/1000,0)*1000</f>
        <v>0</v>
      </c>
      <c r="I10" s="216">
        <f>H10</f>
        <v>0</v>
      </c>
      <c r="J10" s="217"/>
    </row>
    <row r="11" spans="2:10" ht="18.75" customHeight="1">
      <c r="B11" s="204"/>
      <c r="C11" s="74"/>
      <c r="D11" s="75" t="s">
        <v>261</v>
      </c>
      <c r="E11" s="211"/>
      <c r="F11" s="210"/>
      <c r="G11" s="207"/>
      <c r="H11" s="214"/>
      <c r="I11" s="216"/>
      <c r="J11" s="217"/>
    </row>
    <row r="12" spans="2:10" ht="60" customHeight="1">
      <c r="B12" s="204"/>
      <c r="C12" s="81" t="s">
        <v>264</v>
      </c>
      <c r="D12" s="83"/>
      <c r="E12" s="211"/>
      <c r="F12" s="210"/>
      <c r="G12" s="207"/>
      <c r="H12" s="214"/>
      <c r="I12" s="216"/>
      <c r="J12" s="217"/>
    </row>
    <row r="13" spans="2:10" ht="18.75" customHeight="1">
      <c r="B13" s="204"/>
      <c r="C13" s="84"/>
      <c r="D13" s="85" t="s">
        <v>261</v>
      </c>
      <c r="E13" s="211"/>
      <c r="F13" s="210"/>
      <c r="G13" s="207"/>
      <c r="H13" s="214"/>
      <c r="I13" s="216"/>
      <c r="J13" s="217"/>
    </row>
    <row r="14" spans="2:10" ht="60" customHeight="1">
      <c r="B14" s="204"/>
      <c r="C14" s="81" t="s">
        <v>265</v>
      </c>
      <c r="D14" s="82"/>
      <c r="E14" s="211"/>
      <c r="F14" s="210"/>
      <c r="G14" s="207"/>
      <c r="H14" s="214"/>
      <c r="I14" s="216"/>
      <c r="J14" s="217"/>
    </row>
    <row r="15" spans="2:10" ht="18.75" customHeight="1">
      <c r="B15" s="204"/>
      <c r="C15" s="84"/>
      <c r="D15" s="85" t="s">
        <v>261</v>
      </c>
      <c r="E15" s="211"/>
      <c r="F15" s="210"/>
      <c r="G15" s="207"/>
      <c r="H15" s="214"/>
      <c r="I15" s="216"/>
      <c r="J15" s="217"/>
    </row>
    <row r="16" spans="2:10" ht="60" customHeight="1">
      <c r="B16" s="204"/>
      <c r="C16" s="81" t="s">
        <v>266</v>
      </c>
      <c r="D16" s="82"/>
      <c r="E16" s="211"/>
      <c r="F16" s="210"/>
      <c r="G16" s="207"/>
      <c r="H16" s="214"/>
      <c r="I16" s="216"/>
      <c r="J16" s="217"/>
    </row>
    <row r="17" spans="2:13" ht="18.75" customHeight="1">
      <c r="B17" s="204"/>
      <c r="C17" s="74"/>
      <c r="D17" s="75" t="s">
        <v>261</v>
      </c>
      <c r="E17" s="211"/>
      <c r="F17" s="210"/>
      <c r="G17" s="207"/>
      <c r="H17" s="214"/>
      <c r="I17" s="216"/>
      <c r="J17" s="217"/>
    </row>
    <row r="18" spans="2:13" ht="73.5" customHeight="1">
      <c r="B18" s="204"/>
      <c r="C18" s="81" t="s">
        <v>267</v>
      </c>
      <c r="D18" s="86"/>
      <c r="E18" s="211"/>
      <c r="F18" s="210"/>
      <c r="G18" s="207"/>
      <c r="H18" s="214"/>
      <c r="I18" s="216"/>
      <c r="J18" s="217"/>
      <c r="K18" s="87"/>
    </row>
    <row r="19" spans="2:13" ht="18.75" customHeight="1">
      <c r="B19" s="204"/>
      <c r="C19" s="84"/>
      <c r="D19" s="85" t="s">
        <v>261</v>
      </c>
      <c r="E19" s="211"/>
      <c r="F19" s="210"/>
      <c r="G19" s="207"/>
      <c r="H19" s="214"/>
      <c r="I19" s="216"/>
      <c r="J19" s="217"/>
    </row>
    <row r="20" spans="2:13" ht="60" customHeight="1">
      <c r="B20" s="204"/>
      <c r="C20" s="81" t="s">
        <v>268</v>
      </c>
      <c r="D20" s="82"/>
      <c r="E20" s="211"/>
      <c r="F20" s="210"/>
      <c r="G20" s="207"/>
      <c r="H20" s="214"/>
      <c r="I20" s="216"/>
      <c r="J20" s="217"/>
    </row>
    <row r="21" spans="2:13" ht="18.75" customHeight="1">
      <c r="B21" s="204"/>
      <c r="C21" s="84"/>
      <c r="D21" s="85" t="s">
        <v>261</v>
      </c>
      <c r="E21" s="211"/>
      <c r="F21" s="210"/>
      <c r="G21" s="207"/>
      <c r="H21" s="214"/>
      <c r="I21" s="216"/>
      <c r="J21" s="217"/>
    </row>
    <row r="22" spans="2:13" ht="60" customHeight="1">
      <c r="B22" s="205"/>
      <c r="C22" s="81" t="s">
        <v>269</v>
      </c>
      <c r="D22" s="82"/>
      <c r="E22" s="211"/>
      <c r="F22" s="210"/>
      <c r="G22" s="207"/>
      <c r="H22" s="214"/>
      <c r="I22" s="216"/>
      <c r="J22" s="217"/>
    </row>
    <row r="23" spans="2:13" ht="18.75" customHeight="1">
      <c r="B23" s="220" t="s">
        <v>270</v>
      </c>
      <c r="C23" s="221"/>
      <c r="D23" s="85" t="s">
        <v>261</v>
      </c>
      <c r="E23" s="211"/>
      <c r="F23" s="210"/>
      <c r="G23" s="207"/>
      <c r="H23" s="214"/>
      <c r="I23" s="216"/>
      <c r="J23" s="217"/>
    </row>
    <row r="24" spans="2:13" ht="53.25" customHeight="1">
      <c r="B24" s="222"/>
      <c r="C24" s="223"/>
      <c r="D24" s="82"/>
      <c r="E24" s="211"/>
      <c r="F24" s="210"/>
      <c r="G24" s="207"/>
      <c r="H24" s="214"/>
      <c r="I24" s="216"/>
      <c r="J24" s="217"/>
    </row>
    <row r="25" spans="2:13" ht="18.75" customHeight="1">
      <c r="B25" s="224" t="s">
        <v>271</v>
      </c>
      <c r="C25" s="225"/>
      <c r="D25" s="85" t="s">
        <v>261</v>
      </c>
      <c r="E25" s="211"/>
      <c r="F25" s="210"/>
      <c r="G25" s="207"/>
      <c r="H25" s="214"/>
      <c r="I25" s="216"/>
      <c r="J25" s="217"/>
    </row>
    <row r="26" spans="2:13" ht="60" customHeight="1">
      <c r="B26" s="226"/>
      <c r="C26" s="227"/>
      <c r="D26" s="82"/>
      <c r="E26" s="212"/>
      <c r="F26" s="213"/>
      <c r="G26" s="207"/>
      <c r="H26" s="215"/>
      <c r="I26" s="218"/>
      <c r="J26" s="219"/>
      <c r="M26" s="88" t="s">
        <v>272</v>
      </c>
    </row>
    <row r="27" spans="2:13" ht="18.75" customHeight="1">
      <c r="B27" s="220" t="s">
        <v>273</v>
      </c>
      <c r="C27" s="225"/>
      <c r="D27" s="85" t="s">
        <v>261</v>
      </c>
      <c r="E27" s="89"/>
      <c r="F27" s="90" t="s">
        <v>261</v>
      </c>
      <c r="G27" s="207"/>
      <c r="H27" s="91" t="s">
        <v>261</v>
      </c>
      <c r="I27" s="92"/>
      <c r="J27" s="93" t="s">
        <v>261</v>
      </c>
      <c r="M27" s="88" t="s">
        <v>274</v>
      </c>
    </row>
    <row r="28" spans="2:13" ht="60" customHeight="1">
      <c r="B28" s="226"/>
      <c r="C28" s="227"/>
      <c r="D28" s="82"/>
      <c r="E28" s="228">
        <f>D28</f>
        <v>0</v>
      </c>
      <c r="F28" s="213"/>
      <c r="G28" s="208"/>
      <c r="H28" s="94">
        <f>ROUNDDOWN((E28*4/5)/1000,0)*1000</f>
        <v>0</v>
      </c>
      <c r="I28" s="218">
        <f>IF(H28&lt;480000,H28,480000)</f>
        <v>0</v>
      </c>
      <c r="J28" s="219"/>
      <c r="M28" s="88" t="s">
        <v>275</v>
      </c>
    </row>
    <row r="29" spans="2:13" ht="18" customHeight="1">
      <c r="B29" s="95"/>
      <c r="C29" s="96"/>
      <c r="D29" s="85" t="s">
        <v>261</v>
      </c>
      <c r="E29" s="229" t="s">
        <v>261</v>
      </c>
      <c r="F29" s="230"/>
      <c r="G29" s="77" t="s">
        <v>276</v>
      </c>
      <c r="H29" s="79" t="s">
        <v>261</v>
      </c>
      <c r="I29" s="231" t="s">
        <v>261</v>
      </c>
      <c r="J29" s="232"/>
      <c r="M29" s="88" t="s">
        <v>277</v>
      </c>
    </row>
    <row r="30" spans="2:13" ht="36.75" customHeight="1">
      <c r="B30" s="233" t="s">
        <v>278</v>
      </c>
      <c r="C30" s="234"/>
      <c r="D30" s="97"/>
      <c r="E30" s="235"/>
      <c r="F30" s="236"/>
      <c r="G30" s="98"/>
      <c r="H30" s="99"/>
      <c r="I30" s="237">
        <f>I10+I28</f>
        <v>0</v>
      </c>
      <c r="J30" s="238"/>
    </row>
    <row r="31" spans="2:13" ht="24.75" customHeight="1">
      <c r="B31" s="202"/>
      <c r="C31" s="202"/>
      <c r="D31" s="202"/>
      <c r="E31" s="202"/>
      <c r="F31" s="202"/>
      <c r="G31" s="202"/>
      <c r="H31" s="202"/>
      <c r="I31" s="202"/>
      <c r="J31" s="202"/>
    </row>
    <row r="32" spans="2:13" ht="18.75" customHeight="1">
      <c r="C32" s="100"/>
      <c r="D32" s="101"/>
      <c r="E32" s="188"/>
      <c r="F32" s="189"/>
      <c r="G32" s="188"/>
      <c r="H32" s="189"/>
      <c r="I32" s="95"/>
      <c r="J32" s="130"/>
    </row>
    <row r="33" spans="2:10" ht="18" customHeight="1">
      <c r="C33" s="102" t="s">
        <v>279</v>
      </c>
      <c r="D33" s="102" t="s">
        <v>280</v>
      </c>
      <c r="E33" s="190" t="s">
        <v>357</v>
      </c>
      <c r="F33" s="191"/>
      <c r="G33" s="190" t="s">
        <v>358</v>
      </c>
      <c r="H33" s="191"/>
      <c r="I33" s="190" t="s">
        <v>282</v>
      </c>
      <c r="J33" s="191"/>
    </row>
    <row r="34" spans="2:10">
      <c r="C34" s="103" t="s">
        <v>283</v>
      </c>
      <c r="D34" s="103" t="s">
        <v>284</v>
      </c>
      <c r="E34" s="218" t="s">
        <v>285</v>
      </c>
      <c r="F34" s="219"/>
      <c r="G34" s="218" t="s">
        <v>359</v>
      </c>
      <c r="H34" s="219"/>
      <c r="I34" s="131"/>
      <c r="J34" s="132"/>
    </row>
    <row r="35" spans="2:10" ht="18.75" customHeight="1">
      <c r="C35" s="104" t="s">
        <v>261</v>
      </c>
      <c r="D35" s="104" t="s">
        <v>261</v>
      </c>
      <c r="E35" s="229" t="s">
        <v>261</v>
      </c>
      <c r="F35" s="230"/>
      <c r="G35" s="231" t="s">
        <v>261</v>
      </c>
      <c r="H35" s="232"/>
      <c r="I35" s="188"/>
      <c r="J35" s="189"/>
    </row>
    <row r="36" spans="2:10" ht="50.25" customHeight="1">
      <c r="C36" s="105">
        <f>I30</f>
        <v>0</v>
      </c>
      <c r="D36" s="106">
        <v>10000000</v>
      </c>
      <c r="E36" s="241"/>
      <c r="F36" s="242"/>
      <c r="G36" s="274">
        <f>C36-E36</f>
        <v>0</v>
      </c>
      <c r="H36" s="219"/>
      <c r="I36" s="192"/>
      <c r="J36" s="193"/>
    </row>
    <row r="37" spans="2:10" ht="29.25" customHeight="1">
      <c r="B37" s="107" t="s">
        <v>286</v>
      </c>
    </row>
    <row r="38" spans="2:10" ht="18" customHeight="1">
      <c r="B38" s="58" t="s">
        <v>244</v>
      </c>
    </row>
    <row r="39" spans="2:10" ht="24.95" customHeight="1">
      <c r="B39" s="239" t="s">
        <v>287</v>
      </c>
      <c r="C39" s="239"/>
      <c r="D39" s="239"/>
      <c r="E39" s="239" t="s">
        <v>288</v>
      </c>
      <c r="F39" s="239"/>
    </row>
    <row r="40" spans="2:10" ht="24.95" customHeight="1">
      <c r="B40" s="239" t="s">
        <v>289</v>
      </c>
      <c r="C40" s="239"/>
      <c r="D40" s="239"/>
      <c r="E40" s="240">
        <f>E36</f>
        <v>0</v>
      </c>
      <c r="F40" s="240"/>
    </row>
    <row r="41" spans="2:10" ht="24.95" customHeight="1">
      <c r="B41" s="239" t="s">
        <v>290</v>
      </c>
      <c r="C41" s="239"/>
      <c r="D41" s="239"/>
      <c r="E41" s="240"/>
      <c r="F41" s="240"/>
    </row>
    <row r="42" spans="2:10" ht="24.95" customHeight="1">
      <c r="B42" s="239" t="s">
        <v>291</v>
      </c>
      <c r="C42" s="239"/>
      <c r="D42" s="239"/>
      <c r="E42" s="243"/>
      <c r="F42" s="244"/>
    </row>
    <row r="43" spans="2:10" ht="24.95" customHeight="1">
      <c r="B43" s="239" t="s">
        <v>278</v>
      </c>
      <c r="C43" s="239"/>
      <c r="D43" s="239"/>
      <c r="E43" s="240">
        <f>SUM(E40:F42)</f>
        <v>0</v>
      </c>
      <c r="F43" s="240"/>
    </row>
    <row r="44" spans="2:10">
      <c r="B44" s="58" t="s">
        <v>292</v>
      </c>
    </row>
  </sheetData>
  <mergeCells count="47">
    <mergeCell ref="B39:D39"/>
    <mergeCell ref="E39:F39"/>
    <mergeCell ref="B43:D43"/>
    <mergeCell ref="E43:F43"/>
    <mergeCell ref="B40:D40"/>
    <mergeCell ref="E40:F40"/>
    <mergeCell ref="B41:D41"/>
    <mergeCell ref="E41:F41"/>
    <mergeCell ref="B42:D42"/>
    <mergeCell ref="E42:F42"/>
    <mergeCell ref="E35:F35"/>
    <mergeCell ref="G35:H35"/>
    <mergeCell ref="I35:J36"/>
    <mergeCell ref="E36:F36"/>
    <mergeCell ref="G36:H36"/>
    <mergeCell ref="I33:J33"/>
    <mergeCell ref="E34:F34"/>
    <mergeCell ref="G34:H34"/>
    <mergeCell ref="E29:F29"/>
    <mergeCell ref="I29:J29"/>
    <mergeCell ref="E32:F32"/>
    <mergeCell ref="G32:H32"/>
    <mergeCell ref="E33:F33"/>
    <mergeCell ref="G33:H33"/>
    <mergeCell ref="B30:C30"/>
    <mergeCell ref="E30:F30"/>
    <mergeCell ref="I30:J30"/>
    <mergeCell ref="B31:J31"/>
    <mergeCell ref="B9:B22"/>
    <mergeCell ref="G9:G28"/>
    <mergeCell ref="E10:F26"/>
    <mergeCell ref="H10:H26"/>
    <mergeCell ref="I10:J26"/>
    <mergeCell ref="B23:C24"/>
    <mergeCell ref="B25:C26"/>
    <mergeCell ref="B27:C28"/>
    <mergeCell ref="E28:F28"/>
    <mergeCell ref="I28:J28"/>
    <mergeCell ref="G1:J1"/>
    <mergeCell ref="B2:J2"/>
    <mergeCell ref="B5:C8"/>
    <mergeCell ref="E5:F5"/>
    <mergeCell ref="E6:F6"/>
    <mergeCell ref="I6:J6"/>
    <mergeCell ref="E7:F7"/>
    <mergeCell ref="I7:J7"/>
    <mergeCell ref="E8:F8"/>
  </mergeCells>
  <phoneticPr fontId="1"/>
  <conditionalFormatting sqref="D10 D12 D14 D16 D18 D20 D24 D26 D28">
    <cfRule type="containsBlanks" dxfId="40" priority="5">
      <formula>LEN(TRIM(D10))=0</formula>
    </cfRule>
  </conditionalFormatting>
  <conditionalFormatting sqref="G1:J1">
    <cfRule type="containsBlanks" dxfId="39" priority="4">
      <formula>LEN(TRIM(G1))=0</formula>
    </cfRule>
  </conditionalFormatting>
  <conditionalFormatting sqref="E40:E42">
    <cfRule type="containsBlanks" dxfId="38" priority="3">
      <formula>LEN(TRIM(E40))=0</formula>
    </cfRule>
  </conditionalFormatting>
  <conditionalFormatting sqref="D22">
    <cfRule type="containsBlanks" dxfId="37" priority="2">
      <formula>LEN(TRIM(D22))=0</formula>
    </cfRule>
  </conditionalFormatting>
  <conditionalFormatting sqref="E36:F36">
    <cfRule type="containsBlanks" dxfId="36" priority="1">
      <formula>LEN(TRIM(E36))=0</formula>
    </cfRule>
  </conditionalFormatting>
  <dataValidations count="1">
    <dataValidation imeMode="disabled" allowBlank="1" showInputMessage="1" showErrorMessage="1" sqref="D10 D12 D14 D16 D18 E41:E42 D24 D26 D28 D20 D22 E36:F36" xr:uid="{32B07ED3-DEC7-4F26-A08E-25136411A18D}"/>
  </dataValidations>
  <pageMargins left="0.7" right="0.7" top="0.75" bottom="0.75" header="0.3" footer="0.3"/>
  <pageSetup paperSize="9" scale="57" orientation="portrait" verticalDpi="0" copies="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3E546-5EE7-4AC8-B9C3-ACD2D294E570}">
  <dimension ref="B1:M44"/>
  <sheetViews>
    <sheetView tabSelected="1" zoomScaleNormal="100" workbookViewId="0">
      <selection activeCell="G36" sqref="G36:H36"/>
    </sheetView>
  </sheetViews>
  <sheetFormatPr defaultColWidth="8.75" defaultRowHeight="14.25"/>
  <cols>
    <col min="1" max="1" width="3.5" style="58" customWidth="1"/>
    <col min="2" max="2" width="10.25" style="58" customWidth="1"/>
    <col min="3" max="3" width="26.125" style="58" customWidth="1"/>
    <col min="4" max="4" width="17.375" style="58" customWidth="1"/>
    <col min="5" max="5" width="10.75" style="58" customWidth="1"/>
    <col min="6" max="6" width="15.625" style="58" customWidth="1"/>
    <col min="7" max="10" width="13.375" style="58" customWidth="1"/>
    <col min="11" max="11" width="4.75" style="58" customWidth="1"/>
    <col min="12" max="16384" width="8.75" style="58"/>
  </cols>
  <sheetData>
    <row r="1" spans="2:10" ht="26.25" customHeight="1">
      <c r="B1" s="58" t="s">
        <v>360</v>
      </c>
      <c r="C1" s="59"/>
      <c r="F1" s="60" t="s">
        <v>242</v>
      </c>
      <c r="G1" s="186"/>
      <c r="H1" s="186"/>
      <c r="I1" s="186"/>
      <c r="J1" s="186"/>
    </row>
    <row r="2" spans="2:10" ht="27" customHeight="1">
      <c r="B2" s="187" t="s">
        <v>361</v>
      </c>
      <c r="C2" s="187"/>
      <c r="D2" s="187"/>
      <c r="E2" s="187"/>
      <c r="F2" s="187"/>
      <c r="G2" s="187"/>
      <c r="H2" s="187"/>
      <c r="I2" s="187"/>
      <c r="J2" s="187"/>
    </row>
    <row r="3" spans="2:10" ht="9" customHeight="1"/>
    <row r="4" spans="2:10" ht="18" customHeight="1">
      <c r="B4" s="58" t="s">
        <v>244</v>
      </c>
    </row>
    <row r="5" spans="2:10" ht="18.75" customHeight="1">
      <c r="B5" s="188" t="s">
        <v>245</v>
      </c>
      <c r="C5" s="189"/>
      <c r="D5" s="61" t="s">
        <v>246</v>
      </c>
      <c r="E5" s="194"/>
      <c r="F5" s="195"/>
      <c r="G5" s="62"/>
      <c r="H5" s="63"/>
      <c r="I5" s="64"/>
      <c r="J5" s="65"/>
    </row>
    <row r="6" spans="2:10" ht="18" customHeight="1">
      <c r="B6" s="190"/>
      <c r="C6" s="191"/>
      <c r="D6" s="66" t="s">
        <v>247</v>
      </c>
      <c r="E6" s="196" t="s">
        <v>248</v>
      </c>
      <c r="F6" s="197"/>
      <c r="G6" s="67" t="s">
        <v>249</v>
      </c>
      <c r="H6" s="68" t="s">
        <v>250</v>
      </c>
      <c r="I6" s="198" t="s">
        <v>251</v>
      </c>
      <c r="J6" s="199"/>
    </row>
    <row r="7" spans="2:10" ht="18" customHeight="1">
      <c r="B7" s="190"/>
      <c r="C7" s="191"/>
      <c r="D7" s="66" t="s">
        <v>252</v>
      </c>
      <c r="E7" s="196"/>
      <c r="F7" s="197"/>
      <c r="G7" s="67"/>
      <c r="H7" s="68" t="s">
        <v>253</v>
      </c>
      <c r="I7" s="198" t="s">
        <v>254</v>
      </c>
      <c r="J7" s="199"/>
    </row>
    <row r="8" spans="2:10">
      <c r="B8" s="192"/>
      <c r="C8" s="193"/>
      <c r="D8" s="69" t="s">
        <v>255</v>
      </c>
      <c r="E8" s="200" t="s">
        <v>256</v>
      </c>
      <c r="F8" s="201"/>
      <c r="G8" s="70" t="s">
        <v>257</v>
      </c>
      <c r="H8" s="71" t="s">
        <v>258</v>
      </c>
      <c r="I8" s="72"/>
      <c r="J8" s="73" t="s">
        <v>259</v>
      </c>
    </row>
    <row r="9" spans="2:10" ht="18.75" customHeight="1">
      <c r="B9" s="203" t="s">
        <v>260</v>
      </c>
      <c r="C9" s="74"/>
      <c r="D9" s="75" t="s">
        <v>261</v>
      </c>
      <c r="E9" s="76"/>
      <c r="F9" s="77" t="s">
        <v>261</v>
      </c>
      <c r="G9" s="206" t="s">
        <v>262</v>
      </c>
      <c r="H9" s="78" t="s">
        <v>261</v>
      </c>
      <c r="I9" s="79"/>
      <c r="J9" s="80" t="s">
        <v>261</v>
      </c>
    </row>
    <row r="10" spans="2:10" ht="60" customHeight="1">
      <c r="B10" s="204"/>
      <c r="C10" s="81" t="s">
        <v>263</v>
      </c>
      <c r="D10" s="82"/>
      <c r="E10" s="209">
        <f>SUM(D10:D26)</f>
        <v>0</v>
      </c>
      <c r="F10" s="210"/>
      <c r="G10" s="207"/>
      <c r="H10" s="280">
        <f>ROUNDDOWN((E10*4/5)/1000,0)*1000</f>
        <v>0</v>
      </c>
      <c r="I10" s="275">
        <f>H10</f>
        <v>0</v>
      </c>
      <c r="J10" s="276"/>
    </row>
    <row r="11" spans="2:10" ht="18.75" customHeight="1">
      <c r="B11" s="204"/>
      <c r="C11" s="74"/>
      <c r="D11" s="75" t="s">
        <v>261</v>
      </c>
      <c r="E11" s="211"/>
      <c r="F11" s="210"/>
      <c r="G11" s="207"/>
      <c r="H11" s="280"/>
      <c r="I11" s="275"/>
      <c r="J11" s="276"/>
    </row>
    <row r="12" spans="2:10" ht="60" customHeight="1">
      <c r="B12" s="204"/>
      <c r="C12" s="81" t="s">
        <v>264</v>
      </c>
      <c r="D12" s="83"/>
      <c r="E12" s="211"/>
      <c r="F12" s="210"/>
      <c r="G12" s="207"/>
      <c r="H12" s="280"/>
      <c r="I12" s="275"/>
      <c r="J12" s="276"/>
    </row>
    <row r="13" spans="2:10" ht="18.75" customHeight="1">
      <c r="B13" s="204"/>
      <c r="C13" s="84"/>
      <c r="D13" s="85" t="s">
        <v>261</v>
      </c>
      <c r="E13" s="211"/>
      <c r="F13" s="210"/>
      <c r="G13" s="207"/>
      <c r="H13" s="280"/>
      <c r="I13" s="275"/>
      <c r="J13" s="276"/>
    </row>
    <row r="14" spans="2:10" ht="60" customHeight="1">
      <c r="B14" s="204"/>
      <c r="C14" s="81" t="s">
        <v>265</v>
      </c>
      <c r="D14" s="82"/>
      <c r="E14" s="211"/>
      <c r="F14" s="210"/>
      <c r="G14" s="207"/>
      <c r="H14" s="280"/>
      <c r="I14" s="275"/>
      <c r="J14" s="276"/>
    </row>
    <row r="15" spans="2:10" ht="18.75" customHeight="1">
      <c r="B15" s="204"/>
      <c r="C15" s="84"/>
      <c r="D15" s="85" t="s">
        <v>261</v>
      </c>
      <c r="E15" s="211"/>
      <c r="F15" s="210"/>
      <c r="G15" s="207"/>
      <c r="H15" s="280"/>
      <c r="I15" s="275"/>
      <c r="J15" s="276"/>
    </row>
    <row r="16" spans="2:10" ht="60" customHeight="1">
      <c r="B16" s="204"/>
      <c r="C16" s="81" t="s">
        <v>266</v>
      </c>
      <c r="D16" s="82"/>
      <c r="E16" s="211"/>
      <c r="F16" s="210"/>
      <c r="G16" s="207"/>
      <c r="H16" s="280"/>
      <c r="I16" s="275"/>
      <c r="J16" s="276"/>
    </row>
    <row r="17" spans="2:13" ht="18.75" customHeight="1">
      <c r="B17" s="204"/>
      <c r="C17" s="74"/>
      <c r="D17" s="75" t="s">
        <v>261</v>
      </c>
      <c r="E17" s="211"/>
      <c r="F17" s="210"/>
      <c r="G17" s="207"/>
      <c r="H17" s="280"/>
      <c r="I17" s="275"/>
      <c r="J17" s="276"/>
    </row>
    <row r="18" spans="2:13" ht="73.5" customHeight="1">
      <c r="B18" s="204"/>
      <c r="C18" s="81" t="s">
        <v>267</v>
      </c>
      <c r="D18" s="86"/>
      <c r="E18" s="211"/>
      <c r="F18" s="210"/>
      <c r="G18" s="207"/>
      <c r="H18" s="280"/>
      <c r="I18" s="275"/>
      <c r="J18" s="276"/>
      <c r="K18" s="87"/>
    </row>
    <row r="19" spans="2:13" ht="18.75" customHeight="1">
      <c r="B19" s="204"/>
      <c r="C19" s="84"/>
      <c r="D19" s="85" t="s">
        <v>261</v>
      </c>
      <c r="E19" s="211"/>
      <c r="F19" s="210"/>
      <c r="G19" s="207"/>
      <c r="H19" s="280"/>
      <c r="I19" s="275"/>
      <c r="J19" s="276"/>
    </row>
    <row r="20" spans="2:13" ht="60" customHeight="1">
      <c r="B20" s="204"/>
      <c r="C20" s="81" t="s">
        <v>268</v>
      </c>
      <c r="D20" s="82"/>
      <c r="E20" s="211"/>
      <c r="F20" s="210"/>
      <c r="G20" s="207"/>
      <c r="H20" s="280"/>
      <c r="I20" s="275"/>
      <c r="J20" s="276"/>
    </row>
    <row r="21" spans="2:13" ht="18.75" customHeight="1">
      <c r="B21" s="204"/>
      <c r="C21" s="84"/>
      <c r="D21" s="85" t="s">
        <v>261</v>
      </c>
      <c r="E21" s="211"/>
      <c r="F21" s="210"/>
      <c r="G21" s="207"/>
      <c r="H21" s="280"/>
      <c r="I21" s="275"/>
      <c r="J21" s="276"/>
    </row>
    <row r="22" spans="2:13" ht="60" customHeight="1">
      <c r="B22" s="205"/>
      <c r="C22" s="81" t="s">
        <v>269</v>
      </c>
      <c r="D22" s="82"/>
      <c r="E22" s="211"/>
      <c r="F22" s="210"/>
      <c r="G22" s="207"/>
      <c r="H22" s="280"/>
      <c r="I22" s="275"/>
      <c r="J22" s="276"/>
    </row>
    <row r="23" spans="2:13" ht="18.75" customHeight="1">
      <c r="B23" s="220" t="s">
        <v>270</v>
      </c>
      <c r="C23" s="221"/>
      <c r="D23" s="85" t="s">
        <v>261</v>
      </c>
      <c r="E23" s="211"/>
      <c r="F23" s="210"/>
      <c r="G23" s="207"/>
      <c r="H23" s="280"/>
      <c r="I23" s="275"/>
      <c r="J23" s="276"/>
    </row>
    <row r="24" spans="2:13" ht="53.25" customHeight="1">
      <c r="B24" s="222"/>
      <c r="C24" s="223"/>
      <c r="D24" s="82"/>
      <c r="E24" s="211"/>
      <c r="F24" s="210"/>
      <c r="G24" s="207"/>
      <c r="H24" s="280"/>
      <c r="I24" s="275"/>
      <c r="J24" s="276"/>
    </row>
    <row r="25" spans="2:13" ht="18.75" customHeight="1">
      <c r="B25" s="224" t="s">
        <v>271</v>
      </c>
      <c r="C25" s="225"/>
      <c r="D25" s="85" t="s">
        <v>261</v>
      </c>
      <c r="E25" s="211"/>
      <c r="F25" s="210"/>
      <c r="G25" s="207"/>
      <c r="H25" s="280"/>
      <c r="I25" s="275"/>
      <c r="J25" s="276"/>
    </row>
    <row r="26" spans="2:13" ht="60" customHeight="1">
      <c r="B26" s="226"/>
      <c r="C26" s="227"/>
      <c r="D26" s="82"/>
      <c r="E26" s="212"/>
      <c r="F26" s="213"/>
      <c r="G26" s="207"/>
      <c r="H26" s="281"/>
      <c r="I26" s="277"/>
      <c r="J26" s="278"/>
      <c r="M26" s="88" t="s">
        <v>272</v>
      </c>
    </row>
    <row r="27" spans="2:13" ht="18.75" customHeight="1">
      <c r="B27" s="220" t="s">
        <v>273</v>
      </c>
      <c r="C27" s="225"/>
      <c r="D27" s="85" t="s">
        <v>261</v>
      </c>
      <c r="E27" s="89"/>
      <c r="F27" s="90" t="s">
        <v>261</v>
      </c>
      <c r="G27" s="207"/>
      <c r="H27" s="91" t="s">
        <v>261</v>
      </c>
      <c r="I27" s="92"/>
      <c r="J27" s="93" t="s">
        <v>261</v>
      </c>
      <c r="M27" s="88" t="s">
        <v>274</v>
      </c>
    </row>
    <row r="28" spans="2:13" ht="60" customHeight="1">
      <c r="B28" s="226"/>
      <c r="C28" s="227"/>
      <c r="D28" s="82"/>
      <c r="E28" s="228">
        <f>D28</f>
        <v>0</v>
      </c>
      <c r="F28" s="213"/>
      <c r="G28" s="208"/>
      <c r="H28" s="279">
        <f>ROUNDDOWN((E28*4/5)/1000,0)*1000</f>
        <v>0</v>
      </c>
      <c r="I28" s="277">
        <f>IF(H28&lt;480000,H28,480000)</f>
        <v>0</v>
      </c>
      <c r="J28" s="278"/>
      <c r="M28" s="88" t="s">
        <v>275</v>
      </c>
    </row>
    <row r="29" spans="2:13" ht="18" customHeight="1">
      <c r="B29" s="95"/>
      <c r="C29" s="96"/>
      <c r="D29" s="85" t="s">
        <v>261</v>
      </c>
      <c r="E29" s="229" t="s">
        <v>261</v>
      </c>
      <c r="F29" s="230"/>
      <c r="G29" s="77" t="s">
        <v>276</v>
      </c>
      <c r="H29" s="79" t="s">
        <v>261</v>
      </c>
      <c r="I29" s="231" t="s">
        <v>261</v>
      </c>
      <c r="J29" s="232"/>
      <c r="M29" s="88" t="s">
        <v>277</v>
      </c>
    </row>
    <row r="30" spans="2:13" ht="36.75" customHeight="1">
      <c r="B30" s="233" t="s">
        <v>278</v>
      </c>
      <c r="C30" s="234"/>
      <c r="D30" s="97"/>
      <c r="E30" s="237">
        <f>SUM(E10,E28)</f>
        <v>0</v>
      </c>
      <c r="F30" s="238"/>
      <c r="G30" s="98"/>
      <c r="H30" s="99"/>
      <c r="I30" s="237">
        <f>I10+I28</f>
        <v>0</v>
      </c>
      <c r="J30" s="238"/>
    </row>
    <row r="31" spans="2:13" ht="24.75" customHeight="1">
      <c r="B31" s="202"/>
      <c r="C31" s="202"/>
      <c r="D31" s="202"/>
      <c r="E31" s="202"/>
      <c r="F31" s="202"/>
      <c r="G31" s="202"/>
      <c r="H31" s="202"/>
      <c r="I31" s="202"/>
      <c r="J31" s="202"/>
    </row>
    <row r="32" spans="2:13" ht="18.75" customHeight="1">
      <c r="C32" s="100"/>
      <c r="D32" s="101"/>
      <c r="E32" s="188"/>
      <c r="F32" s="189"/>
      <c r="G32" s="188"/>
      <c r="H32" s="189"/>
      <c r="I32" s="101"/>
      <c r="J32" s="130"/>
    </row>
    <row r="33" spans="2:10" ht="18" customHeight="1">
      <c r="C33" s="102" t="s">
        <v>279</v>
      </c>
      <c r="D33" s="102" t="s">
        <v>280</v>
      </c>
      <c r="E33" s="190" t="s">
        <v>281</v>
      </c>
      <c r="F33" s="191"/>
      <c r="G33" s="190" t="s">
        <v>362</v>
      </c>
      <c r="H33" s="191"/>
      <c r="I33" s="102" t="s">
        <v>363</v>
      </c>
      <c r="J33" s="133" t="s">
        <v>282</v>
      </c>
    </row>
    <row r="34" spans="2:10">
      <c r="C34" s="103" t="s">
        <v>283</v>
      </c>
      <c r="D34" s="103" t="s">
        <v>284</v>
      </c>
      <c r="E34" s="218" t="s">
        <v>285</v>
      </c>
      <c r="F34" s="219"/>
      <c r="G34" s="218" t="s">
        <v>364</v>
      </c>
      <c r="H34" s="219"/>
      <c r="I34" s="103" t="s">
        <v>365</v>
      </c>
      <c r="J34" s="132"/>
    </row>
    <row r="35" spans="2:10" ht="18.75" customHeight="1">
      <c r="C35" s="104" t="s">
        <v>261</v>
      </c>
      <c r="D35" s="104" t="s">
        <v>261</v>
      </c>
      <c r="E35" s="229" t="s">
        <v>261</v>
      </c>
      <c r="F35" s="230"/>
      <c r="G35" s="231" t="s">
        <v>261</v>
      </c>
      <c r="H35" s="232"/>
      <c r="I35" s="78" t="s">
        <v>261</v>
      </c>
      <c r="J35" s="130"/>
    </row>
    <row r="36" spans="2:10" ht="50.25" customHeight="1">
      <c r="C36" s="105">
        <f>I30</f>
        <v>0</v>
      </c>
      <c r="D36" s="106">
        <v>10000000</v>
      </c>
      <c r="E36" s="241">
        <f>IF(C36&lt;D36,C36,D36)</f>
        <v>0</v>
      </c>
      <c r="F36" s="242"/>
      <c r="G36" s="274"/>
      <c r="H36" s="219"/>
      <c r="I36" s="138">
        <f>E36-G36</f>
        <v>0</v>
      </c>
      <c r="J36" s="132"/>
    </row>
    <row r="37" spans="2:10" ht="29.25" customHeight="1">
      <c r="B37" s="107" t="s">
        <v>366</v>
      </c>
    </row>
    <row r="38" spans="2:10" ht="18" customHeight="1">
      <c r="B38" s="58" t="s">
        <v>244</v>
      </c>
    </row>
    <row r="39" spans="2:10" ht="24.95" customHeight="1">
      <c r="B39" s="239" t="s">
        <v>287</v>
      </c>
      <c r="C39" s="239"/>
      <c r="D39" s="239"/>
      <c r="E39" s="239" t="s">
        <v>288</v>
      </c>
      <c r="F39" s="239"/>
      <c r="G39" s="239" t="s">
        <v>367</v>
      </c>
      <c r="H39" s="239"/>
      <c r="I39" s="239" t="s">
        <v>368</v>
      </c>
      <c r="J39" s="239"/>
    </row>
    <row r="40" spans="2:10" ht="24.95" customHeight="1">
      <c r="B40" s="239" t="s">
        <v>289</v>
      </c>
      <c r="C40" s="239"/>
      <c r="D40" s="239"/>
      <c r="E40" s="240"/>
      <c r="F40" s="240"/>
      <c r="G40" s="240">
        <f>E36</f>
        <v>0</v>
      </c>
      <c r="H40" s="240"/>
      <c r="I40" s="240">
        <f>E40-G40</f>
        <v>0</v>
      </c>
      <c r="J40" s="240"/>
    </row>
    <row r="41" spans="2:10" ht="24.95" customHeight="1">
      <c r="B41" s="239" t="s">
        <v>290</v>
      </c>
      <c r="C41" s="239"/>
      <c r="D41" s="239"/>
      <c r="E41" s="240"/>
      <c r="F41" s="240"/>
      <c r="G41" s="240"/>
      <c r="H41" s="240"/>
      <c r="I41" s="240">
        <f t="shared" ref="I41:I43" si="0">E41-G41</f>
        <v>0</v>
      </c>
      <c r="J41" s="240"/>
    </row>
    <row r="42" spans="2:10" ht="24.95" customHeight="1">
      <c r="B42" s="239" t="s">
        <v>291</v>
      </c>
      <c r="C42" s="239"/>
      <c r="D42" s="239"/>
      <c r="E42" s="243"/>
      <c r="F42" s="244"/>
      <c r="G42" s="243"/>
      <c r="H42" s="244"/>
      <c r="I42" s="240">
        <f t="shared" si="0"/>
        <v>0</v>
      </c>
      <c r="J42" s="240"/>
    </row>
    <row r="43" spans="2:10" ht="24.95" customHeight="1">
      <c r="B43" s="239" t="s">
        <v>278</v>
      </c>
      <c r="C43" s="239"/>
      <c r="D43" s="239"/>
      <c r="E43" s="240">
        <f>SUM(E40:F42)</f>
        <v>0</v>
      </c>
      <c r="F43" s="240"/>
      <c r="G43" s="240">
        <f t="shared" ref="G43" si="1">SUM(G40:H42)</f>
        <v>0</v>
      </c>
      <c r="H43" s="240"/>
      <c r="I43" s="240">
        <f t="shared" si="0"/>
        <v>0</v>
      </c>
      <c r="J43" s="240"/>
    </row>
    <row r="44" spans="2:10">
      <c r="B44" s="58" t="s">
        <v>292</v>
      </c>
    </row>
  </sheetData>
  <mergeCells count="55">
    <mergeCell ref="B42:D42"/>
    <mergeCell ref="E42:F42"/>
    <mergeCell ref="G42:H42"/>
    <mergeCell ref="I42:J42"/>
    <mergeCell ref="B43:D43"/>
    <mergeCell ref="E43:F43"/>
    <mergeCell ref="G43:H43"/>
    <mergeCell ref="I43:J43"/>
    <mergeCell ref="B41:D41"/>
    <mergeCell ref="E41:F41"/>
    <mergeCell ref="G41:H41"/>
    <mergeCell ref="I41:J41"/>
    <mergeCell ref="E35:F35"/>
    <mergeCell ref="G35:H35"/>
    <mergeCell ref="E36:F36"/>
    <mergeCell ref="G36:H36"/>
    <mergeCell ref="B39:D39"/>
    <mergeCell ref="E39:F39"/>
    <mergeCell ref="G39:H39"/>
    <mergeCell ref="I39:J39"/>
    <mergeCell ref="B40:D40"/>
    <mergeCell ref="E40:F40"/>
    <mergeCell ref="G40:H40"/>
    <mergeCell ref="I40:J40"/>
    <mergeCell ref="E32:F32"/>
    <mergeCell ref="G32:H32"/>
    <mergeCell ref="E33:F33"/>
    <mergeCell ref="G33:H33"/>
    <mergeCell ref="E34:F34"/>
    <mergeCell ref="G34:H34"/>
    <mergeCell ref="B31:J31"/>
    <mergeCell ref="B9:B22"/>
    <mergeCell ref="G9:G28"/>
    <mergeCell ref="E10:F26"/>
    <mergeCell ref="H10:H26"/>
    <mergeCell ref="I10:J26"/>
    <mergeCell ref="B23:C24"/>
    <mergeCell ref="B25:C26"/>
    <mergeCell ref="B27:C28"/>
    <mergeCell ref="E28:F28"/>
    <mergeCell ref="I28:J28"/>
    <mergeCell ref="E29:F29"/>
    <mergeCell ref="I29:J29"/>
    <mergeCell ref="B30:C30"/>
    <mergeCell ref="E30:F30"/>
    <mergeCell ref="I30:J30"/>
    <mergeCell ref="G1:J1"/>
    <mergeCell ref="B2:J2"/>
    <mergeCell ref="B5:C8"/>
    <mergeCell ref="E5:F5"/>
    <mergeCell ref="E6:F6"/>
    <mergeCell ref="I6:J6"/>
    <mergeCell ref="E7:F7"/>
    <mergeCell ref="I7:J7"/>
    <mergeCell ref="E8:F8"/>
  </mergeCells>
  <phoneticPr fontId="1"/>
  <conditionalFormatting sqref="D10 D12 D14 D16 D18 D20 D24 D26 D28">
    <cfRule type="containsBlanks" dxfId="35" priority="6">
      <formula>LEN(TRIM(D10))=0</formula>
    </cfRule>
  </conditionalFormatting>
  <conditionalFormatting sqref="G1:J1">
    <cfRule type="containsBlanks" dxfId="34" priority="5">
      <formula>LEN(TRIM(G1))=0</formula>
    </cfRule>
  </conditionalFormatting>
  <conditionalFormatting sqref="D22">
    <cfRule type="containsBlanks" dxfId="33" priority="4">
      <formula>LEN(TRIM(D22))=0</formula>
    </cfRule>
  </conditionalFormatting>
  <conditionalFormatting sqref="E36:F36">
    <cfRule type="containsBlanks" dxfId="32" priority="3">
      <formula>LEN(TRIM(E36))=0</formula>
    </cfRule>
  </conditionalFormatting>
  <conditionalFormatting sqref="G36:H36">
    <cfRule type="containsBlanks" dxfId="31" priority="2">
      <formula>LEN(TRIM(G36))=0</formula>
    </cfRule>
  </conditionalFormatting>
  <conditionalFormatting sqref="E40:E42 G40:G42 I40:I43">
    <cfRule type="containsBlanks" dxfId="30" priority="1">
      <formula>LEN(TRIM(E40))=0</formula>
    </cfRule>
  </conditionalFormatting>
  <dataValidations count="1">
    <dataValidation imeMode="disabled" allowBlank="1" showInputMessage="1" showErrorMessage="1" sqref="D10 D12 D14 D16 D18 D22 D24 D26 D28 D20 E41:E42 G41:G42" xr:uid="{2861DF8B-CA13-4D12-9AC3-2691814FB3C3}"/>
  </dataValidations>
  <pageMargins left="0.7" right="0.7" top="0.75" bottom="0.75" header="0.3" footer="0.3"/>
  <pageSetup paperSize="9" scale="55"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5084A-A0CE-4555-9E4D-030754DE6EF9}">
  <dimension ref="A1:H99"/>
  <sheetViews>
    <sheetView zoomScaleNormal="100" workbookViewId="0">
      <selection activeCell="D8" sqref="D7:D8"/>
    </sheetView>
  </sheetViews>
  <sheetFormatPr defaultRowHeight="18.75"/>
  <cols>
    <col min="1" max="4" width="30.625" customWidth="1"/>
    <col min="5" max="6" width="9" style="110"/>
  </cols>
  <sheetData>
    <row r="1" spans="1:8">
      <c r="A1" s="108" t="s">
        <v>369</v>
      </c>
      <c r="D1" s="109" t="s">
        <v>294</v>
      </c>
    </row>
    <row r="2" spans="1:8" ht="25.5">
      <c r="A2" s="245" t="s">
        <v>370</v>
      </c>
      <c r="B2" s="245"/>
      <c r="C2" s="245"/>
      <c r="D2" s="245"/>
      <c r="E2" s="111"/>
      <c r="F2" s="111"/>
      <c r="G2" s="112"/>
      <c r="H2" s="112"/>
    </row>
    <row r="3" spans="1:8" ht="19.5">
      <c r="A3" s="113" t="s">
        <v>296</v>
      </c>
    </row>
    <row r="4" spans="1:8" ht="19.5">
      <c r="A4" s="113" t="s">
        <v>297</v>
      </c>
    </row>
    <row r="5" spans="1:8">
      <c r="A5" s="114" t="s">
        <v>298</v>
      </c>
      <c r="B5" s="115"/>
      <c r="C5" s="116" t="s">
        <v>299</v>
      </c>
      <c r="D5" s="115"/>
    </row>
    <row r="6" spans="1:8">
      <c r="A6" s="114" t="s">
        <v>300</v>
      </c>
      <c r="B6" s="115">
        <f>別紙２!C11</f>
        <v>0</v>
      </c>
      <c r="C6" s="116" t="s">
        <v>301</v>
      </c>
      <c r="D6" s="116">
        <f>別紙２!C13</f>
        <v>0</v>
      </c>
    </row>
    <row r="7" spans="1:8">
      <c r="A7" s="114" t="s">
        <v>302</v>
      </c>
      <c r="B7" s="117">
        <f>別紙２!C14</f>
        <v>0</v>
      </c>
      <c r="C7" s="115" t="s">
        <v>303</v>
      </c>
      <c r="D7" s="116">
        <f>別紙２!C16</f>
        <v>0</v>
      </c>
    </row>
    <row r="8" spans="1:8">
      <c r="A8" s="115" t="s">
        <v>304</v>
      </c>
      <c r="B8" s="118"/>
      <c r="C8" s="115" t="s">
        <v>305</v>
      </c>
      <c r="D8" s="119"/>
      <c r="F8" s="110" t="s">
        <v>306</v>
      </c>
    </row>
    <row r="9" spans="1:8">
      <c r="A9" s="115" t="s">
        <v>307</v>
      </c>
      <c r="B9" s="118"/>
      <c r="C9" s="115" t="s">
        <v>308</v>
      </c>
      <c r="D9" s="119"/>
      <c r="F9" s="110" t="s">
        <v>309</v>
      </c>
    </row>
    <row r="10" spans="1:8">
      <c r="A10" s="115" t="s">
        <v>310</v>
      </c>
      <c r="B10" s="118"/>
      <c r="C10" s="117"/>
      <c r="D10" s="120"/>
    </row>
    <row r="11" spans="1:8">
      <c r="A11" s="246" t="s">
        <v>311</v>
      </c>
      <c r="B11" s="246"/>
      <c r="C11" s="246"/>
      <c r="D11" s="119"/>
    </row>
    <row r="12" spans="1:8">
      <c r="A12" s="246" t="s">
        <v>312</v>
      </c>
      <c r="B12" s="246"/>
      <c r="C12" s="246"/>
      <c r="D12" s="119"/>
    </row>
    <row r="14" spans="1:8" ht="19.5">
      <c r="A14" s="113" t="s">
        <v>313</v>
      </c>
    </row>
    <row r="15" spans="1:8">
      <c r="A15" s="247" t="s">
        <v>314</v>
      </c>
      <c r="B15" s="247"/>
      <c r="C15" s="247"/>
      <c r="D15" s="118"/>
    </row>
    <row r="16" spans="1:8">
      <c r="A16" s="248" t="s">
        <v>315</v>
      </c>
      <c r="B16" s="249"/>
      <c r="C16" s="248"/>
      <c r="D16" s="249"/>
    </row>
    <row r="17" spans="1:6">
      <c r="A17" s="247" t="s">
        <v>316</v>
      </c>
      <c r="B17" s="247"/>
      <c r="C17" s="247"/>
      <c r="D17" s="118"/>
      <c r="F17" s="110" t="s">
        <v>317</v>
      </c>
    </row>
    <row r="18" spans="1:6">
      <c r="A18" s="250" t="s">
        <v>318</v>
      </c>
      <c r="B18" s="250"/>
      <c r="C18" s="250"/>
      <c r="D18" s="250"/>
    </row>
    <row r="19" spans="1:6">
      <c r="A19" s="250"/>
      <c r="B19" s="250"/>
      <c r="C19" s="250"/>
      <c r="D19" s="250"/>
    </row>
    <row r="20" spans="1:6">
      <c r="A20" s="250"/>
      <c r="B20" s="250"/>
      <c r="C20" s="250"/>
      <c r="D20" s="250"/>
    </row>
    <row r="21" spans="1:6">
      <c r="A21" s="121" t="s">
        <v>319</v>
      </c>
      <c r="B21" s="121"/>
      <c r="C21" s="121" t="s">
        <v>320</v>
      </c>
      <c r="D21" s="121"/>
    </row>
    <row r="23" spans="1:6" ht="19.5">
      <c r="A23" s="113" t="s">
        <v>321</v>
      </c>
    </row>
    <row r="24" spans="1:6" ht="19.5">
      <c r="A24" s="122" t="s">
        <v>322</v>
      </c>
    </row>
    <row r="25" spans="1:6">
      <c r="A25" s="251" t="s">
        <v>323</v>
      </c>
      <c r="B25" s="123"/>
      <c r="C25" s="251" t="s">
        <v>324</v>
      </c>
      <c r="D25" s="121"/>
    </row>
    <row r="26" spans="1:6">
      <c r="A26" s="252"/>
      <c r="B26" s="123"/>
      <c r="C26" s="252"/>
      <c r="D26" s="121"/>
    </row>
    <row r="27" spans="1:6">
      <c r="A27" s="252"/>
      <c r="B27" s="123"/>
      <c r="C27" s="252"/>
      <c r="D27" s="121"/>
    </row>
    <row r="28" spans="1:6">
      <c r="A28" s="252"/>
      <c r="B28" s="123"/>
      <c r="C28" s="252"/>
      <c r="D28" s="121"/>
    </row>
    <row r="29" spans="1:6">
      <c r="A29" s="253"/>
      <c r="B29" s="123"/>
      <c r="C29" s="253"/>
      <c r="D29" s="121"/>
    </row>
    <row r="30" spans="1:6" ht="19.5">
      <c r="A30" s="113"/>
    </row>
    <row r="31" spans="1:6" ht="19.5">
      <c r="A31" s="122" t="s">
        <v>325</v>
      </c>
    </row>
    <row r="32" spans="1:6">
      <c r="A32" s="124" t="s">
        <v>326</v>
      </c>
    </row>
    <row r="33" spans="1:4">
      <c r="A33" s="254"/>
      <c r="B33" s="255"/>
      <c r="C33" s="255"/>
      <c r="D33" s="256"/>
    </row>
    <row r="34" spans="1:4">
      <c r="A34" s="257"/>
      <c r="B34" s="258"/>
      <c r="C34" s="258"/>
      <c r="D34" s="259"/>
    </row>
    <row r="35" spans="1:4">
      <c r="A35" s="257"/>
      <c r="B35" s="258"/>
      <c r="C35" s="258"/>
      <c r="D35" s="259"/>
    </row>
    <row r="36" spans="1:4">
      <c r="A36" s="257"/>
      <c r="B36" s="258"/>
      <c r="C36" s="258"/>
      <c r="D36" s="259"/>
    </row>
    <row r="37" spans="1:4">
      <c r="A37" s="257"/>
      <c r="B37" s="258"/>
      <c r="C37" s="258"/>
      <c r="D37" s="259"/>
    </row>
    <row r="38" spans="1:4">
      <c r="A38" s="260"/>
      <c r="B38" s="261"/>
      <c r="C38" s="261"/>
      <c r="D38" s="262"/>
    </row>
    <row r="40" spans="1:4" ht="19.5">
      <c r="A40" s="113" t="s">
        <v>327</v>
      </c>
    </row>
    <row r="41" spans="1:4" ht="19.5">
      <c r="A41" s="122" t="s">
        <v>328</v>
      </c>
    </row>
    <row r="42" spans="1:4">
      <c r="A42" s="250"/>
      <c r="B42" s="250"/>
      <c r="C42" s="250"/>
      <c r="D42" s="250"/>
    </row>
    <row r="43" spans="1:4">
      <c r="A43" s="250"/>
      <c r="B43" s="250"/>
      <c r="C43" s="250"/>
      <c r="D43" s="250"/>
    </row>
    <row r="44" spans="1:4">
      <c r="A44" s="250"/>
      <c r="B44" s="250"/>
      <c r="C44" s="250"/>
      <c r="D44" s="250"/>
    </row>
    <row r="45" spans="1:4">
      <c r="A45" s="250"/>
      <c r="B45" s="250"/>
      <c r="C45" s="250"/>
      <c r="D45" s="250"/>
    </row>
    <row r="46" spans="1:4">
      <c r="A46" s="250"/>
      <c r="B46" s="250"/>
      <c r="C46" s="250"/>
      <c r="D46" s="250"/>
    </row>
    <row r="47" spans="1:4">
      <c r="A47" s="250"/>
      <c r="B47" s="250"/>
      <c r="C47" s="250"/>
      <c r="D47" s="250"/>
    </row>
    <row r="48" spans="1:4">
      <c r="A48" s="250"/>
      <c r="B48" s="250"/>
      <c r="C48" s="250"/>
      <c r="D48" s="250"/>
    </row>
    <row r="49" spans="1:6">
      <c r="A49" s="250"/>
      <c r="B49" s="250"/>
      <c r="C49" s="250"/>
      <c r="D49" s="250"/>
    </row>
    <row r="50" spans="1:6">
      <c r="A50" s="250"/>
      <c r="B50" s="250"/>
      <c r="C50" s="250"/>
      <c r="D50" s="250"/>
    </row>
    <row r="51" spans="1:6">
      <c r="A51" s="250"/>
      <c r="B51" s="250"/>
      <c r="C51" s="250"/>
      <c r="D51" s="250"/>
    </row>
    <row r="52" spans="1:6">
      <c r="A52" s="250"/>
      <c r="B52" s="250"/>
      <c r="C52" s="250"/>
      <c r="D52" s="250"/>
    </row>
    <row r="53" spans="1:6">
      <c r="A53" s="250"/>
      <c r="B53" s="250"/>
      <c r="C53" s="250"/>
      <c r="D53" s="250"/>
    </row>
    <row r="54" spans="1:6">
      <c r="A54" s="124" t="s">
        <v>329</v>
      </c>
    </row>
    <row r="56" spans="1:6">
      <c r="A56" t="s">
        <v>330</v>
      </c>
    </row>
    <row r="57" spans="1:6" ht="18.75" customHeight="1">
      <c r="A57" s="263" t="s">
        <v>331</v>
      </c>
      <c r="B57" s="266" t="s">
        <v>332</v>
      </c>
      <c r="C57" s="269" t="s">
        <v>333</v>
      </c>
      <c r="D57" s="269" t="s">
        <v>334</v>
      </c>
      <c r="F57" s="110" t="s">
        <v>335</v>
      </c>
    </row>
    <row r="58" spans="1:6">
      <c r="A58" s="264"/>
      <c r="B58" s="267"/>
      <c r="C58" s="270"/>
      <c r="D58" s="270"/>
      <c r="F58" s="110" t="s">
        <v>336</v>
      </c>
    </row>
    <row r="59" spans="1:6">
      <c r="A59" s="265"/>
      <c r="B59" s="268"/>
      <c r="C59" s="271"/>
      <c r="D59" s="271"/>
    </row>
    <row r="60" spans="1:6">
      <c r="A60" s="125"/>
      <c r="B60" s="115"/>
      <c r="C60" s="115"/>
      <c r="D60" s="115"/>
    </row>
    <row r="61" spans="1:6">
      <c r="A61" s="126"/>
      <c r="B61" s="115"/>
      <c r="C61" s="115"/>
      <c r="D61" s="115"/>
    </row>
    <row r="62" spans="1:6">
      <c r="A62" s="126"/>
      <c r="B62" s="115"/>
      <c r="C62" s="115"/>
      <c r="D62" s="115"/>
    </row>
    <row r="63" spans="1:6">
      <c r="A63" s="126"/>
      <c r="B63" s="115"/>
      <c r="C63" s="115"/>
      <c r="D63" s="115"/>
    </row>
    <row r="64" spans="1:6">
      <c r="A64" s="126"/>
      <c r="B64" s="115"/>
      <c r="C64" s="115"/>
      <c r="D64" s="115"/>
    </row>
    <row r="66" spans="1:4" ht="19.5">
      <c r="A66" s="113" t="s">
        <v>337</v>
      </c>
    </row>
    <row r="67" spans="1:4">
      <c r="A67" t="s">
        <v>338</v>
      </c>
    </row>
    <row r="68" spans="1:4">
      <c r="A68" t="s">
        <v>339</v>
      </c>
    </row>
    <row r="69" spans="1:4">
      <c r="A69" t="s">
        <v>340</v>
      </c>
    </row>
    <row r="70" spans="1:4">
      <c r="A70" t="s">
        <v>341</v>
      </c>
    </row>
    <row r="71" spans="1:4">
      <c r="A71" t="s">
        <v>342</v>
      </c>
    </row>
    <row r="72" spans="1:4">
      <c r="A72" t="s">
        <v>343</v>
      </c>
    </row>
    <row r="73" spans="1:4">
      <c r="A73" s="250"/>
      <c r="B73" s="250"/>
      <c r="C73" s="250"/>
      <c r="D73" s="250"/>
    </row>
    <row r="74" spans="1:4">
      <c r="A74" s="250"/>
      <c r="B74" s="250"/>
      <c r="C74" s="250"/>
      <c r="D74" s="250"/>
    </row>
    <row r="75" spans="1:4">
      <c r="A75" s="250"/>
      <c r="B75" s="250"/>
      <c r="C75" s="250"/>
      <c r="D75" s="250"/>
    </row>
    <row r="76" spans="1:4">
      <c r="A76" s="250"/>
      <c r="B76" s="250"/>
      <c r="C76" s="250"/>
      <c r="D76" s="250"/>
    </row>
    <row r="77" spans="1:4">
      <c r="A77" s="250"/>
      <c r="B77" s="250"/>
      <c r="C77" s="250"/>
      <c r="D77" s="250"/>
    </row>
    <row r="78" spans="1:4">
      <c r="A78" s="250"/>
      <c r="B78" s="250"/>
      <c r="C78" s="250"/>
      <c r="D78" s="250"/>
    </row>
    <row r="79" spans="1:4">
      <c r="A79" s="250"/>
      <c r="B79" s="250"/>
      <c r="C79" s="250"/>
      <c r="D79" s="250"/>
    </row>
    <row r="80" spans="1:4">
      <c r="A80" s="250"/>
      <c r="B80" s="250"/>
      <c r="C80" s="250"/>
      <c r="D80" s="250"/>
    </row>
    <row r="81" spans="1:5">
      <c r="A81" s="250"/>
      <c r="B81" s="250"/>
      <c r="C81" s="250"/>
      <c r="D81" s="250"/>
    </row>
    <row r="82" spans="1:5">
      <c r="A82" s="250"/>
      <c r="B82" s="250"/>
      <c r="C82" s="250"/>
      <c r="D82" s="250"/>
    </row>
    <row r="83" spans="1:5">
      <c r="A83" s="250"/>
      <c r="B83" s="250"/>
      <c r="C83" s="250"/>
      <c r="D83" s="250"/>
    </row>
    <row r="84" spans="1:5">
      <c r="A84" s="250"/>
      <c r="B84" s="250"/>
      <c r="C84" s="250"/>
      <c r="D84" s="250"/>
    </row>
    <row r="86" spans="1:5">
      <c r="A86" s="272" t="s">
        <v>344</v>
      </c>
      <c r="B86" s="272"/>
      <c r="C86" s="272"/>
      <c r="D86" s="272"/>
    </row>
    <row r="87" spans="1:5">
      <c r="A87" s="272"/>
      <c r="B87" s="272"/>
      <c r="C87" s="272"/>
      <c r="D87" s="272"/>
    </row>
    <row r="88" spans="1:5" ht="39.75" customHeight="1">
      <c r="A88" s="115"/>
      <c r="B88" s="246" t="s">
        <v>345</v>
      </c>
      <c r="C88" s="246"/>
      <c r="D88" s="246"/>
    </row>
    <row r="89" spans="1:5" ht="39.75" customHeight="1">
      <c r="A89" s="127" t="s">
        <v>346</v>
      </c>
      <c r="B89" s="250"/>
      <c r="C89" s="250"/>
      <c r="D89" s="250"/>
    </row>
    <row r="90" spans="1:5" ht="39.75" customHeight="1">
      <c r="A90" s="127" t="s">
        <v>347</v>
      </c>
      <c r="B90" s="250"/>
      <c r="C90" s="250"/>
      <c r="D90" s="250"/>
    </row>
    <row r="91" spans="1:5" ht="39.75" customHeight="1">
      <c r="A91" s="127" t="s">
        <v>348</v>
      </c>
      <c r="B91" s="250"/>
      <c r="C91" s="250"/>
      <c r="D91" s="250"/>
    </row>
    <row r="93" spans="1:5">
      <c r="A93" s="273" t="s">
        <v>349</v>
      </c>
      <c r="B93" s="273"/>
      <c r="C93" s="273"/>
      <c r="D93" s="273"/>
    </row>
    <row r="94" spans="1:5">
      <c r="A94" s="273"/>
      <c r="B94" s="273"/>
      <c r="C94" s="273"/>
      <c r="D94" s="273"/>
    </row>
    <row r="95" spans="1:5">
      <c r="A95" s="128" t="s">
        <v>350</v>
      </c>
      <c r="B95" s="129"/>
      <c r="C95" s="124"/>
      <c r="D95" s="124"/>
      <c r="E95" s="110" t="s">
        <v>351</v>
      </c>
    </row>
    <row r="96" spans="1:5">
      <c r="A96" s="124"/>
      <c r="B96" s="124"/>
      <c r="C96" s="124"/>
      <c r="D96" s="124"/>
      <c r="E96" s="110" t="s">
        <v>352</v>
      </c>
    </row>
    <row r="97" spans="1:4">
      <c r="A97" s="272" t="s">
        <v>353</v>
      </c>
      <c r="B97" s="272"/>
      <c r="C97" s="272"/>
      <c r="D97" s="272"/>
    </row>
    <row r="98" spans="1:4">
      <c r="A98" s="272"/>
      <c r="B98" s="272"/>
      <c r="C98" s="272"/>
      <c r="D98" s="272"/>
    </row>
    <row r="99" spans="1:4">
      <c r="A99" s="115" t="s">
        <v>354</v>
      </c>
      <c r="B99" s="115"/>
    </row>
  </sheetData>
  <mergeCells count="25">
    <mergeCell ref="A97:D98"/>
    <mergeCell ref="A86:D87"/>
    <mergeCell ref="B88:D88"/>
    <mergeCell ref="B89:D89"/>
    <mergeCell ref="B90:D90"/>
    <mergeCell ref="B91:D91"/>
    <mergeCell ref="A93:D94"/>
    <mergeCell ref="A73:D84"/>
    <mergeCell ref="A17:C17"/>
    <mergeCell ref="A18:A20"/>
    <mergeCell ref="B18:D20"/>
    <mergeCell ref="A25:A29"/>
    <mergeCell ref="C25:C29"/>
    <mergeCell ref="A33:D38"/>
    <mergeCell ref="A42:D53"/>
    <mergeCell ref="A57:A59"/>
    <mergeCell ref="B57:B59"/>
    <mergeCell ref="C57:C59"/>
    <mergeCell ref="D57:D59"/>
    <mergeCell ref="A2:D2"/>
    <mergeCell ref="A11:C11"/>
    <mergeCell ref="A12:C12"/>
    <mergeCell ref="A15:C15"/>
    <mergeCell ref="A16:B16"/>
    <mergeCell ref="C16:D16"/>
  </mergeCells>
  <phoneticPr fontId="1"/>
  <conditionalFormatting sqref="B8:B10 D8:D9 D11:D12">
    <cfRule type="containsBlanks" dxfId="29" priority="18">
      <formula>LEN(TRIM(B8))=0</formula>
    </cfRule>
  </conditionalFormatting>
  <conditionalFormatting sqref="A73:D84 B89:D91 B18:D21 B26:B29 D26:D29 D17 D15 B25:D25">
    <cfRule type="containsBlanks" dxfId="28" priority="17">
      <formula>LEN(TRIM(A15))=0</formula>
    </cfRule>
  </conditionalFormatting>
  <conditionalFormatting sqref="B5 D5">
    <cfRule type="containsBlanks" dxfId="27" priority="16">
      <formula>LEN(TRIM(B5))=0</formula>
    </cfRule>
  </conditionalFormatting>
  <conditionalFormatting sqref="D60:D61 D64">
    <cfRule type="containsBlanks" dxfId="26" priority="15">
      <formula>LEN(TRIM(D60))=0</formula>
    </cfRule>
  </conditionalFormatting>
  <conditionalFormatting sqref="D63">
    <cfRule type="containsBlanks" dxfId="25" priority="14">
      <formula>LEN(TRIM(D63))=0</formula>
    </cfRule>
  </conditionalFormatting>
  <conditionalFormatting sqref="D62">
    <cfRule type="containsBlanks" dxfId="24" priority="13">
      <formula>LEN(TRIM(D62))=0</formula>
    </cfRule>
  </conditionalFormatting>
  <conditionalFormatting sqref="B60:B61 B64">
    <cfRule type="containsBlanks" dxfId="23" priority="12">
      <formula>LEN(TRIM(B60))=0</formula>
    </cfRule>
  </conditionalFormatting>
  <conditionalFormatting sqref="B63">
    <cfRule type="containsBlanks" dxfId="22" priority="11">
      <formula>LEN(TRIM(B63))=0</formula>
    </cfRule>
  </conditionalFormatting>
  <conditionalFormatting sqref="B62">
    <cfRule type="containsBlanks" dxfId="21" priority="10">
      <formula>LEN(TRIM(B62))=0</formula>
    </cfRule>
  </conditionalFormatting>
  <conditionalFormatting sqref="C60:C61 C64">
    <cfRule type="containsBlanks" dxfId="20" priority="9">
      <formula>LEN(TRIM(C60))=0</formula>
    </cfRule>
  </conditionalFormatting>
  <conditionalFormatting sqref="C63">
    <cfRule type="containsBlanks" dxfId="19" priority="8">
      <formula>LEN(TRIM(C63))=0</formula>
    </cfRule>
  </conditionalFormatting>
  <conditionalFormatting sqref="C62">
    <cfRule type="containsBlanks" dxfId="18" priority="7">
      <formula>LEN(TRIM(C62))=0</formula>
    </cfRule>
  </conditionalFormatting>
  <conditionalFormatting sqref="C16">
    <cfRule type="containsBlanks" dxfId="17" priority="6">
      <formula>LEN(TRIM(C16))=0</formula>
    </cfRule>
  </conditionalFormatting>
  <conditionalFormatting sqref="A60:A64">
    <cfRule type="containsBlanks" dxfId="16" priority="5">
      <formula>LEN(TRIM(A60))=0</formula>
    </cfRule>
  </conditionalFormatting>
  <conditionalFormatting sqref="A33:D38">
    <cfRule type="containsBlanks" dxfId="15" priority="4">
      <formula>LEN(TRIM(A33))=0</formula>
    </cfRule>
  </conditionalFormatting>
  <conditionalFormatting sqref="A42:D53">
    <cfRule type="containsBlanks" dxfId="14" priority="3">
      <formula>LEN(TRIM(A42))=0</formula>
    </cfRule>
  </conditionalFormatting>
  <conditionalFormatting sqref="B95">
    <cfRule type="containsBlanks" dxfId="13" priority="2">
      <formula>LEN(TRIM(B95))=0</formula>
    </cfRule>
  </conditionalFormatting>
  <conditionalFormatting sqref="B99">
    <cfRule type="containsBlanks" dxfId="12" priority="1">
      <formula>LEN(TRIM(B99))=0</formula>
    </cfRule>
  </conditionalFormatting>
  <dataValidations count="6">
    <dataValidation type="list" allowBlank="1" showInputMessage="1" showErrorMessage="1" sqref="B95 B99" xr:uid="{C671F41A-98B2-4728-944B-72C051A5A4E1}">
      <formula1>$E$94:$E$96</formula1>
    </dataValidation>
    <dataValidation type="list" allowBlank="1" showInputMessage="1" showErrorMessage="1" sqref="D11" xr:uid="{7C707279-214E-48B7-9118-A0374D3FBFA4}">
      <formula1>F4:F9</formula1>
    </dataValidation>
    <dataValidation type="list" allowBlank="1" showInputMessage="1" showErrorMessage="1" sqref="D12 D15" xr:uid="{3A33E14F-234B-4BAF-8A4C-57C862F274FF}">
      <formula1>$F$4:$F$9</formula1>
    </dataValidation>
    <dataValidation type="list" allowBlank="1" showInputMessage="1" showErrorMessage="1" sqref="D17" xr:uid="{BA1391A7-4118-47A8-ADAA-E9CF44D94445}">
      <formula1>$F$15:$F$17</formula1>
    </dataValidation>
    <dataValidation imeMode="disabled" allowBlank="1" showInputMessage="1" showErrorMessage="1" sqref="C60:C64" xr:uid="{D001A8E9-DA5A-4948-A00F-6429DB746DDB}"/>
    <dataValidation type="list" allowBlank="1" showInputMessage="1" showErrorMessage="1" sqref="B60:B64" xr:uid="{D3302863-8679-4A78-8D09-7477069B03AF}">
      <formula1>$F$40:$F$58</formula1>
    </dataValidation>
  </dataValidations>
  <pageMargins left="0.7" right="0.7" top="0.75" bottom="0.75" header="0.3" footer="0.3"/>
  <pageSetup paperSize="9" scale="60" orientation="portrait" verticalDpi="0" r:id="rId1"/>
  <rowBreaks count="1" manualBreakCount="1">
    <brk id="39"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F3CD1-C384-4453-AF03-ED598FB6E5EE}">
  <dimension ref="A1:H32"/>
  <sheetViews>
    <sheetView zoomScaleNormal="100" workbookViewId="0">
      <selection activeCell="B7" sqref="B7"/>
    </sheetView>
  </sheetViews>
  <sheetFormatPr defaultRowHeight="18.75"/>
  <cols>
    <col min="1" max="4" width="30.625" customWidth="1"/>
    <col min="5" max="6" width="9" style="134"/>
  </cols>
  <sheetData>
    <row r="1" spans="1:8">
      <c r="A1" s="108" t="s">
        <v>371</v>
      </c>
      <c r="D1" s="109" t="s">
        <v>294</v>
      </c>
    </row>
    <row r="2" spans="1:8" ht="25.5">
      <c r="A2" s="245" t="s">
        <v>372</v>
      </c>
      <c r="B2" s="245"/>
      <c r="C2" s="245"/>
      <c r="D2" s="245"/>
      <c r="E2" s="135"/>
      <c r="F2" s="135"/>
      <c r="G2" s="112"/>
      <c r="H2" s="112"/>
    </row>
    <row r="3" spans="1:8" ht="19.5">
      <c r="A3" s="113" t="s">
        <v>373</v>
      </c>
    </row>
    <row r="4" spans="1:8" ht="19.5">
      <c r="A4" s="113" t="s">
        <v>297</v>
      </c>
    </row>
    <row r="5" spans="1:8">
      <c r="A5" s="114" t="s">
        <v>298</v>
      </c>
      <c r="B5" s="115"/>
      <c r="C5" s="116" t="s">
        <v>299</v>
      </c>
      <c r="D5" s="115"/>
    </row>
    <row r="6" spans="1:8">
      <c r="A6" s="114" t="s">
        <v>300</v>
      </c>
      <c r="B6" s="115">
        <f>別紙２!C11</f>
        <v>0</v>
      </c>
      <c r="C6" s="116" t="s">
        <v>301</v>
      </c>
      <c r="D6" s="116">
        <f>別紙２!C13</f>
        <v>0</v>
      </c>
    </row>
    <row r="7" spans="1:8">
      <c r="A7" s="114" t="s">
        <v>302</v>
      </c>
      <c r="B7" s="117">
        <f>別紙２!C14</f>
        <v>0</v>
      </c>
      <c r="C7" s="115" t="s">
        <v>303</v>
      </c>
      <c r="D7" s="116">
        <f>別紙２!C16</f>
        <v>0</v>
      </c>
    </row>
    <row r="8" spans="1:8">
      <c r="A8" s="115" t="s">
        <v>304</v>
      </c>
      <c r="B8" s="118"/>
      <c r="C8" s="115" t="s">
        <v>305</v>
      </c>
      <c r="D8" s="119"/>
    </row>
    <row r="9" spans="1:8">
      <c r="A9" s="115" t="s">
        <v>307</v>
      </c>
      <c r="B9" s="118"/>
      <c r="C9" s="115" t="s">
        <v>308</v>
      </c>
      <c r="D9" s="119"/>
    </row>
    <row r="10" spans="1:8">
      <c r="A10" s="115" t="s">
        <v>310</v>
      </c>
      <c r="B10" s="118"/>
      <c r="C10" s="136"/>
      <c r="D10" s="137"/>
    </row>
    <row r="12" spans="1:8" ht="19.5">
      <c r="A12" s="113" t="s">
        <v>374</v>
      </c>
    </row>
    <row r="13" spans="1:8" ht="19.5">
      <c r="A13" s="122" t="s">
        <v>375</v>
      </c>
    </row>
    <row r="14" spans="1:8" ht="18.75" customHeight="1">
      <c r="A14" s="263" t="s">
        <v>376</v>
      </c>
      <c r="B14" s="269" t="s">
        <v>332</v>
      </c>
      <c r="C14" s="269" t="s">
        <v>333</v>
      </c>
      <c r="D14" s="269" t="s">
        <v>377</v>
      </c>
      <c r="F14" s="134" t="s">
        <v>335</v>
      </c>
    </row>
    <row r="15" spans="1:8">
      <c r="A15" s="264"/>
      <c r="B15" s="270"/>
      <c r="C15" s="270"/>
      <c r="D15" s="270"/>
      <c r="F15" s="134" t="s">
        <v>336</v>
      </c>
    </row>
    <row r="16" spans="1:8">
      <c r="A16" s="265"/>
      <c r="B16" s="271"/>
      <c r="C16" s="271"/>
      <c r="D16" s="271"/>
    </row>
    <row r="17" spans="1:4">
      <c r="A17" s="125"/>
      <c r="B17" s="115"/>
      <c r="C17" s="115"/>
      <c r="D17" s="115"/>
    </row>
    <row r="18" spans="1:4">
      <c r="A18" s="126"/>
      <c r="B18" s="115"/>
      <c r="C18" s="115"/>
      <c r="D18" s="115"/>
    </row>
    <row r="19" spans="1:4">
      <c r="A19" s="126"/>
      <c r="B19" s="115"/>
      <c r="C19" s="115"/>
      <c r="D19" s="115"/>
    </row>
    <row r="20" spans="1:4">
      <c r="A20" s="126"/>
      <c r="B20" s="115"/>
      <c r="C20" s="115"/>
      <c r="D20" s="115"/>
    </row>
    <row r="21" spans="1:4">
      <c r="A21" s="126"/>
      <c r="B21" s="115"/>
      <c r="C21" s="115"/>
      <c r="D21" s="115"/>
    </row>
    <row r="23" spans="1:4" ht="19.5">
      <c r="A23" s="122" t="s">
        <v>378</v>
      </c>
    </row>
    <row r="24" spans="1:4">
      <c r="A24" s="250"/>
      <c r="B24" s="250"/>
      <c r="C24" s="250"/>
      <c r="D24" s="250"/>
    </row>
    <row r="25" spans="1:4">
      <c r="A25" s="250"/>
      <c r="B25" s="250"/>
      <c r="C25" s="250"/>
      <c r="D25" s="250"/>
    </row>
    <row r="26" spans="1:4">
      <c r="A26" s="250"/>
      <c r="B26" s="250"/>
      <c r="C26" s="250"/>
      <c r="D26" s="250"/>
    </row>
    <row r="27" spans="1:4">
      <c r="A27" s="250"/>
      <c r="B27" s="250"/>
      <c r="C27" s="250"/>
      <c r="D27" s="250"/>
    </row>
    <row r="28" spans="1:4">
      <c r="A28" s="250"/>
      <c r="B28" s="250"/>
      <c r="C28" s="250"/>
      <c r="D28" s="250"/>
    </row>
    <row r="29" spans="1:4">
      <c r="A29" s="250"/>
      <c r="B29" s="250"/>
      <c r="C29" s="250"/>
      <c r="D29" s="250"/>
    </row>
    <row r="30" spans="1:4">
      <c r="A30" s="250"/>
      <c r="B30" s="250"/>
      <c r="C30" s="250"/>
      <c r="D30" s="250"/>
    </row>
    <row r="31" spans="1:4">
      <c r="A31" s="250"/>
      <c r="B31" s="250"/>
      <c r="C31" s="250"/>
      <c r="D31" s="250"/>
    </row>
    <row r="32" spans="1:4">
      <c r="A32" s="250"/>
      <c r="B32" s="250"/>
      <c r="C32" s="250"/>
      <c r="D32" s="250"/>
    </row>
  </sheetData>
  <mergeCells count="6">
    <mergeCell ref="A24:D32"/>
    <mergeCell ref="A2:D2"/>
    <mergeCell ref="A14:A16"/>
    <mergeCell ref="B14:B16"/>
    <mergeCell ref="C14:C16"/>
    <mergeCell ref="D14:D16"/>
  </mergeCells>
  <phoneticPr fontId="1"/>
  <conditionalFormatting sqref="D17:D18 A24:D32 D21">
    <cfRule type="containsBlanks" dxfId="11" priority="12">
      <formula>LEN(TRIM(A17))=0</formula>
    </cfRule>
  </conditionalFormatting>
  <conditionalFormatting sqref="B8:B10 D8:D9">
    <cfRule type="containsBlanks" dxfId="10" priority="11">
      <formula>LEN(TRIM(B8))=0</formula>
    </cfRule>
  </conditionalFormatting>
  <conditionalFormatting sqref="B5 D5">
    <cfRule type="containsBlanks" dxfId="9" priority="10">
      <formula>LEN(TRIM(B5))=0</formula>
    </cfRule>
  </conditionalFormatting>
  <conditionalFormatting sqref="D20">
    <cfRule type="containsBlanks" dxfId="8" priority="9">
      <formula>LEN(TRIM(D20))=0</formula>
    </cfRule>
  </conditionalFormatting>
  <conditionalFormatting sqref="D19">
    <cfRule type="containsBlanks" dxfId="7" priority="8">
      <formula>LEN(TRIM(D19))=0</formula>
    </cfRule>
  </conditionalFormatting>
  <conditionalFormatting sqref="B17:B18 B21">
    <cfRule type="containsBlanks" dxfId="6" priority="7">
      <formula>LEN(TRIM(B17))=0</formula>
    </cfRule>
  </conditionalFormatting>
  <conditionalFormatting sqref="B20">
    <cfRule type="containsBlanks" dxfId="5" priority="6">
      <formula>LEN(TRIM(B20))=0</formula>
    </cfRule>
  </conditionalFormatting>
  <conditionalFormatting sqref="B19">
    <cfRule type="containsBlanks" dxfId="4" priority="5">
      <formula>LEN(TRIM(B19))=0</formula>
    </cfRule>
  </conditionalFormatting>
  <conditionalFormatting sqref="C17:C18 C21">
    <cfRule type="containsBlanks" dxfId="3" priority="4">
      <formula>LEN(TRIM(C17))=0</formula>
    </cfRule>
  </conditionalFormatting>
  <conditionalFormatting sqref="C20">
    <cfRule type="containsBlanks" dxfId="2" priority="3">
      <formula>LEN(TRIM(C20))=0</formula>
    </cfRule>
  </conditionalFormatting>
  <conditionalFormatting sqref="C19">
    <cfRule type="containsBlanks" dxfId="1" priority="2">
      <formula>LEN(TRIM(C19))=0</formula>
    </cfRule>
  </conditionalFormatting>
  <conditionalFormatting sqref="A17:A21">
    <cfRule type="containsBlanks" dxfId="0" priority="1">
      <formula>LEN(TRIM(A17))=0</formula>
    </cfRule>
  </conditionalFormatting>
  <dataValidations count="2">
    <dataValidation imeMode="disabled" allowBlank="1" showInputMessage="1" showErrorMessage="1" sqref="C17:C21" xr:uid="{E54FE2FA-2217-48ED-90D3-E4FB15313A23}"/>
    <dataValidation type="list" allowBlank="1" showInputMessage="1" showErrorMessage="1" sqref="B17:B21" xr:uid="{2805C064-7ED4-4BE9-A0D6-398FFCC5C92C}">
      <formula1>$F$13:$F$15</formula1>
    </dataValidation>
  </dataValidations>
  <pageMargins left="0.7" right="0.7" top="0.75" bottom="0.75" header="0.3" footer="0.3"/>
  <pageSetup paperSize="9" scale="65" orientation="portrait" verticalDpi="0"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表紙</vt:lpstr>
      <vt:lpstr>別紙２</vt:lpstr>
      <vt:lpstr>記入見本</vt:lpstr>
      <vt:lpstr>様式2-1-1</vt:lpstr>
      <vt:lpstr>様式3</vt:lpstr>
      <vt:lpstr>様式2-2-1</vt:lpstr>
      <vt:lpstr>様式2-3-1</vt:lpstr>
      <vt:lpstr>様式7</vt:lpstr>
      <vt:lpstr>様式12</vt:lpstr>
      <vt:lpstr>ここは触らない</vt:lpstr>
      <vt:lpstr>データセット</vt:lpstr>
      <vt:lpstr>記入見本!Print_Area</vt:lpstr>
      <vt:lpstr>別紙２!Print_Area</vt:lpstr>
      <vt:lpstr>様式12!Print_Area</vt:lpstr>
      <vt:lpstr>'様式2-1-1'!Print_Area</vt:lpstr>
      <vt:lpstr>'様式2-2-1'!Print_Area</vt:lpstr>
      <vt:lpstr>'様式2-3-1'!Print_Area</vt:lpstr>
      <vt:lpstr>様式3!Print_Area</vt:lpstr>
      <vt:lpstr>様式7!Print_Area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前田 七緒美</cp:lastModifiedBy>
  <cp:revision/>
  <cp:lastPrinted>2024-06-25T01:39:21Z</cp:lastPrinted>
  <dcterms:created xsi:type="dcterms:W3CDTF">2022-03-18T10:08:48Z</dcterms:created>
  <dcterms:modified xsi:type="dcterms:W3CDTF">2024-12-24T04:40:08Z</dcterms:modified>
  <cp:category/>
  <cp:contentStatus/>
</cp:coreProperties>
</file>