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ivfs\所属用ファイルサーバ\04100\就労支援班\★工賃向上・就労系事業所担当フォルダ\Ｒ７\01 就労選択支援\80 指定申請関係\加算\"/>
    </mc:Choice>
  </mc:AlternateContent>
  <xr:revisionPtr revIDLastSave="0" documentId="13_ncr:1_{F9EE57D0-1859-4D39-840A-5648BF4969F6}" xr6:coauthVersionLast="47" xr6:coauthVersionMax="47" xr10:uidLastSave="{00000000-0000-0000-0000-000000000000}"/>
  <bookViews>
    <workbookView xWindow="-120" yWindow="-120" windowWidth="29040" windowHeight="15840" tabRatio="996" xr2:uid="{8A9CC981-6373-4FA3-A26A-DFD6E11FD594}"/>
  </bookViews>
  <sheets>
    <sheet name="届出書" sheetId="1" r:id="rId1"/>
    <sheet name="介護給付費等　体制等状況一覧（R7以降）" sheetId="2" r:id="rId2"/>
    <sheet name="勤務形態一覧表（就労選択支援）" sheetId="4" r:id="rId3"/>
    <sheet name="別紙1-1（福祉専門職員配置等加算）" sheetId="7" r:id="rId4"/>
    <sheet name="別紙1-2（福祉専門職員配置状況一覧表）" sheetId="9" r:id="rId5"/>
    <sheet name="別紙2-1（視覚・聴覚言語障害者支援体制加算Ⅰ）" sheetId="10" r:id="rId6"/>
    <sheet name="別紙2-2（視覚・聴覚言語障害者支援体制加算Ⅱ）" sheetId="11" r:id="rId7"/>
    <sheet name="別紙3(食事提供体制加算)" sheetId="12" r:id="rId8"/>
    <sheet name="別紙4 (送迎加算)" sheetId="13" r:id="rId9"/>
    <sheet name="別紙16（高次脳機能障害者支援体制加算）" sheetId="14" r:id="rId10"/>
    <sheet name="選択肢" sheetId="5"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s>
  <definedNames>
    <definedName name="_____________________________________________________________________kk29" localSheetId="3">#REF!</definedName>
    <definedName name="_____________________________________________________________________kk29" localSheetId="4">#REF!</definedName>
    <definedName name="_____________________________________________________________________kk29" localSheetId="9">#REF!</definedName>
    <definedName name="_____________________________________________________________________kk29" localSheetId="5">#REF!</definedName>
    <definedName name="_____________________________________________________________________kk29" localSheetId="6">#REF!</definedName>
    <definedName name="_____________________________________________________________________kk29" localSheetId="7">#REF!</definedName>
    <definedName name="_____________________________________________________________________kk29" localSheetId="8">#REF!</definedName>
    <definedName name="_____________________________________________________________________kk29">#REF!</definedName>
    <definedName name="____________________________________________________________________kk29" localSheetId="3">#REF!</definedName>
    <definedName name="____________________________________________________________________kk29" localSheetId="4">#REF!</definedName>
    <definedName name="____________________________________________________________________kk29" localSheetId="5">#REF!</definedName>
    <definedName name="____________________________________________________________________kk29" localSheetId="6">#REF!</definedName>
    <definedName name="____________________________________________________________________kk29" localSheetId="7">#REF!</definedName>
    <definedName name="____________________________________________________________________kk29" localSheetId="8">#REF!</definedName>
    <definedName name="____________________________________________________________________kk29">#REF!</definedName>
    <definedName name="___________________________________________________________________kk29" localSheetId="3">#REF!</definedName>
    <definedName name="___________________________________________________________________kk29" localSheetId="5">#REF!</definedName>
    <definedName name="___________________________________________________________________kk29" localSheetId="6">#REF!</definedName>
    <definedName name="___________________________________________________________________kk29" localSheetId="7">#REF!</definedName>
    <definedName name="___________________________________________________________________kk29" localSheetId="8">#REF!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 localSheetId="2">#REF!</definedName>
    <definedName name="___kk06" localSheetId="10">#REF!</definedName>
    <definedName name="___kk06">#REF!</definedName>
    <definedName name="___kk29" localSheetId="2">#REF!</definedName>
    <definedName name="___kk29" localSheetId="10">#REF!</definedName>
    <definedName name="___kk29">#REF!</definedName>
    <definedName name="__08">#N/A</definedName>
    <definedName name="__kk06" localSheetId="2">#REF!</definedName>
    <definedName name="__kk06" localSheetId="10">#REF!</definedName>
    <definedName name="__kk06" localSheetId="3">#REF!</definedName>
    <definedName name="__kk06" localSheetId="4">#REF!</definedName>
    <definedName name="__kk06" localSheetId="5">#REF!</definedName>
    <definedName name="__kk06" localSheetId="6">#REF!</definedName>
    <definedName name="__kk06" localSheetId="7">#REF!</definedName>
    <definedName name="__kk06" localSheetId="8">#REF!</definedName>
    <definedName name="__kk06">#REF!</definedName>
    <definedName name="__kk29" localSheetId="2">#REF!</definedName>
    <definedName name="__kk29" localSheetId="10">#REF!</definedName>
    <definedName name="__kk29" localSheetId="3">#REF!</definedName>
    <definedName name="__kk29" localSheetId="4">#REF!</definedName>
    <definedName name="__kk29" localSheetId="5">#REF!</definedName>
    <definedName name="__kk29" localSheetId="6">#REF!</definedName>
    <definedName name="__kk29" localSheetId="7">#REF!</definedName>
    <definedName name="__kk29" localSheetId="8">#REF!</definedName>
    <definedName name="__kk29">#REF!</definedName>
    <definedName name="_xlnm._FilterDatabase" localSheetId="1" hidden="1">'介護給付費等　体制等状況一覧（R7以降）'!$A$7:$BH$21</definedName>
    <definedName name="_kk06" localSheetId="2">#REF!</definedName>
    <definedName name="_kk06" localSheetId="10">#REF!</definedName>
    <definedName name="_kk06" localSheetId="3">#REF!</definedName>
    <definedName name="_kk06" localSheetId="4">#REF!</definedName>
    <definedName name="_kk06" localSheetId="5">#REF!</definedName>
    <definedName name="_kk06" localSheetId="6">#REF!</definedName>
    <definedName name="_kk06" localSheetId="7">#REF!</definedName>
    <definedName name="_kk06" localSheetId="8">#REF!</definedName>
    <definedName name="_kk06">#REF!</definedName>
    <definedName name="_kk1">#REF!</definedName>
    <definedName name="_kk29" localSheetId="2">#REF!</definedName>
    <definedName name="_kk29" localSheetId="10">#REF!</definedName>
    <definedName name="_kk29" localSheetId="3">#REF!</definedName>
    <definedName name="_kk29" localSheetId="4">#REF!</definedName>
    <definedName name="_kk29" localSheetId="5">#REF!</definedName>
    <definedName name="_kk29" localSheetId="6">#REF!</definedName>
    <definedName name="_kk29" localSheetId="7">#REF!</definedName>
    <definedName name="_kk29" localSheetId="8">#REF!</definedName>
    <definedName name="_kk29">#REF!</definedName>
    <definedName name="_new1" localSheetId="3">#REF!</definedName>
    <definedName name="_new1">#REF!</definedName>
    <definedName name="▼選択してください。">#REF!</definedName>
    <definedName name="②従業者の員数" localSheetId="5">#REF!</definedName>
    <definedName name="②従業者の員数" localSheetId="6">#REF!</definedName>
    <definedName name="②従業者の員数" localSheetId="7">#REF!</definedName>
    <definedName name="②従業者の員数" localSheetId="8">#REF!</definedName>
    <definedName name="②従業者の員数">#REF!</definedName>
    <definedName name="a">#REF!</definedName>
    <definedName name="aa">#REF!</definedName>
    <definedName name="aaaaa">#REF!</definedName>
    <definedName name="aaaaaaaaaaaaa">#REF!</definedName>
    <definedName name="asasasasasasa">#REF!</definedName>
    <definedName name="Avrg" localSheetId="2">#REF!</definedName>
    <definedName name="Avrg" localSheetId="10">#REF!</definedName>
    <definedName name="Avrg">#REF!</definedName>
    <definedName name="avrg1">#REF!</definedName>
    <definedName name="b">#REF!</definedName>
    <definedName name="chiba">#REF!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DaihyoFurigana">#REF!</definedName>
    <definedName name="DaihyoJyusho">#REF!</definedName>
    <definedName name="DaihyoShimei">#REF!</definedName>
    <definedName name="DaihyoShokumei">#REF!</definedName>
    <definedName name="DaihyoYubin">#REF!</definedName>
    <definedName name="e">#REF!</definedName>
    <definedName name="erea">#REF!</definedName>
    <definedName name="Excel_BuiltIn_Print_Area" localSheetId="9">'別紙16（高次脳機能障害者支援体制加算）'!$A$4:$AM$35</definedName>
    <definedName name="Excel_BuiltIn_Print_Area" localSheetId="5">'別紙2-1（視覚・聴覚言語障害者支援体制加算Ⅰ）'!$A$4:$AK$49</definedName>
    <definedName name="Excel_BuiltIn_Print_Area" localSheetId="6">'別紙2-2（視覚・聴覚言語障害者支援体制加算Ⅱ）'!$A$4:$AK$49</definedName>
    <definedName name="g">#REF!</definedName>
    <definedName name="h">#REF!</definedName>
    <definedName name="houjin" localSheetId="4">#REF!</definedName>
    <definedName name="houjin" localSheetId="9">#REF!</definedName>
    <definedName name="houjin" localSheetId="5">#REF!</definedName>
    <definedName name="houjin" localSheetId="6">#REF!</definedName>
    <definedName name="houjin" localSheetId="7">#REF!</definedName>
    <definedName name="houjin" localSheetId="8">#REF!</definedName>
    <definedName name="houjin">#REF!</definedName>
    <definedName name="HoujinShokatsu" localSheetId="4">#REF!</definedName>
    <definedName name="HoujinShokatsu">#REF!</definedName>
    <definedName name="HoujinSyubetsu">#REF!</definedName>
    <definedName name="HoujinSyubetu">#REF!</definedName>
    <definedName name="i" localSheetId="5">#REF!</definedName>
    <definedName name="i" localSheetId="6">#REF!</definedName>
    <definedName name="i" localSheetId="7">#REF!</definedName>
    <definedName name="i" localSheetId="8">#REF!</definedName>
    <definedName name="i">#REF!</definedName>
    <definedName name="j">#REF!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 localSheetId="5">#REF!</definedName>
    <definedName name="jigyoumeishou" localSheetId="6">#REF!</definedName>
    <definedName name="jigyoumeishou" localSheetId="7">#REF!</definedName>
    <definedName name="jigyoumeishou" localSheetId="8">#REF!</definedName>
    <definedName name="jigyoumeishou">#REF!</definedName>
    <definedName name="JigyoYubin">#REF!</definedName>
    <definedName name="jiritu">#REF!</definedName>
    <definedName name="ｋ" localSheetId="3">#N/A</definedName>
    <definedName name="ｋ" localSheetId="4">#N/A</definedName>
    <definedName name="ｋ" localSheetId="9">#N/A</definedName>
    <definedName name="ｋ" localSheetId="5">#N/A</definedName>
    <definedName name="ｋ" localSheetId="6">#N/A</definedName>
    <definedName name="ｋ" localSheetId="7">#N/A</definedName>
    <definedName name="ｋ" localSheetId="8">#N/A</definedName>
    <definedName name="k">#REF!</definedName>
    <definedName name="kanagawaken" localSheetId="4">#REF!</definedName>
    <definedName name="kanagawaken" localSheetId="9">#REF!</definedName>
    <definedName name="kanagawaken" localSheetId="5">#REF!</definedName>
    <definedName name="kanagawaken" localSheetId="6">#REF!</definedName>
    <definedName name="kanagawaken" localSheetId="7">#REF!</definedName>
    <definedName name="kanagawaken" localSheetId="8">#REF!</definedName>
    <definedName name="kanagawaken">#REF!</definedName>
    <definedName name="KanriJyusyo" localSheetId="4">#REF!</definedName>
    <definedName name="KanriJyusyo" localSheetId="9">#REF!</definedName>
    <definedName name="KanriJyusyo">#REF!</definedName>
    <definedName name="KanriJyusyoKana" localSheetId="9">#REF!</definedName>
    <definedName name="KanriJyusyoKana">#REF!</definedName>
    <definedName name="KanriShimei">#REF!</definedName>
    <definedName name="KanriYubin">#REF!</definedName>
    <definedName name="kawasaki" localSheetId="5">#REF!</definedName>
    <definedName name="kawasaki" localSheetId="6">#REF!</definedName>
    <definedName name="kawasaki" localSheetId="7">#REF!</definedName>
    <definedName name="kawasaki" localSheetId="8">#REF!</definedName>
    <definedName name="kawasaki">#REF!</definedName>
    <definedName name="KenmuJigyoMei">#REF!</definedName>
    <definedName name="KenmuJikan">#REF!</definedName>
    <definedName name="KenmuShokushu">#REF!</definedName>
    <definedName name="KenmuUmu">#REF!</definedName>
    <definedName name="kk">#REF!</definedName>
    <definedName name="KK_03" localSheetId="5">#REF!</definedName>
    <definedName name="KK_03" localSheetId="6">#REF!</definedName>
    <definedName name="KK_03" localSheetId="7">#REF!</definedName>
    <definedName name="KK_03" localSheetId="8">#REF!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l">#REF!</definedName>
    <definedName name="new">#REF!</definedName>
    <definedName name="nn">#REF!</definedName>
    <definedName name="o">#REF!</definedName>
    <definedName name="_xlnm.Print_Area" localSheetId="1">'介護給付費等　体制等状況一覧（R7以降）'!$A$1:$BF$24</definedName>
    <definedName name="_xlnm.Print_Area" localSheetId="2">'勤務形態一覧表（就労選択支援）'!$A$1:$AN$82</definedName>
    <definedName name="_xlnm.Print_Area" localSheetId="0">届出書!$A$1:$AJ$112</definedName>
    <definedName name="_xlnm.Print_Area" localSheetId="3">'別紙1-1（福祉専門職員配置等加算）'!$A$1:$I$37</definedName>
    <definedName name="_xlnm.Print_Area" localSheetId="4">'別紙1-2（福祉専門職員配置状況一覧表）'!$A$1:$K$29</definedName>
    <definedName name="_xlnm.Print_Area" localSheetId="9">'別紙16（高次脳機能障害者支援体制加算）'!$A$1:$AM$35</definedName>
    <definedName name="_xlnm.Print_Area" localSheetId="5">'別紙2-1（視覚・聴覚言語障害者支援体制加算Ⅰ）'!$A$1:$AK$48</definedName>
    <definedName name="_xlnm.Print_Area" localSheetId="6">'別紙2-2（視覚・聴覚言語障害者支援体制加算Ⅱ）'!$A$1:$AK$48</definedName>
    <definedName name="_xlnm.Print_Area" localSheetId="7">'別紙3(食事提供体制加算)'!$A$1:$AK$27</definedName>
    <definedName name="_xlnm.Print_Area" localSheetId="8">'別紙4 (送迎加算)'!$A$1:$F$18</definedName>
    <definedName name="_xlnm.Print_Titles" localSheetId="1">'介護給付費等　体制等状況一覧（R7以降）'!$5:$6</definedName>
    <definedName name="prtNo" localSheetId="9">[1]main!#REF!</definedName>
    <definedName name="prtNo">[1]main!#REF!</definedName>
    <definedName name="q" localSheetId="3">#REF!</definedName>
    <definedName name="q" localSheetId="9">#REF!</definedName>
    <definedName name="q" localSheetId="5">#REF!</definedName>
    <definedName name="q" localSheetId="6">#REF!</definedName>
    <definedName name="q" localSheetId="7">#REF!</definedName>
    <definedName name="q" localSheetId="8">#REF!</definedName>
    <definedName name="q">#REF!</definedName>
    <definedName name="qq" localSheetId="3">#REF!</definedName>
    <definedName name="qq" localSheetId="5">#REF!</definedName>
    <definedName name="qq" localSheetId="6">#REF!</definedName>
    <definedName name="qq" localSheetId="7">#REF!</definedName>
    <definedName name="qq" localSheetId="8">#REF!</definedName>
    <definedName name="qq">#REF!</definedName>
    <definedName name="qwerty" localSheetId="3">#REF!</definedName>
    <definedName name="qwerty" localSheetId="5">#REF!</definedName>
    <definedName name="qwerty" localSheetId="6">#REF!</definedName>
    <definedName name="qwerty" localSheetId="7">#REF!</definedName>
    <definedName name="qwerty" localSheetId="8">#REF!</definedName>
    <definedName name="qwerty">#REF!</definedName>
    <definedName name="Roman_01" localSheetId="2">#REF!</definedName>
    <definedName name="Roman_01" localSheetId="10">#REF!</definedName>
    <definedName name="Roman_01">#REF!</definedName>
    <definedName name="Roman_02">#REF!</definedName>
    <definedName name="Roman_03" localSheetId="2">#REF!</definedName>
    <definedName name="Roman_03" localSheetId="10">#REF!</definedName>
    <definedName name="Roman_03">#REF!</definedName>
    <definedName name="Roman_04" localSheetId="2">#REF!</definedName>
    <definedName name="Roman_04" localSheetId="10">#REF!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#REF!</definedName>
    <definedName name="SasekiFuri">#REF!</definedName>
    <definedName name="SasekiJyusyo">#REF!</definedName>
    <definedName name="SasekiShimei">#REF!</definedName>
    <definedName name="SasekiYubin">#REF!</definedName>
    <definedName name="sdsgfsgfs">#REF!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s">#REF!</definedName>
    <definedName name="ssss">#REF!</definedName>
    <definedName name="sssss">#REF!</definedName>
    <definedName name="ssssssssss">#REF!</definedName>
    <definedName name="startNo">[2]main!#REF!</definedName>
    <definedName name="startNumber">[2]main!#REF!</definedName>
    <definedName name="swwww" localSheetId="4">#REF!</definedName>
    <definedName name="swwww" localSheetId="9">#REF!</definedName>
    <definedName name="swwww" localSheetId="5">#REF!</definedName>
    <definedName name="swwww" localSheetId="6">#REF!</definedName>
    <definedName name="swwww" localSheetId="7">#REF!</definedName>
    <definedName name="swwww" localSheetId="8">#REF!</definedName>
    <definedName name="swwww">#REF!</definedName>
    <definedName name="t" localSheetId="4">#REF!</definedName>
    <definedName name="t">#REF!</definedName>
    <definedName name="ｔａｂｉｅ＿04">#REF!</definedName>
    <definedName name="table_03">#REF!</definedName>
    <definedName name="table_06">#REF!</definedName>
    <definedName name="table2_3">#REF!</definedName>
    <definedName name="tanaka">#REF!</definedName>
    <definedName name="tanaka1">#REF!</definedName>
    <definedName name="tanaka2">#REF!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u">#REF!</definedName>
    <definedName name="w">#REF!</definedName>
    <definedName name="ww">#REF!</definedName>
    <definedName name="www">#REF!</definedName>
    <definedName name="wwwwwwww">#REF!</definedName>
    <definedName name="xx">#REF!</definedName>
    <definedName name="xxx">#REF!</definedName>
    <definedName name="y">#REF!</definedName>
    <definedName name="yokohama">#REF!</definedName>
    <definedName name="z">#REF!</definedName>
    <definedName name="zaa">#REF!</definedName>
    <definedName name="ア">#REF!</definedName>
    <definedName name="あ">#REF!</definedName>
    <definedName name="あああ">[1]main!#REF!</definedName>
    <definedName name="アアアア" localSheetId="9">#REF!</definedName>
    <definedName name="アアアア" localSheetId="5">#REF!</definedName>
    <definedName name="アアアア" localSheetId="6">#REF!</definedName>
    <definedName name="アアアア" localSheetId="7">#REF!</definedName>
    <definedName name="アアアア" localSheetId="8">#REF!</definedName>
    <definedName name="アアアア">#REF!</definedName>
    <definedName name="ああああああああああああ" localSheetId="9">#REF!</definedName>
    <definedName name="ああああああああああああ" localSheetId="5">#REF!</definedName>
    <definedName name="ああああああああああああ" localSheetId="6">#REF!</definedName>
    <definedName name="ああああああああああああ" localSheetId="7">#REF!</definedName>
    <definedName name="ああああああああああああ" localSheetId="8">#REF!</definedName>
    <definedName name="ああああああああああああ">#REF!</definedName>
    <definedName name="あいう" localSheetId="9">#REF!</definedName>
    <definedName name="あいう" localSheetId="5">#REF!</definedName>
    <definedName name="あいう" localSheetId="6">#REF!</definedName>
    <definedName name="あいう" localSheetId="7">#REF!</definedName>
    <definedName name="あいう" localSheetId="8">#REF!</definedName>
    <definedName name="あいう">#REF!</definedName>
    <definedName name="か">#REF!</definedName>
    <definedName name="かながわ">#REF!</definedName>
    <definedName name="こ">#REF!</definedName>
    <definedName name="サービス">#REF!</definedName>
    <definedName name="サービス２">#REF!</definedName>
    <definedName name="サービス種別" localSheetId="4">[3]サービス種類一覧!$B$4:$B$20</definedName>
    <definedName name="サービス種別" localSheetId="9">[3]サービス種類一覧!$B$4:$B$20</definedName>
    <definedName name="サービス種別" localSheetId="5">[3]サービス種類一覧!$B$4:$B$20</definedName>
    <definedName name="サービス種別" localSheetId="6">[3]サービス種類一覧!$B$4:$B$20</definedName>
    <definedName name="サービス種別" localSheetId="7">[3]サービス種類一覧!$B$4:$B$20</definedName>
    <definedName name="サービス種別" localSheetId="8">[3]サービス種類一覧!$B$4:$B$20</definedName>
    <definedName name="サービス種別">[4]サービス種類一覧!$B$4:$B$20</definedName>
    <definedName name="サービス種類" localSheetId="4">#REF!</definedName>
    <definedName name="サービス種類" localSheetId="9">[5]サービス種類一覧!$C$4:$C$20</definedName>
    <definedName name="サービス種類" localSheetId="5">[5]サービス種類一覧!$C$4:$C$20</definedName>
    <definedName name="サービス種類" localSheetId="6">[5]サービス種類一覧!$C$4:$C$20</definedName>
    <definedName name="サービス種類" localSheetId="7">[5]サービス種類一覧!$C$4:$C$20</definedName>
    <definedName name="サービス種類" localSheetId="8">[5]サービス種類一覧!$C$4:$C$20</definedName>
    <definedName name="サービス種類">[4]サービス種類一覧!$C$4:$C$20</definedName>
    <definedName name="サービス名">#N/A</definedName>
    <definedName name="サービス名称">#N/A</definedName>
    <definedName name="だだ">#N/A</definedName>
    <definedName name="っっｋ">#N/A</definedName>
    <definedName name="っっっっｌ">#N/A</definedName>
    <definedName name="医療型障害児入所施設">選択肢!$B$32:$K$32</definedName>
    <definedName name="一般相談支援事業">選択肢!$B$22:$K$22</definedName>
    <definedName name="一覧">[6]加算率一覧!$A$4:$A$25</definedName>
    <definedName name="加算">#REF!</definedName>
    <definedName name="確認">#N/A</definedName>
    <definedName name="看護時間" localSheetId="3">#REF!</definedName>
    <definedName name="看護時間" localSheetId="4">#REF!</definedName>
    <definedName name="看護時間" localSheetId="5">#REF!</definedName>
    <definedName name="看護時間" localSheetId="6">#REF!</definedName>
    <definedName name="看護時間" localSheetId="7">#REF!</definedName>
    <definedName name="看護時間" localSheetId="8">#REF!</definedName>
    <definedName name="看護時間">#REF!</definedName>
    <definedName name="機能訓練">選択肢!$B$16:$J$16</definedName>
    <definedName name="居宅介護">選択肢!$B$2:$K$2</definedName>
    <definedName name="居宅介護・重度訪問介護・同行援護・行動援護">選択肢!$B$2:$J$2</definedName>
    <definedName name="居宅訪問型児童発達支援">選択肢!$B$30:$K$30</definedName>
    <definedName name="共同生活援助">選択肢!$B$12:$K$12</definedName>
    <definedName name="共同生活援助・介護サービス包括型">選択肢!$B$12:$K$12</definedName>
    <definedName name="共同生活援助・外部サービス利用型">選択肢!$B$13:$K$13</definedName>
    <definedName name="共同生活援助・日中サービス支援型">選択肢!$B$14:$K$14</definedName>
    <definedName name="行動援護">選択肢!$B$5:$K$5</definedName>
    <definedName name="山口県" localSheetId="3">#REF!</definedName>
    <definedName name="山口県" localSheetId="9">#REF!</definedName>
    <definedName name="山口県">#REF!</definedName>
    <definedName name="児童発達支援・児童発達支援センターであるもの">選択肢!$B$28:$L$28</definedName>
    <definedName name="児童発達支援・主として重症心身障害児を対象とする場合">選択肢!$B$27:$K$27</definedName>
    <definedName name="児童発達支援・放課後等デイサービス">選択肢!$B$26:$K$26</definedName>
    <definedName name="自己評価" localSheetId="3">#REF!</definedName>
    <definedName name="自己評価" localSheetId="9">#REF!</definedName>
    <definedName name="自己評価">#REF!</definedName>
    <definedName name="自立生活援助">選択肢!$B$24:$K$24</definedName>
    <definedName name="種類" localSheetId="4">[7]サービス種類一覧!$A$4:$A$20</definedName>
    <definedName name="種類" localSheetId="9">[7]サービス種類一覧!$A$4:$A$20</definedName>
    <definedName name="種類" localSheetId="5">[7]サービス種類一覧!$A$4:$A$20</definedName>
    <definedName name="種類" localSheetId="6">[7]サービス種類一覧!$A$4:$A$20</definedName>
    <definedName name="種類" localSheetId="7">[7]サービス種類一覧!$A$4:$A$20</definedName>
    <definedName name="種類" localSheetId="8">[7]サービス種類一覧!$A$4:$A$20</definedName>
    <definedName name="種類">[4]サービス種類一覧!$A$4:$A$20</definedName>
    <definedName name="就労移行支援">選択肢!$B$19:$K$19</definedName>
    <definedName name="就労継続支援Ａ型">選択肢!$B$21:$K$21</definedName>
    <definedName name="就労継続支援Ａ型・B型">選択肢!$B$21:$K$21</definedName>
    <definedName name="就労継続支援Ｂ型" localSheetId="10">選択肢!$B$21:$K$21</definedName>
    <definedName name="就労継続支援Ｂ型" localSheetId="4">[8]選択肢!#REF!</definedName>
    <definedName name="就労継続支援Ｂ型" localSheetId="5">[9]選択肢!#REF!</definedName>
    <definedName name="就労継続支援Ｂ型" localSheetId="6">[9]選択肢!#REF!</definedName>
    <definedName name="就労継続支援Ｂ型" localSheetId="7">[9]選択肢!#REF!</definedName>
    <definedName name="就労継続支援Ｂ型" localSheetId="8">[9]選択肢!#REF!</definedName>
    <definedName name="就労継続支援Ｂ型">#REF!</definedName>
    <definedName name="就労選択支援">選択肢!$B$18:$K$18</definedName>
    <definedName name="就労定着支援">選択肢!$B$23:$K$23</definedName>
    <definedName name="重度障害者等包括支援">選択肢!$B$11:$K$11</definedName>
    <definedName name="重度訪問介護">選択肢!$B$3:$K$3</definedName>
    <definedName name="障害者支援施設">選択肢!$B$15:$L$15</definedName>
    <definedName name="食事" localSheetId="4">#REF!</definedName>
    <definedName name="食事" localSheetId="9">#REF!</definedName>
    <definedName name="食事" localSheetId="5">#REF!</definedName>
    <definedName name="食事" localSheetId="6">#REF!</definedName>
    <definedName name="食事" localSheetId="7">#REF!</definedName>
    <definedName name="食事" localSheetId="8">#REF!</definedName>
    <definedName name="食事">#REF!</definedName>
    <definedName name="生活介護">選択肢!$B$7:$K$7</definedName>
    <definedName name="生活訓練">選択肢!$B$17:$K$17</definedName>
    <definedName name="体制等状況一覧" localSheetId="4">#REF!</definedName>
    <definedName name="体制等状況一覧" localSheetId="9">#REF!</definedName>
    <definedName name="体制等状況一覧" localSheetId="5">#REF!</definedName>
    <definedName name="体制等状況一覧" localSheetId="6">#REF!</definedName>
    <definedName name="体制等状況一覧" localSheetId="7">#REF!</definedName>
    <definedName name="体制等状況一覧" localSheetId="8">#REF!</definedName>
    <definedName name="体制等状況一覧">#REF!</definedName>
    <definedName name="台帳">[10]D台帳!$A$6:$AF$3439</definedName>
    <definedName name="短期入所・空床利用型">選択肢!$B$9:$K$9</definedName>
    <definedName name="短期入所・単独型">選択肢!$B$10:$K$10</definedName>
    <definedName name="短期入所・併設型">選択肢!$B$8:$K$8</definedName>
    <definedName name="町っ油" localSheetId="4">#REF!</definedName>
    <definedName name="町っ油" localSheetId="9">#REF!</definedName>
    <definedName name="町っ油" localSheetId="5">#REF!</definedName>
    <definedName name="町っ油" localSheetId="6">#REF!</definedName>
    <definedName name="町っ油" localSheetId="7">#REF!</definedName>
    <definedName name="町っ油" localSheetId="8">#REF!</definedName>
    <definedName name="町っ油">#REF!</definedName>
    <definedName name="同行援護">選択肢!$B$4:$K$4</definedName>
    <definedName name="特定" localSheetId="9">#REF!</definedName>
    <definedName name="特定">#REF!</definedName>
    <definedName name="特定相談支援・障害児相談支援">選択肢!$B$25:$K$25</definedName>
    <definedName name="認定指定就労移行支援">選択肢!$B$20:$K$20</definedName>
    <definedName name="福祉型障害児入所施設">選択肢!$B$31:$K$31</definedName>
    <definedName name="保育所等訪問支援">選択肢!$B$29:$K$29</definedName>
    <definedName name="夜勤職員">#REF!</definedName>
    <definedName name="利用日数記入例" localSheetId="2">#REF!</definedName>
    <definedName name="利用日数記入例" localSheetId="10">#REF!</definedName>
    <definedName name="利用日数記入例" localSheetId="4">#REF!</definedName>
    <definedName name="利用日数記入例">#REF!</definedName>
    <definedName name="療養介護">選択肢!$B$6:$K$6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8" i="14" l="1"/>
  <c r="S13" i="14"/>
  <c r="S12" i="14"/>
  <c r="S28" i="11"/>
  <c r="AE25" i="11"/>
  <c r="S13" i="11"/>
  <c r="S12" i="11"/>
  <c r="S28" i="10"/>
  <c r="AE25" i="10"/>
  <c r="S13" i="10" s="1"/>
  <c r="S12" i="10"/>
  <c r="F24" i="9"/>
  <c r="G24" i="9"/>
  <c r="H24" i="9"/>
  <c r="E24" i="9"/>
  <c r="D24" i="9"/>
  <c r="C24" i="9"/>
  <c r="AL46" i="4" l="1"/>
  <c r="AL50" i="4" s="1"/>
  <c r="AG46" i="4"/>
  <c r="AG50" i="4" s="1"/>
  <c r="AA46" i="4"/>
  <c r="AA50" i="4" s="1"/>
  <c r="U46" i="4"/>
  <c r="U50" i="4" s="1"/>
  <c r="O46" i="4"/>
  <c r="R49" i="4" s="1"/>
  <c r="I46" i="4"/>
  <c r="L49" i="4" s="1"/>
  <c r="E46" i="4"/>
  <c r="F49" i="4" s="1"/>
  <c r="C46" i="4"/>
  <c r="D49" i="4" s="1"/>
  <c r="AJ39" i="4"/>
  <c r="AJ38" i="4"/>
  <c r="AL38" i="4" s="1"/>
  <c r="AJ31" i="4"/>
  <c r="AI31" i="4"/>
  <c r="AH31" i="4"/>
  <c r="AG31" i="4"/>
  <c r="AF31" i="4"/>
  <c r="AE31" i="4"/>
  <c r="AD31" i="4"/>
  <c r="AC31" i="4"/>
  <c r="AB31" i="4"/>
  <c r="AA31" i="4"/>
  <c r="Z31" i="4"/>
  <c r="Y31" i="4"/>
  <c r="X31" i="4"/>
  <c r="W31" i="4"/>
  <c r="V31" i="4"/>
  <c r="U31" i="4"/>
  <c r="T31" i="4"/>
  <c r="S31" i="4"/>
  <c r="R31" i="4"/>
  <c r="Q31" i="4"/>
  <c r="P31" i="4"/>
  <c r="O31" i="4"/>
  <c r="N31" i="4"/>
  <c r="M31" i="4"/>
  <c r="L31" i="4"/>
  <c r="K31" i="4"/>
  <c r="J31" i="4"/>
  <c r="I31" i="4"/>
  <c r="H31" i="4"/>
  <c r="G31" i="4"/>
  <c r="F31" i="4"/>
  <c r="AK30" i="4"/>
  <c r="AK29" i="4"/>
  <c r="AL29" i="4" s="1"/>
  <c r="AK28" i="4"/>
  <c r="AL28" i="4" s="1"/>
  <c r="AK27" i="4"/>
  <c r="AK26" i="4"/>
  <c r="AK25" i="4"/>
  <c r="AK24" i="4"/>
  <c r="AK23" i="4"/>
  <c r="AL23" i="4" s="1"/>
  <c r="AK22" i="4"/>
  <c r="AK21" i="4"/>
  <c r="AL21" i="4" s="1"/>
  <c r="AK20" i="4"/>
  <c r="AL20" i="4" s="1"/>
  <c r="AK19" i="4"/>
  <c r="AK18" i="4"/>
  <c r="AK17" i="4"/>
  <c r="AK16" i="4"/>
  <c r="AK15" i="4"/>
  <c r="AL15" i="4" s="1"/>
  <c r="AK14" i="4"/>
  <c r="AK13" i="4"/>
  <c r="AL13" i="4" s="1"/>
  <c r="AK12" i="4"/>
  <c r="AL12" i="4" s="1"/>
  <c r="AK11" i="4"/>
  <c r="AG10" i="4"/>
  <c r="AF10" i="4"/>
  <c r="AE10" i="4"/>
  <c r="AD10" i="4"/>
  <c r="AC10" i="4"/>
  <c r="AB10" i="4"/>
  <c r="AA10" i="4"/>
  <c r="Z10" i="4"/>
  <c r="Y10" i="4"/>
  <c r="X10" i="4"/>
  <c r="W10" i="4"/>
  <c r="V10" i="4"/>
  <c r="U10" i="4"/>
  <c r="T10" i="4"/>
  <c r="S10" i="4"/>
  <c r="R10" i="4"/>
  <c r="Q10" i="4"/>
  <c r="P10" i="4"/>
  <c r="O10" i="4"/>
  <c r="N10" i="4"/>
  <c r="M10" i="4"/>
  <c r="L10" i="4"/>
  <c r="K10" i="4"/>
  <c r="J10" i="4"/>
  <c r="I10" i="4"/>
  <c r="H10" i="4"/>
  <c r="G10" i="4"/>
  <c r="F10" i="4"/>
  <c r="AH10" i="4" s="1"/>
  <c r="AG9" i="4"/>
  <c r="AF9" i="4"/>
  <c r="AE9" i="4"/>
  <c r="AD9" i="4"/>
  <c r="AC9" i="4"/>
  <c r="AB9" i="4"/>
  <c r="AA9" i="4"/>
  <c r="Z9" i="4"/>
  <c r="Y9" i="4"/>
  <c r="X9" i="4"/>
  <c r="W9" i="4"/>
  <c r="V9" i="4"/>
  <c r="U9" i="4"/>
  <c r="T9" i="4"/>
  <c r="S9" i="4"/>
  <c r="R9" i="4"/>
  <c r="Q9" i="4"/>
  <c r="P9" i="4"/>
  <c r="O9" i="4"/>
  <c r="N9" i="4"/>
  <c r="M9" i="4"/>
  <c r="L9" i="4"/>
  <c r="K9" i="4"/>
  <c r="J9" i="4"/>
  <c r="I9" i="4"/>
  <c r="H9" i="4"/>
  <c r="G9" i="4"/>
  <c r="F9" i="4"/>
  <c r="AJ9" i="4" s="1"/>
  <c r="AL16" i="4" l="1"/>
  <c r="AL24" i="4"/>
  <c r="AL17" i="4"/>
  <c r="AL25" i="4"/>
  <c r="AL18" i="4"/>
  <c r="AL26" i="4"/>
  <c r="AL11" i="4"/>
  <c r="AL19" i="4"/>
  <c r="AL27" i="4"/>
  <c r="AL14" i="4"/>
  <c r="AL22" i="4"/>
  <c r="AL30" i="4"/>
  <c r="AK31" i="4"/>
  <c r="AL31" i="4" s="1"/>
  <c r="C50" i="4"/>
  <c r="AI10" i="4"/>
  <c r="AJ10" i="4"/>
  <c r="C48" i="4"/>
  <c r="U48" i="4"/>
  <c r="C49" i="4"/>
  <c r="U49" i="4"/>
  <c r="D48" i="4"/>
  <c r="X48" i="4"/>
  <c r="X49" i="4"/>
  <c r="E50" i="4"/>
  <c r="E48" i="4"/>
  <c r="AA48" i="4"/>
  <c r="E49" i="4"/>
  <c r="AA49" i="4"/>
  <c r="I50" i="4"/>
  <c r="F48" i="4"/>
  <c r="AD48" i="4"/>
  <c r="AD49" i="4"/>
  <c r="O50" i="4"/>
  <c r="AH9" i="4"/>
  <c r="AI9" i="4"/>
  <c r="I48" i="4"/>
  <c r="AG48" i="4"/>
  <c r="I49" i="4"/>
  <c r="AG49" i="4"/>
  <c r="L48" i="4"/>
  <c r="AJ48" i="4"/>
  <c r="AJ49" i="4"/>
  <c r="O48" i="4"/>
  <c r="AL48" i="4"/>
  <c r="O49" i="4"/>
  <c r="AL49" i="4"/>
  <c r="R48" i="4"/>
  <c r="AM48" i="4"/>
  <c r="AM4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7" authorId="0" shapeId="0" xr:uid="{057D2E4D-1309-4705-AE0A-462C7B960DDB}">
      <text>
        <r>
          <rPr>
            <b/>
            <sz val="10"/>
            <color indexed="10"/>
            <rFont val="ＭＳ ゴシック"/>
            <family val="3"/>
            <charset val="128"/>
          </rPr>
          <t>法人所在地、法人名称、代表者の職・氏名を記載してください。</t>
        </r>
      </text>
    </comment>
    <comment ref="A15" authorId="0" shapeId="0" xr:uid="{A285E27E-B537-4C24-BC73-B135F3B8DA3B}">
      <text>
        <r>
          <rPr>
            <b/>
            <sz val="12"/>
            <color indexed="10"/>
            <rFont val="ＭＳ ゴシック"/>
            <family val="3"/>
            <charset val="128"/>
          </rPr>
          <t>事業所番号ごとに作成してください。</t>
        </r>
      </text>
    </comment>
    <comment ref="J23" authorId="0" shapeId="0" xr:uid="{95B53CB9-84C4-4D0D-8C50-06ECC707D44E}">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川嶋晴貴</author>
  </authors>
  <commentList>
    <comment ref="BF5" authorId="0" shapeId="0" xr:uid="{C3A73F0E-1522-490A-B1F7-518D74727F50}">
      <text>
        <r>
          <rPr>
            <b/>
            <sz val="9"/>
            <color indexed="81"/>
            <rFont val="MS P ゴシック"/>
            <family val="3"/>
            <charset val="128"/>
          </rPr>
          <t>（現在の体制）
この欄は加算変更の届出をする際に、現在の加算状況を記載してください。</t>
        </r>
      </text>
    </comment>
  </commentList>
</comments>
</file>

<file path=xl/sharedStrings.xml><?xml version="1.0" encoding="utf-8"?>
<sst xmlns="http://schemas.openxmlformats.org/spreadsheetml/2006/main" count="767" uniqueCount="399">
  <si>
    <t>（令和７年６月以降）</t>
    <rPh sb="1" eb="3">
      <t>レイワ</t>
    </rPh>
    <rPh sb="4" eb="5">
      <t>ネン</t>
    </rPh>
    <rPh sb="6" eb="9">
      <t>ガツイコウ</t>
    </rPh>
    <rPh sb="7" eb="9">
      <t>イコウ</t>
    </rPh>
    <phoneticPr fontId="5"/>
  </si>
  <si>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5"/>
  </si>
  <si>
    <t>令和</t>
    <rPh sb="0" eb="2">
      <t>レイワ</t>
    </rPh>
    <phoneticPr fontId="5"/>
  </si>
  <si>
    <t>年</t>
    <rPh sb="0" eb="1">
      <t>ネン</t>
    </rPh>
    <phoneticPr fontId="5"/>
  </si>
  <si>
    <t>月</t>
    <rPh sb="0" eb="1">
      <t>ツキ</t>
    </rPh>
    <phoneticPr fontId="5"/>
  </si>
  <si>
    <t>日</t>
    <rPh sb="0" eb="1">
      <t>ニチ</t>
    </rPh>
    <phoneticPr fontId="5"/>
  </si>
  <si>
    <t>届出者</t>
    <rPh sb="0" eb="2">
      <t>トドケデ</t>
    </rPh>
    <rPh sb="2" eb="3">
      <t>シャ</t>
    </rPh>
    <phoneticPr fontId="5"/>
  </si>
  <si>
    <t>主たる事務所
の所在地</t>
    <rPh sb="0" eb="1">
      <t>シュ</t>
    </rPh>
    <rPh sb="3" eb="5">
      <t>ジム</t>
    </rPh>
    <rPh sb="5" eb="6">
      <t>ショ</t>
    </rPh>
    <rPh sb="8" eb="11">
      <t>ショザイチ</t>
    </rPh>
    <phoneticPr fontId="5"/>
  </si>
  <si>
    <t>：</t>
    <phoneticPr fontId="5"/>
  </si>
  <si>
    <t>名　　称</t>
    <rPh sb="0" eb="1">
      <t>ナ</t>
    </rPh>
    <rPh sb="3" eb="4">
      <t>ショウ</t>
    </rPh>
    <phoneticPr fontId="5"/>
  </si>
  <si>
    <t>代表者の職・氏名</t>
    <rPh sb="0" eb="3">
      <t>ダイヒョウシャ</t>
    </rPh>
    <rPh sb="4" eb="5">
      <t>ショク</t>
    </rPh>
    <rPh sb="6" eb="8">
      <t>シメイ</t>
    </rPh>
    <phoneticPr fontId="5"/>
  </si>
  <si>
    <t>　このことについて、関係書類を添えて以下のとおり届け出ます。</t>
    <rPh sb="10" eb="12">
      <t>カンケイ</t>
    </rPh>
    <rPh sb="12" eb="14">
      <t>ショルイ</t>
    </rPh>
    <rPh sb="15" eb="16">
      <t>ソ</t>
    </rPh>
    <rPh sb="18" eb="20">
      <t>イカ</t>
    </rPh>
    <rPh sb="24" eb="25">
      <t>トド</t>
    </rPh>
    <rPh sb="26" eb="27">
      <t>デ</t>
    </rPh>
    <phoneticPr fontId="5"/>
  </si>
  <si>
    <t>事業所番号</t>
    <rPh sb="0" eb="3">
      <t>ジギョウショ</t>
    </rPh>
    <rPh sb="3" eb="5">
      <t>バンゴウ</t>
    </rPh>
    <phoneticPr fontId="5"/>
  </si>
  <si>
    <t>主たる事業所
（施設）の名称</t>
    <rPh sb="0" eb="1">
      <t>シュ</t>
    </rPh>
    <rPh sb="3" eb="6">
      <t>ジギョウショ</t>
    </rPh>
    <rPh sb="8" eb="10">
      <t>シセツ</t>
    </rPh>
    <rPh sb="12" eb="14">
      <t>メイショウ</t>
    </rPh>
    <phoneticPr fontId="5"/>
  </si>
  <si>
    <t>（ﾌﾘｶﾞﾅ）</t>
    <phoneticPr fontId="5"/>
  </si>
  <si>
    <t>事業所（施設）　　　の所在地</t>
    <rPh sb="0" eb="3">
      <t>ジギョウショ</t>
    </rPh>
    <rPh sb="4" eb="6">
      <t>シセツ</t>
    </rPh>
    <rPh sb="11" eb="14">
      <t>ショザイチ</t>
    </rPh>
    <phoneticPr fontId="5"/>
  </si>
  <si>
    <t>郵便番号（</t>
    <rPh sb="0" eb="4">
      <t>ユウビンバンゴウ</t>
    </rPh>
    <phoneticPr fontId="5"/>
  </si>
  <si>
    <t>）</t>
    <phoneticPr fontId="5"/>
  </si>
  <si>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5"/>
  </si>
  <si>
    <t>実施
事業</t>
    <rPh sb="0" eb="2">
      <t>ジッシ</t>
    </rPh>
    <rPh sb="3" eb="5">
      <t>ジギョウ</t>
    </rPh>
    <phoneticPr fontId="5"/>
  </si>
  <si>
    <t>異動等の区分</t>
    <rPh sb="0" eb="2">
      <t>イドウ</t>
    </rPh>
    <rPh sb="2" eb="3">
      <t>トウ</t>
    </rPh>
    <rPh sb="4" eb="6">
      <t>クブン</t>
    </rPh>
    <phoneticPr fontId="5"/>
  </si>
  <si>
    <t>異動年月日</t>
    <rPh sb="0" eb="2">
      <t>イドウ</t>
    </rPh>
    <rPh sb="2" eb="5">
      <t>ネンガッピ</t>
    </rPh>
    <phoneticPr fontId="5"/>
  </si>
  <si>
    <t>介　　　　護　　　　給　　　　付</t>
    <rPh sb="0" eb="1">
      <t>スケ</t>
    </rPh>
    <rPh sb="5" eb="6">
      <t>ユズル</t>
    </rPh>
    <rPh sb="10" eb="11">
      <t>キュウ</t>
    </rPh>
    <rPh sb="15" eb="16">
      <t>ヅケ</t>
    </rPh>
    <phoneticPr fontId="5"/>
  </si>
  <si>
    <t>居宅介護</t>
    <rPh sb="0" eb="2">
      <t>キョタク</t>
    </rPh>
    <rPh sb="2" eb="4">
      <t>カイゴ</t>
    </rPh>
    <phoneticPr fontId="5"/>
  </si>
  <si>
    <t>１ 新規</t>
    <rPh sb="2" eb="4">
      <t>シンキ</t>
    </rPh>
    <phoneticPr fontId="5"/>
  </si>
  <si>
    <t>２ 変更</t>
    <rPh sb="2" eb="4">
      <t>ヘンコウ</t>
    </rPh>
    <phoneticPr fontId="5"/>
  </si>
  <si>
    <t>３ 終了</t>
    <rPh sb="2" eb="4">
      <t>シュウリョウ</t>
    </rPh>
    <phoneticPr fontId="5"/>
  </si>
  <si>
    <t>令和</t>
    <rPh sb="0" eb="1">
      <t>レイ</t>
    </rPh>
    <rPh sb="1" eb="2">
      <t>ワ</t>
    </rPh>
    <phoneticPr fontId="5"/>
  </si>
  <si>
    <t>重度訪問介護</t>
    <rPh sb="0" eb="2">
      <t>ジュウド</t>
    </rPh>
    <rPh sb="2" eb="4">
      <t>ホウモン</t>
    </rPh>
    <rPh sb="4" eb="6">
      <t>カイゴ</t>
    </rPh>
    <phoneticPr fontId="5"/>
  </si>
  <si>
    <t>同行援護</t>
    <rPh sb="0" eb="2">
      <t>ドウコウ</t>
    </rPh>
    <rPh sb="2" eb="4">
      <t>エンゴ</t>
    </rPh>
    <phoneticPr fontId="5"/>
  </si>
  <si>
    <t>行動援護</t>
    <rPh sb="0" eb="2">
      <t>コウドウ</t>
    </rPh>
    <rPh sb="2" eb="4">
      <t>エンゴ</t>
    </rPh>
    <phoneticPr fontId="5"/>
  </si>
  <si>
    <t>療養介護</t>
    <rPh sb="0" eb="2">
      <t>リョウヨウ</t>
    </rPh>
    <rPh sb="2" eb="4">
      <t>カイゴ</t>
    </rPh>
    <phoneticPr fontId="5"/>
  </si>
  <si>
    <t>生活介護</t>
    <rPh sb="0" eb="2">
      <t>セイカツ</t>
    </rPh>
    <rPh sb="2" eb="4">
      <t>カイゴ</t>
    </rPh>
    <phoneticPr fontId="5"/>
  </si>
  <si>
    <t>短期入所</t>
    <rPh sb="0" eb="2">
      <t>タンキ</t>
    </rPh>
    <rPh sb="2" eb="4">
      <t>ニュウショ</t>
    </rPh>
    <phoneticPr fontId="5"/>
  </si>
  <si>
    <t>重度障害者等包括支援</t>
    <rPh sb="0" eb="2">
      <t>ジュウド</t>
    </rPh>
    <rPh sb="2" eb="5">
      <t>ショウガイシャ</t>
    </rPh>
    <rPh sb="5" eb="6">
      <t>トウ</t>
    </rPh>
    <rPh sb="6" eb="8">
      <t>ホウカツ</t>
    </rPh>
    <rPh sb="8" eb="10">
      <t>シエン</t>
    </rPh>
    <phoneticPr fontId="5"/>
  </si>
  <si>
    <t>施設入所支援</t>
    <rPh sb="0" eb="2">
      <t>シセツ</t>
    </rPh>
    <rPh sb="2" eb="4">
      <t>ニュウショ</t>
    </rPh>
    <rPh sb="4" eb="6">
      <t>シエン</t>
    </rPh>
    <phoneticPr fontId="5"/>
  </si>
  <si>
    <t>訓練等給付</t>
    <rPh sb="0" eb="3">
      <t>クンレントウ</t>
    </rPh>
    <rPh sb="3" eb="5">
      <t>キュウフ</t>
    </rPh>
    <phoneticPr fontId="5"/>
  </si>
  <si>
    <t>自立訓練（機能訓練）</t>
    <rPh sb="0" eb="2">
      <t>ジリツ</t>
    </rPh>
    <rPh sb="2" eb="4">
      <t>クンレン</t>
    </rPh>
    <rPh sb="5" eb="7">
      <t>キノウ</t>
    </rPh>
    <rPh sb="7" eb="9">
      <t>クンレン</t>
    </rPh>
    <phoneticPr fontId="5"/>
  </si>
  <si>
    <t>宿泊型自立訓練</t>
    <rPh sb="0" eb="3">
      <t>シュクハクガタ</t>
    </rPh>
    <rPh sb="3" eb="5">
      <t>ジリツ</t>
    </rPh>
    <rPh sb="5" eb="7">
      <t>クンレン</t>
    </rPh>
    <phoneticPr fontId="5"/>
  </si>
  <si>
    <t>自立訓練（生活訓練）</t>
    <rPh sb="0" eb="2">
      <t>ジリツ</t>
    </rPh>
    <rPh sb="2" eb="4">
      <t>クンレン</t>
    </rPh>
    <rPh sb="5" eb="7">
      <t>セイカツ</t>
    </rPh>
    <rPh sb="7" eb="9">
      <t>クンレン</t>
    </rPh>
    <phoneticPr fontId="5"/>
  </si>
  <si>
    <t>就労選択支援</t>
    <rPh sb="0" eb="6">
      <t>シュウロウセンタクシエン</t>
    </rPh>
    <phoneticPr fontId="20"/>
  </si>
  <si>
    <t>就労移行支援</t>
    <rPh sb="0" eb="2">
      <t>シュウロウ</t>
    </rPh>
    <rPh sb="2" eb="4">
      <t>イコウ</t>
    </rPh>
    <rPh sb="4" eb="6">
      <t>シエン</t>
    </rPh>
    <phoneticPr fontId="5"/>
  </si>
  <si>
    <t>就労継続支援（Ａ型）</t>
    <rPh sb="0" eb="2">
      <t>シュウロウ</t>
    </rPh>
    <rPh sb="2" eb="4">
      <t>ケイゾク</t>
    </rPh>
    <rPh sb="4" eb="6">
      <t>シエン</t>
    </rPh>
    <rPh sb="8" eb="9">
      <t>カタ</t>
    </rPh>
    <phoneticPr fontId="5"/>
  </si>
  <si>
    <t>就労継続支援（Ｂ型）</t>
    <rPh sb="0" eb="2">
      <t>シュウロウ</t>
    </rPh>
    <rPh sb="2" eb="4">
      <t>ケイゾク</t>
    </rPh>
    <rPh sb="4" eb="6">
      <t>シエン</t>
    </rPh>
    <rPh sb="8" eb="9">
      <t>カタ</t>
    </rPh>
    <phoneticPr fontId="5"/>
  </si>
  <si>
    <t>就労定着支援</t>
    <rPh sb="0" eb="2">
      <t>シュウロウ</t>
    </rPh>
    <rPh sb="2" eb="4">
      <t>テイチャク</t>
    </rPh>
    <rPh sb="4" eb="6">
      <t>シエン</t>
    </rPh>
    <phoneticPr fontId="5"/>
  </si>
  <si>
    <t>自立生活援助</t>
    <rPh sb="0" eb="2">
      <t>ジリツ</t>
    </rPh>
    <rPh sb="2" eb="4">
      <t>セイカツ</t>
    </rPh>
    <rPh sb="4" eb="6">
      <t>エンジョ</t>
    </rPh>
    <phoneticPr fontId="5"/>
  </si>
  <si>
    <t>共同生活援助</t>
    <rPh sb="0" eb="2">
      <t>キョウドウ</t>
    </rPh>
    <rPh sb="2" eb="4">
      <t>セイカツ</t>
    </rPh>
    <rPh sb="4" eb="6">
      <t>エンジョ</t>
    </rPh>
    <phoneticPr fontId="5"/>
  </si>
  <si>
    <t>地域相談支援
(地域移行支援）</t>
    <rPh sb="0" eb="2">
      <t>チイキ</t>
    </rPh>
    <rPh sb="2" eb="4">
      <t>ソウダン</t>
    </rPh>
    <rPh sb="4" eb="6">
      <t>シエン</t>
    </rPh>
    <rPh sb="8" eb="10">
      <t>チイキ</t>
    </rPh>
    <rPh sb="10" eb="12">
      <t>イコウ</t>
    </rPh>
    <rPh sb="12" eb="14">
      <t>シエン</t>
    </rPh>
    <phoneticPr fontId="5"/>
  </si>
  <si>
    <t>地域相談支援
(地域定着支援）</t>
    <rPh sb="0" eb="2">
      <t>チイキ</t>
    </rPh>
    <rPh sb="2" eb="4">
      <t>ソウダン</t>
    </rPh>
    <rPh sb="4" eb="6">
      <t>シエン</t>
    </rPh>
    <rPh sb="8" eb="10">
      <t>チイキ</t>
    </rPh>
    <rPh sb="10" eb="12">
      <t>テイチャク</t>
    </rPh>
    <rPh sb="12" eb="14">
      <t>シエン</t>
    </rPh>
    <phoneticPr fontId="5"/>
  </si>
  <si>
    <t>特定相談支援</t>
    <rPh sb="0" eb="2">
      <t>トクテイ</t>
    </rPh>
    <rPh sb="2" eb="4">
      <t>ソウダン</t>
    </rPh>
    <rPh sb="4" eb="6">
      <t>シエン</t>
    </rPh>
    <phoneticPr fontId="5"/>
  </si>
  <si>
    <t>長 崎 県 知 事　様</t>
    <rPh sb="0" eb="1">
      <t>チョウ</t>
    </rPh>
    <rPh sb="2" eb="3">
      <t>ザキ</t>
    </rPh>
    <rPh sb="4" eb="5">
      <t>ケン</t>
    </rPh>
    <rPh sb="6" eb="7">
      <t>チ</t>
    </rPh>
    <rPh sb="8" eb="9">
      <t>コト</t>
    </rPh>
    <rPh sb="10" eb="11">
      <t>サマ</t>
    </rPh>
    <phoneticPr fontId="5"/>
  </si>
  <si>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5"/>
  </si>
  <si>
    <t>提供サービス</t>
    <rPh sb="0" eb="2">
      <t>テイキョウ</t>
    </rPh>
    <phoneticPr fontId="5"/>
  </si>
  <si>
    <t>定員数</t>
    <rPh sb="0" eb="2">
      <t>テイイン</t>
    </rPh>
    <rPh sb="2" eb="3">
      <t>スウ</t>
    </rPh>
    <phoneticPr fontId="5"/>
  </si>
  <si>
    <t>定員規模</t>
    <rPh sb="0" eb="2">
      <t>テイイン</t>
    </rPh>
    <rPh sb="2" eb="4">
      <t>キボ</t>
    </rPh>
    <phoneticPr fontId="5"/>
  </si>
  <si>
    <t>その他該当する体制等</t>
    <rPh sb="2" eb="3">
      <t>タ</t>
    </rPh>
    <rPh sb="3" eb="5">
      <t>ガイトウ</t>
    </rPh>
    <rPh sb="7" eb="9">
      <t>タイセイ</t>
    </rPh>
    <rPh sb="9" eb="10">
      <t>トウ</t>
    </rPh>
    <phoneticPr fontId="5"/>
  </si>
  <si>
    <t>適用開始日</t>
    <rPh sb="0" eb="2">
      <t>テキヨウ</t>
    </rPh>
    <rPh sb="2" eb="5">
      <t>カイシビ</t>
    </rPh>
    <phoneticPr fontId="5"/>
  </si>
  <si>
    <t>各サービス共通</t>
    <rPh sb="0" eb="1">
      <t>カク</t>
    </rPh>
    <rPh sb="5" eb="7">
      <t>キョウツウ</t>
    </rPh>
    <phoneticPr fontId="5"/>
  </si>
  <si>
    <t>地域区分</t>
    <rPh sb="0" eb="2">
      <t>チイキ</t>
    </rPh>
    <rPh sb="2" eb="4">
      <t>クブン</t>
    </rPh>
    <phoneticPr fontId="5"/>
  </si>
  <si>
    <t>　　１．一級地　２．二級地　３．三級地　４．四級地　５．五級地  　
　　６．六級地　７．七級地　２０．その他</t>
    <rPh sb="45" eb="46">
      <t>ナナ</t>
    </rPh>
    <rPh sb="46" eb="47">
      <t>キュウ</t>
    </rPh>
    <rPh sb="47" eb="48">
      <t>チ</t>
    </rPh>
    <phoneticPr fontId="5"/>
  </si>
  <si>
    <t>　１．なし　　２．あり</t>
    <phoneticPr fontId="2"/>
  </si>
  <si>
    <t>虐待防止措置未実施</t>
    <rPh sb="0" eb="2">
      <t>ギャクタイ</t>
    </rPh>
    <rPh sb="2" eb="4">
      <t>ボウシ</t>
    </rPh>
    <rPh sb="4" eb="6">
      <t>ソチ</t>
    </rPh>
    <rPh sb="6" eb="7">
      <t>ミ</t>
    </rPh>
    <rPh sb="7" eb="9">
      <t>ジッシ</t>
    </rPh>
    <phoneticPr fontId="5"/>
  </si>
  <si>
    <t>　１．なし　　２．あり</t>
    <phoneticPr fontId="5"/>
  </si>
  <si>
    <t>情報公表未報告</t>
    <phoneticPr fontId="5"/>
  </si>
  <si>
    <t>　１．非該当　　２．該当</t>
    <rPh sb="3" eb="6">
      <t>ヒガイトウ</t>
    </rPh>
    <rPh sb="10" eb="12">
      <t>ガイトウ</t>
    </rPh>
    <phoneticPr fontId="5"/>
  </si>
  <si>
    <t>身体拘束廃止未実施</t>
    <phoneticPr fontId="5"/>
  </si>
  <si>
    <t>定員超過</t>
    <rPh sb="0" eb="2">
      <t>テイイン</t>
    </rPh>
    <rPh sb="2" eb="4">
      <t>チョウカ</t>
    </rPh>
    <phoneticPr fontId="5"/>
  </si>
  <si>
    <t>職員欠如</t>
    <rPh sb="0" eb="2">
      <t>ショクイン</t>
    </rPh>
    <rPh sb="2" eb="4">
      <t>ケツジョ</t>
    </rPh>
    <phoneticPr fontId="5"/>
  </si>
  <si>
    <t>指定管理者制度適用区分</t>
    <rPh sb="0" eb="2">
      <t>シテイ</t>
    </rPh>
    <rPh sb="2" eb="5">
      <t>カンリシャ</t>
    </rPh>
    <rPh sb="5" eb="7">
      <t>セイド</t>
    </rPh>
    <rPh sb="7" eb="9">
      <t>テキヨウ</t>
    </rPh>
    <rPh sb="9" eb="11">
      <t>クブン</t>
    </rPh>
    <phoneticPr fontId="5"/>
  </si>
  <si>
    <t>福祉専門職員配置等</t>
    <phoneticPr fontId="5"/>
  </si>
  <si>
    <t>視覚・聴覚等支援体制</t>
    <rPh sb="0" eb="2">
      <t>シカク</t>
    </rPh>
    <rPh sb="3" eb="5">
      <t>チョウカク</t>
    </rPh>
    <rPh sb="5" eb="6">
      <t>トウ</t>
    </rPh>
    <rPh sb="6" eb="8">
      <t>シエン</t>
    </rPh>
    <rPh sb="8" eb="10">
      <t>タイセイ</t>
    </rPh>
    <phoneticPr fontId="5"/>
  </si>
  <si>
    <t>食事提供体制</t>
    <rPh sb="0" eb="2">
      <t>ショクジ</t>
    </rPh>
    <rPh sb="2" eb="4">
      <t>テイキョウ</t>
    </rPh>
    <rPh sb="4" eb="6">
      <t>タイセイ</t>
    </rPh>
    <phoneticPr fontId="5"/>
  </si>
  <si>
    <t>送迎体制</t>
    <rPh sb="0" eb="2">
      <t>ソウゲイ</t>
    </rPh>
    <rPh sb="2" eb="4">
      <t>タイセイ</t>
    </rPh>
    <phoneticPr fontId="5"/>
  </si>
  <si>
    <t>高次脳機能障害者支援体制</t>
    <rPh sb="0" eb="2">
      <t>コウジ</t>
    </rPh>
    <rPh sb="2" eb="3">
      <t>ノウ</t>
    </rPh>
    <rPh sb="3" eb="5">
      <t>キノウ</t>
    </rPh>
    <rPh sb="5" eb="8">
      <t>ショウガイシャ</t>
    </rPh>
    <rPh sb="8" eb="10">
      <t>シエン</t>
    </rPh>
    <rPh sb="10" eb="12">
      <t>タイセイ</t>
    </rPh>
    <phoneticPr fontId="2"/>
  </si>
  <si>
    <t>　１．なし　　２．Ⅰ　　３．Ⅱ</t>
    <phoneticPr fontId="5"/>
  </si>
  <si>
    <t>就労選択支援</t>
    <rPh sb="0" eb="2">
      <t>シュウロウ</t>
    </rPh>
    <rPh sb="2" eb="4">
      <t>センタク</t>
    </rPh>
    <rPh sb="4" eb="6">
      <t>シエン</t>
    </rPh>
    <phoneticPr fontId="20"/>
  </si>
  <si>
    <t>　１．なし　  ２．あり</t>
  </si>
  <si>
    <t>特定事業所集中</t>
    <rPh sb="0" eb="2">
      <t>トクテイ</t>
    </rPh>
    <rPh sb="2" eb="5">
      <t>ジギョウショ</t>
    </rPh>
    <rPh sb="5" eb="7">
      <t>シュウチュウ</t>
    </rPh>
    <phoneticPr fontId="5"/>
  </si>
  <si>
    <t>１．なし　　２．Ⅰ　　３．Ⅱ　　４．Ⅲ</t>
    <phoneticPr fontId="5"/>
  </si>
  <si>
    <t>福祉・介護職員等処遇改善加算対象</t>
    <rPh sb="0" eb="2">
      <t>フクシ</t>
    </rPh>
    <rPh sb="3" eb="5">
      <t>カイゴ</t>
    </rPh>
    <rPh sb="5" eb="7">
      <t>ショクイン</t>
    </rPh>
    <rPh sb="7" eb="8">
      <t>トウ</t>
    </rPh>
    <rPh sb="8" eb="10">
      <t>ショグウ</t>
    </rPh>
    <rPh sb="10" eb="12">
      <t>カイゼン</t>
    </rPh>
    <rPh sb="12" eb="14">
      <t>カサン</t>
    </rPh>
    <rPh sb="14" eb="16">
      <t>タイショウ</t>
    </rPh>
    <phoneticPr fontId="5"/>
  </si>
  <si>
    <t>１．なし　　２．Ⅰ　　３．Ⅱ　　４．Ⅲ　　５．Ⅳ</t>
    <phoneticPr fontId="5"/>
  </si>
  <si>
    <t>多機能型等
定員区分</t>
    <rPh sb="0" eb="3">
      <t>タキノウ</t>
    </rPh>
    <rPh sb="3" eb="4">
      <t>ガタ</t>
    </rPh>
    <rPh sb="4" eb="5">
      <t>トウ</t>
    </rPh>
    <rPh sb="6" eb="8">
      <t>テイイン</t>
    </rPh>
    <rPh sb="8" eb="10">
      <t>クブン</t>
    </rPh>
    <phoneticPr fontId="5"/>
  </si>
  <si>
    <t>人員配置区分</t>
    <rPh sb="0" eb="2">
      <t>ジンイン</t>
    </rPh>
    <rPh sb="2" eb="4">
      <t>ハイチ</t>
    </rPh>
    <rPh sb="4" eb="6">
      <t>クブン</t>
    </rPh>
    <phoneticPr fontId="5"/>
  </si>
  <si>
    <t>（現在の体制）</t>
    <rPh sb="1" eb="3">
      <t>ゲンザイ</t>
    </rPh>
    <rPh sb="4" eb="6">
      <t>タイセイ</t>
    </rPh>
    <phoneticPr fontId="5"/>
  </si>
  <si>
    <t>※就労選択支援について、「業務継続計画未策定減算」欄は、令和９年４月１日以降の場合に設定する。</t>
    <phoneticPr fontId="2"/>
  </si>
  <si>
    <t>業務継続計画未策定（※）</t>
    <phoneticPr fontId="20"/>
  </si>
  <si>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5"/>
  </si>
  <si>
    <t>サービス種別</t>
    <rPh sb="4" eb="6">
      <t>シュベツ</t>
    </rPh>
    <phoneticPr fontId="36"/>
  </si>
  <si>
    <t>就労選択支援</t>
    <rPh sb="0" eb="2">
      <t>シュウロウ</t>
    </rPh>
    <rPh sb="2" eb="4">
      <t>センタク</t>
    </rPh>
    <rPh sb="4" eb="6">
      <t>シエン</t>
    </rPh>
    <phoneticPr fontId="5"/>
  </si>
  <si>
    <t>月</t>
    <rPh sb="0" eb="1">
      <t>ゲツ</t>
    </rPh>
    <phoneticPr fontId="5"/>
  </si>
  <si>
    <t>事業所名</t>
    <rPh sb="0" eb="3">
      <t>ジギョウショ</t>
    </rPh>
    <rPh sb="3" eb="4">
      <t>メイ</t>
    </rPh>
    <phoneticPr fontId="36"/>
  </si>
  <si>
    <t>(1)記載する期間</t>
    <rPh sb="3" eb="5">
      <t>キサイ</t>
    </rPh>
    <rPh sb="7" eb="9">
      <t>キカン</t>
    </rPh>
    <phoneticPr fontId="5"/>
  </si>
  <si>
    <t>(2)予定/実績の別</t>
    <rPh sb="3" eb="5">
      <t>ヨテイ</t>
    </rPh>
    <rPh sb="6" eb="8">
      <t>ジッセキ</t>
    </rPh>
    <rPh sb="9" eb="10">
      <t>ベツ</t>
    </rPh>
    <phoneticPr fontId="5"/>
  </si>
  <si>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6"/>
  </si>
  <si>
    <t>時間/週</t>
    <rPh sb="0" eb="2">
      <t>ジカン</t>
    </rPh>
    <rPh sb="3" eb="4">
      <t>シュウ</t>
    </rPh>
    <phoneticPr fontId="5"/>
  </si>
  <si>
    <t>時間/月</t>
    <rPh sb="0" eb="2">
      <t>ジカン</t>
    </rPh>
    <rPh sb="3" eb="4">
      <t>ツキ</t>
    </rPh>
    <phoneticPr fontId="5"/>
  </si>
  <si>
    <t>No.</t>
    <phoneticPr fontId="5"/>
  </si>
  <si>
    <t>(4)職種</t>
    <rPh sb="3" eb="5">
      <t>ショクシュ</t>
    </rPh>
    <phoneticPr fontId="5"/>
  </si>
  <si>
    <t>(5)勤務形態</t>
    <rPh sb="3" eb="5">
      <t>キンム</t>
    </rPh>
    <rPh sb="5" eb="7">
      <t>ケイタイ</t>
    </rPh>
    <phoneticPr fontId="5"/>
  </si>
  <si>
    <t>(6)資格</t>
    <rPh sb="3" eb="5">
      <t>シカク</t>
    </rPh>
    <phoneticPr fontId="5"/>
  </si>
  <si>
    <t>(7)氏名</t>
    <rPh sb="3" eb="5">
      <t>シメイ</t>
    </rPh>
    <phoneticPr fontId="5"/>
  </si>
  <si>
    <t>(8)</t>
    <phoneticPr fontId="5"/>
  </si>
  <si>
    <t>(9)勤務時間数合計</t>
    <rPh sb="3" eb="5">
      <t>キンム</t>
    </rPh>
    <rPh sb="5" eb="7">
      <t>ジカン</t>
    </rPh>
    <rPh sb="7" eb="8">
      <t>スウ</t>
    </rPh>
    <rPh sb="8" eb="10">
      <t>ゴウケイ</t>
    </rPh>
    <phoneticPr fontId="5"/>
  </si>
  <si>
    <t>(10)週平均の勤務時間数</t>
    <rPh sb="4" eb="7">
      <t>シュウヘイキン</t>
    </rPh>
    <rPh sb="8" eb="10">
      <t>キンム</t>
    </rPh>
    <rPh sb="10" eb="12">
      <t>ジカン</t>
    </rPh>
    <rPh sb="12" eb="13">
      <t>スウ</t>
    </rPh>
    <phoneticPr fontId="5"/>
  </si>
  <si>
    <t>(11)兼務状況
（兼務先／兼務する職務の内容）等</t>
    <phoneticPr fontId="5"/>
  </si>
  <si>
    <t>第１週</t>
    <rPh sb="0" eb="1">
      <t>ダイ</t>
    </rPh>
    <rPh sb="2" eb="3">
      <t>シュウ</t>
    </rPh>
    <phoneticPr fontId="5"/>
  </si>
  <si>
    <t>第２週</t>
    <rPh sb="0" eb="1">
      <t>ダイ</t>
    </rPh>
    <rPh sb="2" eb="3">
      <t>シュウ</t>
    </rPh>
    <phoneticPr fontId="5"/>
  </si>
  <si>
    <t>第３週</t>
    <rPh sb="0" eb="1">
      <t>ダイ</t>
    </rPh>
    <rPh sb="2" eb="3">
      <t>シュウ</t>
    </rPh>
    <phoneticPr fontId="5"/>
  </si>
  <si>
    <t>第４週</t>
    <rPh sb="0" eb="1">
      <t>ダイ</t>
    </rPh>
    <rPh sb="2" eb="3">
      <t>シュウ</t>
    </rPh>
    <phoneticPr fontId="5"/>
  </si>
  <si>
    <t>第５週</t>
    <rPh sb="0" eb="1">
      <t>ダイ</t>
    </rPh>
    <rPh sb="2" eb="3">
      <t>シュウ</t>
    </rPh>
    <phoneticPr fontId="5"/>
  </si>
  <si>
    <t>※選択肢にない職種については直接入力してください</t>
    <phoneticPr fontId="38"/>
  </si>
  <si>
    <t>管理者</t>
    <rPh sb="0" eb="3">
      <t>カンリシャ</t>
    </rPh>
    <phoneticPr fontId="38"/>
  </si>
  <si>
    <t>A</t>
  </si>
  <si>
    <t>就労選択支援員</t>
    <rPh sb="0" eb="2">
      <t>シュウロウ</t>
    </rPh>
    <rPh sb="2" eb="4">
      <t>センタク</t>
    </rPh>
    <rPh sb="4" eb="7">
      <t>シエンイン</t>
    </rPh>
    <phoneticPr fontId="38"/>
  </si>
  <si>
    <t>B</t>
  </si>
  <si>
    <t>C</t>
  </si>
  <si>
    <t>D</t>
  </si>
  <si>
    <t>合計</t>
    <rPh sb="0" eb="2">
      <t>ゴウケイ</t>
    </rPh>
    <phoneticPr fontId="5"/>
  </si>
  <si>
    <t>サービス提供時間</t>
    <rPh sb="4" eb="6">
      <t>テイキョウ</t>
    </rPh>
    <rPh sb="6" eb="8">
      <t>ジカン</t>
    </rPh>
    <phoneticPr fontId="5"/>
  </si>
  <si>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5"/>
  </si>
  <si>
    <t>計</t>
    <rPh sb="0" eb="1">
      <t>ケイ</t>
    </rPh>
    <phoneticPr fontId="5"/>
  </si>
  <si>
    <t>平均利用者数</t>
    <rPh sb="0" eb="2">
      <t>ヘイキン</t>
    </rPh>
    <rPh sb="2" eb="6">
      <t>リヨウシャスウ</t>
    </rPh>
    <phoneticPr fontId="5"/>
  </si>
  <si>
    <t>利用者延べ数</t>
    <rPh sb="3" eb="4">
      <t>ノ</t>
    </rPh>
    <phoneticPr fontId="5"/>
  </si>
  <si>
    <t>開所日数</t>
    <rPh sb="0" eb="2">
      <t>カイショ</t>
    </rPh>
    <rPh sb="2" eb="4">
      <t>ニッスウ</t>
    </rPh>
    <phoneticPr fontId="39"/>
  </si>
  <si>
    <t>＜人員に関する基準＞</t>
    <rPh sb="1" eb="3">
      <t>ジンイン</t>
    </rPh>
    <rPh sb="4" eb="5">
      <t>カン</t>
    </rPh>
    <rPh sb="7" eb="9">
      <t>キジュン</t>
    </rPh>
    <phoneticPr fontId="5"/>
  </si>
  <si>
    <t>区分</t>
    <rPh sb="0" eb="2">
      <t>クブン</t>
    </rPh>
    <phoneticPr fontId="39"/>
  </si>
  <si>
    <t>必要な配置数</t>
    <rPh sb="0" eb="2">
      <t>ヒツヨウ</t>
    </rPh>
    <rPh sb="3" eb="6">
      <t>ハイチスウ</t>
    </rPh>
    <phoneticPr fontId="39"/>
  </si>
  <si>
    <t>＜人員基準に関する実人数集計＞</t>
    <rPh sb="1" eb="5">
      <t>ジンインキジュン</t>
    </rPh>
    <rPh sb="6" eb="7">
      <t>カン</t>
    </rPh>
    <rPh sb="9" eb="10">
      <t>ジツ</t>
    </rPh>
    <rPh sb="10" eb="12">
      <t>ニンズウ</t>
    </rPh>
    <rPh sb="12" eb="14">
      <t>シュウケイ</t>
    </rPh>
    <phoneticPr fontId="5"/>
  </si>
  <si>
    <t>専従</t>
    <rPh sb="0" eb="2">
      <t>センジュウ</t>
    </rPh>
    <phoneticPr fontId="39"/>
  </si>
  <si>
    <t>兼務</t>
    <rPh sb="0" eb="2">
      <t>ケンム</t>
    </rPh>
    <phoneticPr fontId="39"/>
  </si>
  <si>
    <t>専従</t>
    <rPh sb="0" eb="2">
      <t>センジュウ</t>
    </rPh>
    <phoneticPr fontId="5"/>
  </si>
  <si>
    <t>兼務</t>
    <rPh sb="0" eb="2">
      <t>ケンム</t>
    </rPh>
    <phoneticPr fontId="5"/>
  </si>
  <si>
    <t>常勤</t>
    <rPh sb="0" eb="2">
      <t>ジョウキン</t>
    </rPh>
    <phoneticPr fontId="5"/>
  </si>
  <si>
    <t>非常勤</t>
    <rPh sb="0" eb="3">
      <t>ヒジョウキン</t>
    </rPh>
    <phoneticPr fontId="5"/>
  </si>
  <si>
    <t>常勤換算数</t>
    <rPh sb="0" eb="5">
      <t>ジョウキンカンサンスウ</t>
    </rPh>
    <phoneticPr fontId="3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</si>
  <si>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6"/>
  </si>
  <si>
    <t>　(1) 「４週」・「暦月」のいずれかを選択してください。</t>
    <rPh sb="7" eb="8">
      <t>シュウ</t>
    </rPh>
    <rPh sb="11" eb="12">
      <t>レキ</t>
    </rPh>
    <rPh sb="12" eb="13">
      <t>ツキ</t>
    </rPh>
    <rPh sb="20" eb="22">
      <t>センタク</t>
    </rPh>
    <phoneticPr fontId="36"/>
  </si>
  <si>
    <t>　(2) 「予定」・「実績」のいずれかを選択してください。</t>
    <rPh sb="6" eb="8">
      <t>ヨテイ</t>
    </rPh>
    <rPh sb="11" eb="13">
      <t>ジッセキ</t>
    </rPh>
    <rPh sb="20" eb="22">
      <t>センタク</t>
    </rPh>
    <phoneticPr fontId="36"/>
  </si>
  <si>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6"/>
  </si>
  <si>
    <t>　(4) 従業者の職種を入力してください。</t>
    <rPh sb="5" eb="8">
      <t>ジュウギョウシャ</t>
    </rPh>
    <rPh sb="9" eb="11">
      <t>ショクシュ</t>
    </rPh>
    <rPh sb="12" eb="14">
      <t>ニュウリョク</t>
    </rPh>
    <phoneticPr fontId="36"/>
  </si>
  <si>
    <t xml:space="preserve"> 　　 記入の順序は、職種ごとにまとめてください。</t>
    <rPh sb="4" eb="6">
      <t>キニュウ</t>
    </rPh>
    <rPh sb="7" eb="9">
      <t>ジュンジョ</t>
    </rPh>
    <rPh sb="11" eb="13">
      <t>ショクシュ</t>
    </rPh>
    <phoneticPr fontId="36"/>
  </si>
  <si>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9"/>
  </si>
  <si>
    <t>記号</t>
    <rPh sb="0" eb="2">
      <t>キゴウ</t>
    </rPh>
    <phoneticPr fontId="36"/>
  </si>
  <si>
    <t>区分</t>
    <rPh sb="0" eb="2">
      <t>クブン</t>
    </rPh>
    <phoneticPr fontId="36"/>
  </si>
  <si>
    <t>常勤で専従</t>
    <rPh sb="0" eb="2">
      <t>ジョウキン</t>
    </rPh>
    <rPh sb="3" eb="5">
      <t>センジュウ</t>
    </rPh>
    <phoneticPr fontId="36"/>
  </si>
  <si>
    <t>常勤で兼務</t>
    <rPh sb="0" eb="2">
      <t>ジョウキン</t>
    </rPh>
    <rPh sb="3" eb="5">
      <t>ケンム</t>
    </rPh>
    <phoneticPr fontId="36"/>
  </si>
  <si>
    <t>非常勤で専従</t>
    <rPh sb="0" eb="3">
      <t>ヒジョウキン</t>
    </rPh>
    <rPh sb="4" eb="6">
      <t>センジュウ</t>
    </rPh>
    <phoneticPr fontId="36"/>
  </si>
  <si>
    <t>非常勤で兼務</t>
    <rPh sb="0" eb="3">
      <t>ヒジョウキン</t>
    </rPh>
    <rPh sb="4" eb="6">
      <t>ケンム</t>
    </rPh>
    <phoneticPr fontId="36"/>
  </si>
  <si>
    <t>（注）常勤・非常勤の区分について</t>
    <rPh sb="1" eb="2">
      <t>チュウ</t>
    </rPh>
    <rPh sb="3" eb="5">
      <t>ジョウキン</t>
    </rPh>
    <rPh sb="6" eb="9">
      <t>ヒジョウキン</t>
    </rPh>
    <rPh sb="10" eb="12">
      <t>クブン</t>
    </rPh>
    <phoneticPr fontId="36"/>
  </si>
  <si>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6"/>
  </si>
  <si>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6"/>
  </si>
  <si>
    <t>　(6) 従業者の保有する資格を入力してください。</t>
    <rPh sb="5" eb="8">
      <t>ジュウギョウシャ</t>
    </rPh>
    <rPh sb="9" eb="11">
      <t>ホユウ</t>
    </rPh>
    <rPh sb="13" eb="15">
      <t>シカク</t>
    </rPh>
    <rPh sb="16" eb="18">
      <t>ニュウリョク</t>
    </rPh>
    <phoneticPr fontId="36"/>
  </si>
  <si>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6"/>
  </si>
  <si>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6"/>
  </si>
  <si>
    <t>　(7) 従業者の氏名を記入してください。</t>
    <rPh sb="5" eb="8">
      <t>ジュウギョウシャ</t>
    </rPh>
    <rPh sb="9" eb="11">
      <t>シメイ</t>
    </rPh>
    <rPh sb="12" eb="14">
      <t>キニュウ</t>
    </rPh>
    <phoneticPr fontId="36"/>
  </si>
  <si>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36"/>
  </si>
  <si>
    <t>　(9) 常勤の職員の休暇等については、その期間が暦年で１月を超えるものでない限り、常勤換算の計算上は勤務したものとみなすことができます。</t>
    <rPh sb="5" eb="7">
      <t>ジョウキン</t>
    </rPh>
    <rPh sb="8" eb="10">
      <t>ショクイン</t>
    </rPh>
    <rPh sb="11" eb="14">
      <t>キュウカトウ</t>
    </rPh>
    <rPh sb="22" eb="24">
      <t>キカン</t>
    </rPh>
    <rPh sb="25" eb="27">
      <t>レキネン</t>
    </rPh>
    <rPh sb="29" eb="30">
      <t>ツキ</t>
    </rPh>
    <rPh sb="31" eb="32">
      <t>コ</t>
    </rPh>
    <rPh sb="39" eb="40">
      <t>カギ</t>
    </rPh>
    <rPh sb="42" eb="46">
      <t>ジョウキンカンサン</t>
    </rPh>
    <rPh sb="47" eb="50">
      <t>ケイサンジョウ</t>
    </rPh>
    <rPh sb="51" eb="53">
      <t>キンム</t>
    </rPh>
    <phoneticPr fontId="36"/>
  </si>
  <si>
    <t>その場合、勤務時間欄には「休」と記入し、勤務時間の合計に含めてください（非常勤職員の休暇等は常勤換算の計算に含めることはできません）。</t>
    <rPh sb="2" eb="4">
      <t>バアイ</t>
    </rPh>
    <rPh sb="5" eb="10">
      <t>キンムジカンラン</t>
    </rPh>
    <rPh sb="13" eb="14">
      <t>ヤス</t>
    </rPh>
    <rPh sb="16" eb="18">
      <t>キニュウ</t>
    </rPh>
    <rPh sb="20" eb="24">
      <t>キンムジカン</t>
    </rPh>
    <rPh sb="25" eb="27">
      <t>ゴウケイ</t>
    </rPh>
    <rPh sb="28" eb="29">
      <t>フク</t>
    </rPh>
    <rPh sb="36" eb="41">
      <t>ヒジョウキンショクイン</t>
    </rPh>
    <rPh sb="42" eb="45">
      <t>キュウカトウ</t>
    </rPh>
    <rPh sb="46" eb="50">
      <t>ジョウキンカンサン</t>
    </rPh>
    <rPh sb="51" eb="53">
      <t>ケイサン</t>
    </rPh>
    <rPh sb="54" eb="55">
      <t>フク</t>
    </rPh>
    <phoneticPr fontId="5"/>
  </si>
  <si>
    <t>※指定基準の確認に際しては、４週分の入力で差し支えありません。</t>
    <rPh sb="1" eb="5">
      <t>シテイキジュン</t>
    </rPh>
    <rPh sb="15" eb="17">
      <t>シュウブン</t>
    </rPh>
    <rPh sb="18" eb="20">
      <t>ニュウリョク</t>
    </rPh>
    <rPh sb="21" eb="22">
      <t>サ</t>
    </rPh>
    <rPh sb="23" eb="24">
      <t>ツカ</t>
    </rPh>
    <phoneticPr fontId="5"/>
  </si>
  <si>
    <t>　(10) 従業者ごとに、合計勤務時間数を入力してください。</t>
    <rPh sb="6" eb="9">
      <t>ジュウギョウシャ</t>
    </rPh>
    <rPh sb="13" eb="15">
      <t>ゴウケイ</t>
    </rPh>
    <rPh sb="15" eb="17">
      <t>キンム</t>
    </rPh>
    <rPh sb="17" eb="20">
      <t>ジカンスウ</t>
    </rPh>
    <rPh sb="21" eb="23">
      <t>ニュウリョク</t>
    </rPh>
    <phoneticPr fontId="36"/>
  </si>
  <si>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36"/>
  </si>
  <si>
    <t>　(11)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36"/>
  </si>
  <si>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36"/>
  </si>
  <si>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6"/>
  </si>
  <si>
    <t>　　　 その他、特記事項欄としてもご活用ください。</t>
    <rPh sb="6" eb="7">
      <t>タ</t>
    </rPh>
    <rPh sb="8" eb="10">
      <t>トッキ</t>
    </rPh>
    <rPh sb="10" eb="12">
      <t>ジコウ</t>
    </rPh>
    <rPh sb="12" eb="13">
      <t>ラン</t>
    </rPh>
    <rPh sb="18" eb="20">
      <t>カツヨウ</t>
    </rPh>
    <phoneticPr fontId="9"/>
  </si>
  <si>
    <t xml:space="preserve"> （13)本表には計算式を設定していますが、結果に誤りがないかご確認ください。</t>
    <rPh sb="5" eb="7">
      <t>ホンヒョウ</t>
    </rPh>
    <rPh sb="9" eb="12">
      <t>ケイサンシキ</t>
    </rPh>
    <rPh sb="13" eb="15">
      <t>セッテイ</t>
    </rPh>
    <rPh sb="22" eb="24">
      <t>ケッカ</t>
    </rPh>
    <rPh sb="25" eb="26">
      <t>アヤマ</t>
    </rPh>
    <rPh sb="32" eb="34">
      <t>カクニン</t>
    </rPh>
    <phoneticPr fontId="5"/>
  </si>
  <si>
    <t xml:space="preserve"> （14) 必要項目を満たしていれば、各事業所で使用するシフト表等をもって代替書類として差し支えありません。</t>
    <phoneticPr fontId="5"/>
  </si>
  <si>
    <t>！申請するサービス類型を選択してください</t>
    <rPh sb="1" eb="3">
      <t>シンセイ</t>
    </rPh>
    <rPh sb="9" eb="11">
      <t>ルイケイ</t>
    </rPh>
    <rPh sb="12" eb="14">
      <t>センタク</t>
    </rPh>
    <phoneticPr fontId="38"/>
  </si>
  <si>
    <t>職種①</t>
    <rPh sb="0" eb="2">
      <t>ショクシュ</t>
    </rPh>
    <phoneticPr fontId="38"/>
  </si>
  <si>
    <t>職種②</t>
    <rPh sb="0" eb="2">
      <t>ショクシュ</t>
    </rPh>
    <phoneticPr fontId="38"/>
  </si>
  <si>
    <t>職種③</t>
    <rPh sb="0" eb="2">
      <t>ショクシュ</t>
    </rPh>
    <phoneticPr fontId="38"/>
  </si>
  <si>
    <t>職種④</t>
    <rPh sb="0" eb="2">
      <t>ショクシュ</t>
    </rPh>
    <phoneticPr fontId="38"/>
  </si>
  <si>
    <t>職種⑤</t>
    <rPh sb="0" eb="2">
      <t>ショクシュ</t>
    </rPh>
    <phoneticPr fontId="38"/>
  </si>
  <si>
    <t>職種⑥</t>
    <rPh sb="0" eb="2">
      <t>ショクシュ</t>
    </rPh>
    <phoneticPr fontId="38"/>
  </si>
  <si>
    <t>職種⑦</t>
    <rPh sb="0" eb="2">
      <t>ショクシュ</t>
    </rPh>
    <phoneticPr fontId="38"/>
  </si>
  <si>
    <t>職種⑧</t>
    <rPh sb="0" eb="2">
      <t>ショクシュ</t>
    </rPh>
    <phoneticPr fontId="38"/>
  </si>
  <si>
    <t>職種⑨</t>
    <phoneticPr fontId="38"/>
  </si>
  <si>
    <t>職種⑩</t>
    <phoneticPr fontId="38"/>
  </si>
  <si>
    <t>居宅介護</t>
    <phoneticPr fontId="5"/>
  </si>
  <si>
    <t>サービス提供責任者</t>
    <rPh sb="4" eb="6">
      <t>テイキョウ</t>
    </rPh>
    <rPh sb="6" eb="9">
      <t>セキニンシャ</t>
    </rPh>
    <phoneticPr fontId="38"/>
  </si>
  <si>
    <t>従業者</t>
    <rPh sb="0" eb="3">
      <t>ジュウギョウシャ</t>
    </rPh>
    <phoneticPr fontId="38"/>
  </si>
  <si>
    <t>重度訪問介護</t>
    <rPh sb="0" eb="2">
      <t>ジュウド</t>
    </rPh>
    <rPh sb="2" eb="4">
      <t>ホウモン</t>
    </rPh>
    <rPh sb="4" eb="6">
      <t>カイゴ</t>
    </rPh>
    <phoneticPr fontId="38"/>
  </si>
  <si>
    <t>同行援護</t>
    <rPh sb="0" eb="2">
      <t>ドウコウ</t>
    </rPh>
    <rPh sb="2" eb="4">
      <t>エンゴ</t>
    </rPh>
    <phoneticPr fontId="38"/>
  </si>
  <si>
    <t>行動援護</t>
    <rPh sb="0" eb="4">
      <t>コウドウエンゴ</t>
    </rPh>
    <phoneticPr fontId="38"/>
  </si>
  <si>
    <t>サービス管理責任者</t>
    <rPh sb="4" eb="6">
      <t>カンリ</t>
    </rPh>
    <rPh sb="6" eb="9">
      <t>セキニンシャ</t>
    </rPh>
    <phoneticPr fontId="38"/>
  </si>
  <si>
    <t>医師</t>
    <rPh sb="0" eb="2">
      <t>イシ</t>
    </rPh>
    <phoneticPr fontId="38"/>
  </si>
  <si>
    <t>看護職員</t>
    <rPh sb="0" eb="4">
      <t>カンゴショクイン</t>
    </rPh>
    <phoneticPr fontId="38"/>
  </si>
  <si>
    <t>生活支援員</t>
    <rPh sb="0" eb="5">
      <t>セイカツシエンイン</t>
    </rPh>
    <phoneticPr fontId="38"/>
  </si>
  <si>
    <t>理学療法士</t>
    <rPh sb="0" eb="5">
      <t>リガクリョウホウシ</t>
    </rPh>
    <phoneticPr fontId="38"/>
  </si>
  <si>
    <t>作業療法士</t>
    <rPh sb="0" eb="5">
      <t>サギョウリョウホウシ</t>
    </rPh>
    <phoneticPr fontId="38"/>
  </si>
  <si>
    <t>言語聴覚士</t>
    <rPh sb="0" eb="2">
      <t>ゲンゴ</t>
    </rPh>
    <rPh sb="2" eb="5">
      <t>チョウカクシ</t>
    </rPh>
    <phoneticPr fontId="38"/>
  </si>
  <si>
    <t>短期入所・併設型</t>
    <rPh sb="0" eb="2">
      <t>タンキ</t>
    </rPh>
    <rPh sb="2" eb="4">
      <t>ニュウショ</t>
    </rPh>
    <rPh sb="5" eb="8">
      <t>ヘイセツガタ</t>
    </rPh>
    <phoneticPr fontId="5"/>
  </si>
  <si>
    <t>短期入所・空床利用型</t>
    <rPh sb="0" eb="2">
      <t>タンキ</t>
    </rPh>
    <rPh sb="2" eb="4">
      <t>ニュウショ</t>
    </rPh>
    <rPh sb="5" eb="7">
      <t>クウショウ</t>
    </rPh>
    <rPh sb="7" eb="10">
      <t>リヨウガタ</t>
    </rPh>
    <phoneticPr fontId="5"/>
  </si>
  <si>
    <t>短期入所・単独型</t>
    <rPh sb="0" eb="2">
      <t>タンキ</t>
    </rPh>
    <rPh sb="2" eb="4">
      <t>ニュウショ</t>
    </rPh>
    <rPh sb="5" eb="8">
      <t>タンドクガタ</t>
    </rPh>
    <phoneticPr fontId="5"/>
  </si>
  <si>
    <t>重度障害者等包括支援</t>
    <rPh sb="0" eb="2">
      <t>ジュウド</t>
    </rPh>
    <rPh sb="2" eb="5">
      <t>ショウガイシャ</t>
    </rPh>
    <rPh sb="5" eb="6">
      <t>ナド</t>
    </rPh>
    <rPh sb="6" eb="8">
      <t>ホウカツ</t>
    </rPh>
    <rPh sb="8" eb="10">
      <t>シエン</t>
    </rPh>
    <phoneticPr fontId="5"/>
  </si>
  <si>
    <t>共同生活援助・介護サービス包括型</t>
    <rPh sb="0" eb="2">
      <t>キョウドウ</t>
    </rPh>
    <rPh sb="2" eb="4">
      <t>セイカツ</t>
    </rPh>
    <rPh sb="4" eb="6">
      <t>エンジョ</t>
    </rPh>
    <phoneticPr fontId="5"/>
  </si>
  <si>
    <t>世話人</t>
    <rPh sb="0" eb="3">
      <t>セワニン</t>
    </rPh>
    <phoneticPr fontId="38"/>
  </si>
  <si>
    <t>共同生活援助・外部サービス利用型</t>
    <rPh sb="0" eb="2">
      <t>キョウドウ</t>
    </rPh>
    <rPh sb="2" eb="4">
      <t>セイカツ</t>
    </rPh>
    <rPh sb="4" eb="6">
      <t>エンジョ</t>
    </rPh>
    <phoneticPr fontId="5"/>
  </si>
  <si>
    <t>共同生活援助・日中サービス支援型</t>
    <rPh sb="0" eb="2">
      <t>キョウドウ</t>
    </rPh>
    <rPh sb="2" eb="4">
      <t>セイカツ</t>
    </rPh>
    <rPh sb="4" eb="6">
      <t>エンジョ</t>
    </rPh>
    <phoneticPr fontId="5"/>
  </si>
  <si>
    <t>夜間支援従事者</t>
    <rPh sb="0" eb="7">
      <t>ヤカンシエンジュウジシャ</t>
    </rPh>
    <phoneticPr fontId="38"/>
  </si>
  <si>
    <t>障害者支援施設</t>
    <rPh sb="0" eb="3">
      <t>ショウガイシャ</t>
    </rPh>
    <rPh sb="3" eb="5">
      <t>シエン</t>
    </rPh>
    <rPh sb="5" eb="7">
      <t>シセツ</t>
    </rPh>
    <phoneticPr fontId="5"/>
  </si>
  <si>
    <t>就労支援員</t>
    <rPh sb="0" eb="2">
      <t>シュウロウ</t>
    </rPh>
    <rPh sb="2" eb="5">
      <t>シエンイン</t>
    </rPh>
    <phoneticPr fontId="38"/>
  </si>
  <si>
    <t>職業指導員</t>
    <rPh sb="0" eb="2">
      <t>ショクギョウ</t>
    </rPh>
    <rPh sb="2" eb="4">
      <t>シドウ</t>
    </rPh>
    <rPh sb="4" eb="5">
      <t>イン</t>
    </rPh>
    <phoneticPr fontId="38"/>
  </si>
  <si>
    <t>機能訓練</t>
    <rPh sb="0" eb="2">
      <t>キノウ</t>
    </rPh>
    <rPh sb="2" eb="4">
      <t>クンレン</t>
    </rPh>
    <phoneticPr fontId="5"/>
  </si>
  <si>
    <t>生活訓練</t>
    <rPh sb="0" eb="2">
      <t>セイカツ</t>
    </rPh>
    <rPh sb="2" eb="4">
      <t>クンレン</t>
    </rPh>
    <phoneticPr fontId="5"/>
  </si>
  <si>
    <t>地域移行支援員</t>
    <rPh sb="0" eb="4">
      <t>チイキイコウ</t>
    </rPh>
    <rPh sb="4" eb="7">
      <t>シエンイン</t>
    </rPh>
    <phoneticPr fontId="38"/>
  </si>
  <si>
    <t>就労選択支援</t>
    <rPh sb="0" eb="2">
      <t>シュウロウ</t>
    </rPh>
    <rPh sb="2" eb="4">
      <t>センタク</t>
    </rPh>
    <rPh sb="4" eb="6">
      <t>シエン</t>
    </rPh>
    <phoneticPr fontId="38"/>
  </si>
  <si>
    <t>就労支援員</t>
    <rPh sb="0" eb="5">
      <t>シュウロウシエンイン</t>
    </rPh>
    <phoneticPr fontId="38"/>
  </si>
  <si>
    <t>職業指導員</t>
    <rPh sb="0" eb="4">
      <t>ショクギョウシドウ</t>
    </rPh>
    <rPh sb="4" eb="5">
      <t>イン</t>
    </rPh>
    <phoneticPr fontId="38"/>
  </si>
  <si>
    <t>生活支援員</t>
    <rPh sb="0" eb="2">
      <t>セイカツ</t>
    </rPh>
    <rPh sb="2" eb="5">
      <t>シエンイン</t>
    </rPh>
    <phoneticPr fontId="38"/>
  </si>
  <si>
    <t>認定指定就労移行支援</t>
    <rPh sb="0" eb="2">
      <t>ニンテイ</t>
    </rPh>
    <rPh sb="2" eb="4">
      <t>シテイ</t>
    </rPh>
    <rPh sb="4" eb="6">
      <t>シュウロウ</t>
    </rPh>
    <rPh sb="6" eb="8">
      <t>イコウ</t>
    </rPh>
    <rPh sb="8" eb="10">
      <t>シエン</t>
    </rPh>
    <phoneticPr fontId="5"/>
  </si>
  <si>
    <t>就労継続支援Ａ型・Ｂ型</t>
    <rPh sb="0" eb="2">
      <t>シュウロウ</t>
    </rPh>
    <rPh sb="2" eb="4">
      <t>ケイゾク</t>
    </rPh>
    <rPh sb="4" eb="6">
      <t>シエン</t>
    </rPh>
    <rPh sb="7" eb="8">
      <t>ガタ</t>
    </rPh>
    <rPh sb="10" eb="11">
      <t>ガタ</t>
    </rPh>
    <phoneticPr fontId="5"/>
  </si>
  <si>
    <t>一般相談支援事業</t>
    <rPh sb="2" eb="4">
      <t>ソウダン</t>
    </rPh>
    <rPh sb="4" eb="6">
      <t>シエン</t>
    </rPh>
    <rPh sb="6" eb="8">
      <t>ジギョウ</t>
    </rPh>
    <phoneticPr fontId="5"/>
  </si>
  <si>
    <t>就労定着支援員</t>
    <rPh sb="0" eb="2">
      <t>シュウロウ</t>
    </rPh>
    <rPh sb="2" eb="7">
      <t>テイチャクシエンイン</t>
    </rPh>
    <phoneticPr fontId="38"/>
  </si>
  <si>
    <t>地域生活支援員</t>
    <rPh sb="0" eb="7">
      <t>チイキセイカツシエンイン</t>
    </rPh>
    <phoneticPr fontId="38"/>
  </si>
  <si>
    <t>特定相談支援・障害児相談支援</t>
    <rPh sb="0" eb="2">
      <t>トクテイ</t>
    </rPh>
    <rPh sb="2" eb="4">
      <t>ソウダン</t>
    </rPh>
    <rPh sb="4" eb="6">
      <t>シエン</t>
    </rPh>
    <rPh sb="7" eb="10">
      <t>ショウガイジ</t>
    </rPh>
    <rPh sb="10" eb="12">
      <t>ソウダン</t>
    </rPh>
    <rPh sb="12" eb="14">
      <t>シエン</t>
    </rPh>
    <phoneticPr fontId="36"/>
  </si>
  <si>
    <t>相談支援専門員</t>
    <rPh sb="0" eb="7">
      <t>ソウダンシエンセンモンイン</t>
    </rPh>
    <phoneticPr fontId="38"/>
  </si>
  <si>
    <t>相談支援員</t>
    <rPh sb="0" eb="2">
      <t>ソウダン</t>
    </rPh>
    <rPh sb="2" eb="5">
      <t>シエンイン</t>
    </rPh>
    <phoneticPr fontId="38"/>
  </si>
  <si>
    <t>児童発達支援・放課後等デイサービス</t>
    <rPh sb="0" eb="2">
      <t>ジドウ</t>
    </rPh>
    <rPh sb="2" eb="4">
      <t>ハッタツ</t>
    </rPh>
    <rPh sb="4" eb="6">
      <t>シエン</t>
    </rPh>
    <rPh sb="7" eb="11">
      <t>ホウカゴトウ</t>
    </rPh>
    <phoneticPr fontId="36"/>
  </si>
  <si>
    <t>児童発達支援管理責任者</t>
    <rPh sb="0" eb="2">
      <t>ジドウ</t>
    </rPh>
    <rPh sb="2" eb="6">
      <t>ハッタツシエン</t>
    </rPh>
    <rPh sb="6" eb="8">
      <t>カンリ</t>
    </rPh>
    <rPh sb="8" eb="11">
      <t>セキニンシャ</t>
    </rPh>
    <phoneticPr fontId="38"/>
  </si>
  <si>
    <t>児童指導員</t>
    <rPh sb="0" eb="2">
      <t>ジドウ</t>
    </rPh>
    <rPh sb="2" eb="5">
      <t>シドウイン</t>
    </rPh>
    <phoneticPr fontId="38"/>
  </si>
  <si>
    <t>保育士</t>
    <rPh sb="0" eb="3">
      <t>ホイクシ</t>
    </rPh>
    <phoneticPr fontId="38"/>
  </si>
  <si>
    <t>機能訓練担当職員</t>
    <rPh sb="0" eb="4">
      <t>キノウクンレン</t>
    </rPh>
    <rPh sb="4" eb="6">
      <t>タントウ</t>
    </rPh>
    <rPh sb="6" eb="8">
      <t>ショクイン</t>
    </rPh>
    <phoneticPr fontId="38"/>
  </si>
  <si>
    <t>その他職員</t>
    <rPh sb="2" eb="3">
      <t>タ</t>
    </rPh>
    <rPh sb="3" eb="5">
      <t>ショクイン</t>
    </rPh>
    <phoneticPr fontId="38"/>
  </si>
  <si>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38"/>
  </si>
  <si>
    <t>嘱託医</t>
    <rPh sb="0" eb="2">
      <t>ショクタク</t>
    </rPh>
    <phoneticPr fontId="38"/>
  </si>
  <si>
    <t>児童発達支援・児童発達支援センターであるもの</t>
    <rPh sb="0" eb="6">
      <t>ジドウハッタツシエン</t>
    </rPh>
    <rPh sb="7" eb="11">
      <t>ジドウハッタツ</t>
    </rPh>
    <rPh sb="11" eb="13">
      <t>シエン</t>
    </rPh>
    <phoneticPr fontId="38"/>
  </si>
  <si>
    <t>栄養士</t>
    <rPh sb="0" eb="3">
      <t>エイヨウシ</t>
    </rPh>
    <phoneticPr fontId="38"/>
  </si>
  <si>
    <t>調理員</t>
    <rPh sb="0" eb="3">
      <t>チョウリイン</t>
    </rPh>
    <phoneticPr fontId="38"/>
  </si>
  <si>
    <t>保育所等訪問支援</t>
    <rPh sb="0" eb="3">
      <t>ホイクショ</t>
    </rPh>
    <rPh sb="3" eb="4">
      <t>トウ</t>
    </rPh>
    <rPh sb="4" eb="6">
      <t>ホウモン</t>
    </rPh>
    <rPh sb="6" eb="8">
      <t>シエン</t>
    </rPh>
    <phoneticPr fontId="36"/>
  </si>
  <si>
    <t>訪問支援員</t>
    <rPh sb="0" eb="2">
      <t>ホウモン</t>
    </rPh>
    <rPh sb="2" eb="5">
      <t>シエンイン</t>
    </rPh>
    <phoneticPr fontId="38"/>
  </si>
  <si>
    <t>居宅訪問型児童発達支援</t>
    <rPh sb="0" eb="2">
      <t>キョタク</t>
    </rPh>
    <rPh sb="2" eb="4">
      <t>ホウモン</t>
    </rPh>
    <rPh sb="4" eb="5">
      <t>ガタ</t>
    </rPh>
    <rPh sb="5" eb="7">
      <t>ジドウ</t>
    </rPh>
    <rPh sb="7" eb="9">
      <t>ハッタツ</t>
    </rPh>
    <rPh sb="9" eb="11">
      <t>シエン</t>
    </rPh>
    <phoneticPr fontId="36"/>
  </si>
  <si>
    <t>福祉型障害児入所施設</t>
    <rPh sb="0" eb="3">
      <t>フクシガタ</t>
    </rPh>
    <rPh sb="3" eb="6">
      <t>ショウガイジ</t>
    </rPh>
    <rPh sb="6" eb="8">
      <t>ニュウショ</t>
    </rPh>
    <rPh sb="8" eb="10">
      <t>シセツ</t>
    </rPh>
    <phoneticPr fontId="36"/>
  </si>
  <si>
    <t>心理担当職員</t>
    <rPh sb="0" eb="6">
      <t>シンリタントウショクイン</t>
    </rPh>
    <phoneticPr fontId="38"/>
  </si>
  <si>
    <t>医療型障害児入所施設</t>
    <rPh sb="0" eb="2">
      <t>イリョウ</t>
    </rPh>
    <rPh sb="2" eb="3">
      <t>ガタ</t>
    </rPh>
    <rPh sb="3" eb="6">
      <t>ショウガイジ</t>
    </rPh>
    <rPh sb="6" eb="8">
      <t>ニュウショ</t>
    </rPh>
    <rPh sb="8" eb="10">
      <t>シセツ</t>
    </rPh>
    <phoneticPr fontId="36"/>
  </si>
  <si>
    <t>理学療法士又は作業療法士</t>
    <rPh sb="0" eb="5">
      <t>リガクリョウホウシ</t>
    </rPh>
    <rPh sb="5" eb="6">
      <t>マタ</t>
    </rPh>
    <rPh sb="7" eb="12">
      <t>サギョウリョウホウシ</t>
    </rPh>
    <phoneticPr fontId="38"/>
  </si>
  <si>
    <t>職業指導員</t>
    <rPh sb="0" eb="5">
      <t>ショクギョウシドウイン</t>
    </rPh>
    <phoneticPr fontId="38"/>
  </si>
  <si>
    <t>A</t>
    <phoneticPr fontId="2"/>
  </si>
  <si>
    <t>歴月</t>
  </si>
  <si>
    <t>予定</t>
  </si>
  <si>
    <t>　　　　　　　　年　　　　月　　　日</t>
    <rPh sb="8" eb="9">
      <t>ネン</t>
    </rPh>
    <rPh sb="13" eb="14">
      <t>ガツ</t>
    </rPh>
    <rPh sb="17" eb="18">
      <t>ニチ</t>
    </rPh>
    <phoneticPr fontId="5"/>
  </si>
  <si>
    <t>食事提供体制加算に関する届出書</t>
    <rPh sb="0" eb="2">
      <t>ショクジ</t>
    </rPh>
    <rPh sb="2" eb="4">
      <t>テイキョウ</t>
    </rPh>
    <rPh sb="4" eb="6">
      <t>タイセイ</t>
    </rPh>
    <rPh sb="6" eb="8">
      <t>カサン</t>
    </rPh>
    <rPh sb="9" eb="10">
      <t>カン</t>
    </rPh>
    <rPh sb="12" eb="15">
      <t>トドケデショ</t>
    </rPh>
    <phoneticPr fontId="5"/>
  </si>
  <si>
    <t>１　事業所の名称</t>
    <rPh sb="2" eb="5">
      <t>ジギョウショ</t>
    </rPh>
    <rPh sb="6" eb="8">
      <t>メイショウ</t>
    </rPh>
    <phoneticPr fontId="5"/>
  </si>
  <si>
    <t>２　サービスの種類</t>
    <rPh sb="7" eb="9">
      <t>シュルイ</t>
    </rPh>
    <phoneticPr fontId="5"/>
  </si>
  <si>
    <t>３　異動区分</t>
    <rPh sb="2" eb="6">
      <t>イドウクブン</t>
    </rPh>
    <phoneticPr fontId="5"/>
  </si>
  <si>
    <t>１　新規　　　　　２　変更　　　　　３　終了</t>
    <rPh sb="2" eb="4">
      <t>シンキ</t>
    </rPh>
    <rPh sb="11" eb="13">
      <t>ヘンコウ</t>
    </rPh>
    <rPh sb="20" eb="22">
      <t>シュウリョウ</t>
    </rPh>
    <phoneticPr fontId="5"/>
  </si>
  <si>
    <t>食事の提供体制</t>
    <rPh sb="0" eb="2">
      <t>ショクジ</t>
    </rPh>
    <rPh sb="3" eb="5">
      <t>テイキョウ</t>
    </rPh>
    <rPh sb="5" eb="7">
      <t>タイセイ</t>
    </rPh>
    <phoneticPr fontId="5"/>
  </si>
  <si>
    <t>食事提供に係る
人員配置</t>
    <rPh sb="0" eb="2">
      <t>ショクジ</t>
    </rPh>
    <rPh sb="2" eb="4">
      <t>テイキョウ</t>
    </rPh>
    <rPh sb="5" eb="6">
      <t>カカ</t>
    </rPh>
    <rPh sb="8" eb="10">
      <t>ジンイン</t>
    </rPh>
    <rPh sb="10" eb="12">
      <t>ハイチ</t>
    </rPh>
    <phoneticPr fontId="5"/>
  </si>
  <si>
    <t>管理栄養士</t>
    <rPh sb="0" eb="2">
      <t>カンリ</t>
    </rPh>
    <rPh sb="2" eb="5">
      <t>エイヨウシ</t>
    </rPh>
    <phoneticPr fontId="5"/>
  </si>
  <si>
    <t>　</t>
  </si>
  <si>
    <t>名</t>
    <rPh sb="0" eb="1">
      <t>メイ</t>
    </rPh>
    <phoneticPr fontId="5"/>
  </si>
  <si>
    <t>栄養士</t>
    <rPh sb="0" eb="1">
      <t>サカエ</t>
    </rPh>
    <rPh sb="1" eb="2">
      <t>ヨウ</t>
    </rPh>
    <rPh sb="2" eb="3">
      <t>シ</t>
    </rPh>
    <phoneticPr fontId="5"/>
  </si>
  <si>
    <t>保健所等との連携により、管理栄養士等が関与している場合</t>
    <phoneticPr fontId="5"/>
  </si>
  <si>
    <t>連携先名</t>
    <phoneticPr fontId="5"/>
  </si>
  <si>
    <t>業務委託により食事提供を行う場合</t>
    <rPh sb="0" eb="2">
      <t>ギョウム</t>
    </rPh>
    <rPh sb="2" eb="4">
      <t>イタク</t>
    </rPh>
    <rPh sb="7" eb="9">
      <t>ショクジ</t>
    </rPh>
    <rPh sb="9" eb="11">
      <t>テイキョウ</t>
    </rPh>
    <rPh sb="12" eb="13">
      <t>オコナ</t>
    </rPh>
    <rPh sb="14" eb="16">
      <t>バアイ</t>
    </rPh>
    <phoneticPr fontId="5"/>
  </si>
  <si>
    <t>業務委託先</t>
    <rPh sb="0" eb="2">
      <t>ギョウム</t>
    </rPh>
    <rPh sb="2" eb="5">
      <t>イタクサキ</t>
    </rPh>
    <phoneticPr fontId="5"/>
  </si>
  <si>
    <t>委託業務内容</t>
    <rPh sb="0" eb="2">
      <t>イタク</t>
    </rPh>
    <rPh sb="2" eb="4">
      <t>ギョウム</t>
    </rPh>
    <rPh sb="4" eb="6">
      <t>ナイヨウ</t>
    </rPh>
    <phoneticPr fontId="5"/>
  </si>
  <si>
    <t>適切な食事提供
の確保方策</t>
    <rPh sb="0" eb="2">
      <t>テキセツ</t>
    </rPh>
    <rPh sb="3" eb="5">
      <t>ショクジ</t>
    </rPh>
    <rPh sb="5" eb="7">
      <t>テイキョウ</t>
    </rPh>
    <rPh sb="9" eb="11">
      <t>カクホ</t>
    </rPh>
    <rPh sb="11" eb="13">
      <t>ホウサク</t>
    </rPh>
    <phoneticPr fontId="5"/>
  </si>
  <si>
    <t>　　年　　月　　日</t>
    <rPh sb="2" eb="3">
      <t>ネン</t>
    </rPh>
    <rPh sb="5" eb="6">
      <t>ガツ</t>
    </rPh>
    <rPh sb="8" eb="9">
      <t>ニチ</t>
    </rPh>
    <phoneticPr fontId="5"/>
  </si>
  <si>
    <t>１　事業所・施設の名称</t>
    <rPh sb="2" eb="5">
      <t>ジギョウショ</t>
    </rPh>
    <rPh sb="6" eb="8">
      <t>シセツ</t>
    </rPh>
    <rPh sb="9" eb="11">
      <t>メイショウ</t>
    </rPh>
    <phoneticPr fontId="5"/>
  </si>
  <si>
    <t>２　異動区分</t>
    <rPh sb="2" eb="4">
      <t>イドウ</t>
    </rPh>
    <rPh sb="4" eb="6">
      <t>クブン</t>
    </rPh>
    <phoneticPr fontId="5"/>
  </si>
  <si>
    <t>　１　新規　　　　　　２　変更　　　　　　３　終了</t>
    <rPh sb="3" eb="5">
      <t>シンキ</t>
    </rPh>
    <rPh sb="13" eb="15">
      <t>ヘンコウ</t>
    </rPh>
    <rPh sb="23" eb="25">
      <t>シュウリョウ</t>
    </rPh>
    <phoneticPr fontId="5"/>
  </si>
  <si>
    <t>３　サービスの種類</t>
    <rPh sb="7" eb="9">
      <t>シュルイ</t>
    </rPh>
    <phoneticPr fontId="5"/>
  </si>
  <si>
    <t>４　届出項目</t>
    <rPh sb="2" eb="4">
      <t>トドケデ</t>
    </rPh>
    <rPh sb="4" eb="6">
      <t>コウモク</t>
    </rPh>
    <phoneticPr fontId="5"/>
  </si>
  <si>
    <r>
      <t>　１　福祉専門職員配置等加算(Ⅰ)</t>
    </r>
    <r>
      <rPr>
        <sz val="9"/>
        <rFont val="HGｺﾞｼｯｸM"/>
        <family val="3"/>
        <charset val="128"/>
      </rPr>
      <t xml:space="preserve">　 　※有資格者35％以上　 </t>
    </r>
    <r>
      <rPr>
        <sz val="11"/>
        <rFont val="HGｺﾞｼｯｸM"/>
        <family val="3"/>
        <charset val="128"/>
      </rPr>
      <t xml:space="preserve">
  ２　福祉専門職員配置等加算(Ⅱ)</t>
    </r>
    <r>
      <rPr>
        <sz val="9"/>
        <rFont val="HGｺﾞｼｯｸM"/>
        <family val="3"/>
        <charset val="128"/>
      </rPr>
      <t xml:space="preserve">　 　※有資格者25％以上
</t>
    </r>
    <r>
      <rPr>
        <sz val="11"/>
        <rFont val="HGｺﾞｼｯｸM"/>
        <family val="3"/>
        <charset val="128"/>
      </rPr>
      <t xml:space="preserve">
  ３　福祉専門職員配置等加算(Ⅲ)</t>
    </r>
    <r>
      <rPr>
        <sz val="9"/>
        <rFont val="HGｺﾞｼｯｸM"/>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5"/>
  </si>
  <si>
    <t>※生活介護のみ福祉専門職員配置等加算(Ⅰ)又は（Ⅱ）の算定とともに（Ⅲ）も算定可能である。</t>
    <rPh sb="1" eb="3">
      <t>セイカツ</t>
    </rPh>
    <rPh sb="3" eb="5">
      <t>カイゴ</t>
    </rPh>
    <rPh sb="21" eb="22">
      <t>マタ</t>
    </rPh>
    <rPh sb="27" eb="29">
      <t>サンテイ</t>
    </rPh>
    <rPh sb="37" eb="39">
      <t>サンテイ</t>
    </rPh>
    <rPh sb="39" eb="41">
      <t>カノウ</t>
    </rPh>
    <phoneticPr fontId="20"/>
  </si>
  <si>
    <t>５　社会福祉士等の状況</t>
    <rPh sb="2" eb="4">
      <t>シャカイ</t>
    </rPh>
    <rPh sb="4" eb="6">
      <t>フクシ</t>
    </rPh>
    <rPh sb="6" eb="7">
      <t>シ</t>
    </rPh>
    <rPh sb="7" eb="8">
      <t>トウ</t>
    </rPh>
    <rPh sb="9" eb="11">
      <t>ジョウキョウ</t>
    </rPh>
    <phoneticPr fontId="5"/>
  </si>
  <si>
    <t>有・無</t>
    <rPh sb="0" eb="1">
      <t>ア</t>
    </rPh>
    <rPh sb="2" eb="3">
      <t>ナ</t>
    </rPh>
    <phoneticPr fontId="5"/>
  </si>
  <si>
    <t>①</t>
    <phoneticPr fontId="5"/>
  </si>
  <si>
    <t>生活支援員等の総数
（常勤）</t>
    <rPh sb="0" eb="2">
      <t>セイカツ</t>
    </rPh>
    <rPh sb="2" eb="4">
      <t>シエン</t>
    </rPh>
    <rPh sb="4" eb="5">
      <t>イン</t>
    </rPh>
    <rPh sb="5" eb="6">
      <t>トウ</t>
    </rPh>
    <rPh sb="7" eb="9">
      <t>ソウスウ</t>
    </rPh>
    <rPh sb="11" eb="13">
      <t>ジョウキン</t>
    </rPh>
    <phoneticPr fontId="5"/>
  </si>
  <si>
    <t>人</t>
    <rPh sb="0" eb="1">
      <t>ニン</t>
    </rPh>
    <phoneticPr fontId="5"/>
  </si>
  <si>
    <t>②</t>
    <phoneticPr fontId="5"/>
  </si>
  <si>
    <t>①のうち社会福祉士等
の総数（常勤）</t>
    <rPh sb="4" eb="6">
      <t>シャカイ</t>
    </rPh>
    <rPh sb="6" eb="8">
      <t>フクシ</t>
    </rPh>
    <rPh sb="8" eb="9">
      <t>シ</t>
    </rPh>
    <rPh sb="9" eb="10">
      <t>トウ</t>
    </rPh>
    <rPh sb="12" eb="14">
      <t>ソウスウ</t>
    </rPh>
    <rPh sb="15" eb="17">
      <t>ジョウキン</t>
    </rPh>
    <phoneticPr fontId="5"/>
  </si>
  <si>
    <t>①に占める②の割合が
25％又は35％以上</t>
    <rPh sb="2" eb="3">
      <t>シ</t>
    </rPh>
    <rPh sb="7" eb="9">
      <t>ワリアイ</t>
    </rPh>
    <rPh sb="14" eb="15">
      <t>マタ</t>
    </rPh>
    <rPh sb="19" eb="21">
      <t>イジョウ</t>
    </rPh>
    <phoneticPr fontId="5"/>
  </si>
  <si>
    <t>６　常勤職員の状況</t>
    <rPh sb="2" eb="4">
      <t>ジョウキン</t>
    </rPh>
    <rPh sb="4" eb="6">
      <t>ショクイン</t>
    </rPh>
    <rPh sb="7" eb="9">
      <t>ジョウキョウ</t>
    </rPh>
    <phoneticPr fontId="5"/>
  </si>
  <si>
    <t>生活支援員等の総数
（常勤換算）</t>
    <rPh sb="0" eb="2">
      <t>セイカツ</t>
    </rPh>
    <rPh sb="2" eb="4">
      <t>シエン</t>
    </rPh>
    <rPh sb="4" eb="5">
      <t>イン</t>
    </rPh>
    <rPh sb="5" eb="6">
      <t>トウ</t>
    </rPh>
    <rPh sb="7" eb="9">
      <t>ソウスウ</t>
    </rPh>
    <rPh sb="11" eb="13">
      <t>ジョウキン</t>
    </rPh>
    <rPh sb="13" eb="15">
      <t>カンザン</t>
    </rPh>
    <phoneticPr fontId="5"/>
  </si>
  <si>
    <t>①のうち常勤の者の数</t>
    <rPh sb="4" eb="6">
      <t>ジョウキン</t>
    </rPh>
    <rPh sb="7" eb="8">
      <t>モノ</t>
    </rPh>
    <rPh sb="9" eb="10">
      <t>カズ</t>
    </rPh>
    <phoneticPr fontId="5"/>
  </si>
  <si>
    <t>①に占める②の割合が
75％以上</t>
    <rPh sb="2" eb="3">
      <t>シ</t>
    </rPh>
    <rPh sb="7" eb="9">
      <t>ワリアイ</t>
    </rPh>
    <rPh sb="14" eb="16">
      <t>イジョウ</t>
    </rPh>
    <phoneticPr fontId="5"/>
  </si>
  <si>
    <t>７　勤続年数の状況</t>
    <rPh sb="2" eb="4">
      <t>キンゾク</t>
    </rPh>
    <rPh sb="4" eb="6">
      <t>ネンスウ</t>
    </rPh>
    <rPh sb="7" eb="9">
      <t>ジョウキョウ</t>
    </rPh>
    <phoneticPr fontId="5"/>
  </si>
  <si>
    <t>①のうち勤続年数３年以上の者の数</t>
    <rPh sb="4" eb="6">
      <t>キンゾク</t>
    </rPh>
    <rPh sb="6" eb="8">
      <t>ネンスウ</t>
    </rPh>
    <rPh sb="9" eb="10">
      <t>ネン</t>
    </rPh>
    <rPh sb="10" eb="12">
      <t>イジョウ</t>
    </rPh>
    <rPh sb="13" eb="14">
      <t>シャ</t>
    </rPh>
    <rPh sb="15" eb="16">
      <t>カズ</t>
    </rPh>
    <phoneticPr fontId="5"/>
  </si>
  <si>
    <t>①に占める②の割合が
30％以上</t>
    <rPh sb="2" eb="3">
      <t>シ</t>
    </rPh>
    <rPh sb="7" eb="9">
      <t>ワリアイ</t>
    </rPh>
    <rPh sb="14" eb="16">
      <t>イジョウ</t>
    </rPh>
    <phoneticPr fontId="5"/>
  </si>
  <si>
    <t>注２　生活支援員等とは、</t>
    <rPh sb="0" eb="1">
      <t>チュウ</t>
    </rPh>
    <rPh sb="3" eb="5">
      <t>セイカツ</t>
    </rPh>
    <rPh sb="5" eb="7">
      <t>シエン</t>
    </rPh>
    <rPh sb="7" eb="8">
      <t>イン</t>
    </rPh>
    <rPh sb="8" eb="9">
      <t>トウ</t>
    </rPh>
    <phoneticPr fontId="5"/>
  </si>
  <si>
    <t>福祉専門職員配置状況一覧表</t>
    <rPh sb="0" eb="2">
      <t>フクシ</t>
    </rPh>
    <rPh sb="2" eb="4">
      <t>センモン</t>
    </rPh>
    <rPh sb="4" eb="6">
      <t>ショクイン</t>
    </rPh>
    <rPh sb="6" eb="8">
      <t>ハイチ</t>
    </rPh>
    <rPh sb="8" eb="10">
      <t>ジョウキョウ</t>
    </rPh>
    <rPh sb="10" eb="12">
      <t>イチラン</t>
    </rPh>
    <rPh sb="12" eb="13">
      <t>ヒョウ</t>
    </rPh>
    <phoneticPr fontId="5"/>
  </si>
  <si>
    <t>生活支援員等氏名</t>
    <rPh sb="0" eb="2">
      <t>セイカツ</t>
    </rPh>
    <rPh sb="2" eb="4">
      <t>シエン</t>
    </rPh>
    <rPh sb="4" eb="5">
      <t>イン</t>
    </rPh>
    <rPh sb="5" eb="6">
      <t>トウ</t>
    </rPh>
    <rPh sb="6" eb="8">
      <t>シメイ</t>
    </rPh>
    <phoneticPr fontId="5"/>
  </si>
  <si>
    <t>社会福祉士</t>
    <rPh sb="0" eb="2">
      <t>シャカイ</t>
    </rPh>
    <rPh sb="2" eb="4">
      <t>フクシ</t>
    </rPh>
    <rPh sb="4" eb="5">
      <t>シ</t>
    </rPh>
    <phoneticPr fontId="5"/>
  </si>
  <si>
    <t>介護福祉士</t>
    <rPh sb="0" eb="2">
      <t>カイゴ</t>
    </rPh>
    <rPh sb="2" eb="5">
      <t>フクシシ</t>
    </rPh>
    <phoneticPr fontId="5"/>
  </si>
  <si>
    <t>常勤の者</t>
    <rPh sb="0" eb="2">
      <t>ジョウキン</t>
    </rPh>
    <rPh sb="3" eb="4">
      <t>モノ</t>
    </rPh>
    <phoneticPr fontId="5"/>
  </si>
  <si>
    <t>勤続年数</t>
    <rPh sb="0" eb="2">
      <t>キンゾク</t>
    </rPh>
    <rPh sb="2" eb="4">
      <t>ネンスウ</t>
    </rPh>
    <phoneticPr fontId="5"/>
  </si>
  <si>
    <t>３．勤続年数は、1年未満は切り捨ててください。合計欄には、勤続年数が３年以上の者の数を記入してください。</t>
    <rPh sb="2" eb="4">
      <t>キンゾク</t>
    </rPh>
    <rPh sb="4" eb="6">
      <t>ネンスウ</t>
    </rPh>
    <rPh sb="9" eb="10">
      <t>ネン</t>
    </rPh>
    <rPh sb="10" eb="12">
      <t>ミマン</t>
    </rPh>
    <rPh sb="13" eb="14">
      <t>キ</t>
    </rPh>
    <rPh sb="15" eb="16">
      <t>ス</t>
    </rPh>
    <rPh sb="23" eb="25">
      <t>ゴウケイ</t>
    </rPh>
    <rPh sb="25" eb="26">
      <t>ラン</t>
    </rPh>
    <rPh sb="29" eb="31">
      <t>キンゾク</t>
    </rPh>
    <rPh sb="31" eb="33">
      <t>ネンスウ</t>
    </rPh>
    <rPh sb="35" eb="36">
      <t>ネン</t>
    </rPh>
    <rPh sb="36" eb="38">
      <t>イジョウ</t>
    </rPh>
    <rPh sb="39" eb="40">
      <t>モノ</t>
    </rPh>
    <rPh sb="41" eb="42">
      <t>スウ</t>
    </rPh>
    <rPh sb="43" eb="45">
      <t>キニュウ</t>
    </rPh>
    <phoneticPr fontId="5"/>
  </si>
  <si>
    <t>（別紙２－２）</t>
    <rPh sb="1" eb="3">
      <t>ベッシ</t>
    </rPh>
    <phoneticPr fontId="5"/>
  </si>
  <si>
    <t>精神保健
福祉士</t>
    <rPh sb="0" eb="2">
      <t>セイシン</t>
    </rPh>
    <rPh sb="2" eb="4">
      <t>ホケン</t>
    </rPh>
    <rPh sb="5" eb="8">
      <t>フクシシ</t>
    </rPh>
    <phoneticPr fontId="5"/>
  </si>
  <si>
    <t>作業療法士</t>
    <rPh sb="0" eb="5">
      <t>サギョウリョウホウシ</t>
    </rPh>
    <phoneticPr fontId="2"/>
  </si>
  <si>
    <t>公認心理師</t>
    <rPh sb="0" eb="2">
      <t>コウニン</t>
    </rPh>
    <rPh sb="2" eb="4">
      <t>シンリ</t>
    </rPh>
    <rPh sb="4" eb="5">
      <t>シ</t>
    </rPh>
    <phoneticPr fontId="2"/>
  </si>
  <si>
    <t>１．社会福祉士、介護福祉士、精神保健福祉士、公認心理師、作業療法士で常勤の者については、該当するものに「○」を記入してください。</t>
    <rPh sb="2" eb="4">
      <t>シャカイ</t>
    </rPh>
    <rPh sb="4" eb="6">
      <t>フクシ</t>
    </rPh>
    <rPh sb="6" eb="7">
      <t>シ</t>
    </rPh>
    <rPh sb="8" eb="10">
      <t>カイゴ</t>
    </rPh>
    <rPh sb="10" eb="13">
      <t>フクシシ</t>
    </rPh>
    <rPh sb="14" eb="16">
      <t>セイシン</t>
    </rPh>
    <rPh sb="16" eb="18">
      <t>ホケン</t>
    </rPh>
    <rPh sb="18" eb="21">
      <t>フクシシ</t>
    </rPh>
    <rPh sb="22" eb="24">
      <t>コウニン</t>
    </rPh>
    <rPh sb="24" eb="26">
      <t>シンリ</t>
    </rPh>
    <rPh sb="26" eb="27">
      <t>シ</t>
    </rPh>
    <rPh sb="28" eb="33">
      <t>サギョウリョウホウシ</t>
    </rPh>
    <rPh sb="34" eb="36">
      <t>ジョウキン</t>
    </rPh>
    <rPh sb="37" eb="38">
      <t>モノ</t>
    </rPh>
    <rPh sb="44" eb="46">
      <t>ガイトウ</t>
    </rPh>
    <rPh sb="55" eb="57">
      <t>キニュウ</t>
    </rPh>
    <phoneticPr fontId="5"/>
  </si>
  <si>
    <t>２．社会福祉士、介護福祉士、精神保健福祉士、公認心理師、作業療法士の者については、資格証明書の写しを添付してください。</t>
    <rPh sb="2" eb="4">
      <t>シャカイ</t>
    </rPh>
    <rPh sb="4" eb="6">
      <t>フクシ</t>
    </rPh>
    <rPh sb="6" eb="7">
      <t>シ</t>
    </rPh>
    <rPh sb="8" eb="10">
      <t>カイゴ</t>
    </rPh>
    <rPh sb="10" eb="13">
      <t>フクシシ</t>
    </rPh>
    <rPh sb="14" eb="16">
      <t>セイシン</t>
    </rPh>
    <rPh sb="16" eb="18">
      <t>ホケン</t>
    </rPh>
    <rPh sb="18" eb="21">
      <t>フクシシ</t>
    </rPh>
    <rPh sb="22" eb="24">
      <t>コウニン</t>
    </rPh>
    <rPh sb="24" eb="26">
      <t>シンリ</t>
    </rPh>
    <rPh sb="26" eb="27">
      <t>シ</t>
    </rPh>
    <rPh sb="28" eb="33">
      <t>サギョウリョウホウシ</t>
    </rPh>
    <rPh sb="34" eb="35">
      <t>モノ</t>
    </rPh>
    <rPh sb="41" eb="43">
      <t>シカク</t>
    </rPh>
    <rPh sb="43" eb="46">
      <t>ショウメイショ</t>
    </rPh>
    <rPh sb="47" eb="48">
      <t>ウツ</t>
    </rPh>
    <rPh sb="50" eb="52">
      <t>テンプ</t>
    </rPh>
    <phoneticPr fontId="5"/>
  </si>
  <si>
    <t>年　　月　　日</t>
    <rPh sb="0" eb="1">
      <t>ネン</t>
    </rPh>
    <rPh sb="3" eb="4">
      <t>ツキ</t>
    </rPh>
    <rPh sb="6" eb="7">
      <t>ヒ</t>
    </rPh>
    <phoneticPr fontId="58"/>
  </si>
  <si>
    <t>視覚・聴覚言語障害者支援体制加算（Ⅰ）に関する届出書</t>
    <phoneticPr fontId="58"/>
  </si>
  <si>
    <t>事業所の名称</t>
  </si>
  <si>
    <t>サービスの種類</t>
  </si>
  <si>
    <r>
      <t>多機能型の実施</t>
    </r>
    <r>
      <rPr>
        <sz val="8"/>
        <color rgb="FF000000"/>
        <rFont val="HGｺﾞｼｯｸM"/>
        <family val="3"/>
        <charset val="128"/>
      </rPr>
      <t>※1</t>
    </r>
    <phoneticPr fontId="58"/>
  </si>
  <si>
    <t>有　・　無</t>
  </si>
  <si>
    <r>
      <t>異動区分</t>
    </r>
    <r>
      <rPr>
        <sz val="8"/>
        <color rgb="FF000000"/>
        <rFont val="HGｺﾞｼｯｸM"/>
        <family val="3"/>
        <charset val="128"/>
      </rPr>
      <t>※2</t>
    </r>
    <phoneticPr fontId="58"/>
  </si>
  <si>
    <t>１　新規　　　　　２　変更　　　　　３　終了</t>
    <phoneticPr fontId="58"/>
  </si>
  <si>
    <t>１　利用者の状況</t>
  </si>
  <si>
    <t>当該事業所の前年度の平均実利用者数　(A)</t>
    <phoneticPr fontId="58"/>
  </si>
  <si>
    <t>人</t>
  </si>
  <si>
    <t>うち５０％　　　　　(B)＝ (A)×0.5</t>
    <phoneticPr fontId="58"/>
  </si>
  <si>
    <t>加算要件に該当する利用者の数 (C)＝(E)／(D)</t>
    <phoneticPr fontId="58"/>
  </si>
  <si>
    <t>(C)＞＝(B)</t>
    <phoneticPr fontId="58"/>
  </si>
  <si>
    <t>該当利用者の氏名</t>
  </si>
  <si>
    <t>手帳の種類</t>
  </si>
  <si>
    <t>手帳の等級</t>
  </si>
  <si>
    <t>前年度利用日数</t>
  </si>
  <si>
    <t>前年度の開所日数 (D)</t>
    <phoneticPr fontId="58"/>
  </si>
  <si>
    <t>日</t>
  </si>
  <si>
    <t>合　計 (E)</t>
    <phoneticPr fontId="58"/>
  </si>
  <si>
    <t>２　加配される従業者の状況</t>
  </si>
  <si>
    <t>利用者数 (A)　÷　40　＝ (F)</t>
    <phoneticPr fontId="58"/>
  </si>
  <si>
    <t>加配される従業者の数　(G)</t>
    <phoneticPr fontId="58"/>
  </si>
  <si>
    <t>(G)＞＝ (F)</t>
    <phoneticPr fontId="58"/>
  </si>
  <si>
    <t>加配される従業者の氏名</t>
  </si>
  <si>
    <t>資格・研修名等</t>
  </si>
  <si>
    <t>添付書類</t>
  </si>
  <si>
    <t>身体障害者手帳の写し、従業者の勤務体制一覧表、組織体制図</t>
    <rPh sb="0" eb="2">
      <t>シンタイ</t>
    </rPh>
    <rPh sb="2" eb="5">
      <t>ショウガイシャ</t>
    </rPh>
    <rPh sb="5" eb="7">
      <t>テチョウ</t>
    </rPh>
    <rPh sb="8" eb="9">
      <t>ウツ</t>
    </rPh>
    <rPh sb="11" eb="14">
      <t>ジュウギョウシャ</t>
    </rPh>
    <phoneticPr fontId="58"/>
  </si>
  <si>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58"/>
  </si>
  <si>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58"/>
  </si>
  <si>
    <t>※１：多機能型事業所等については、当該多機能型事業所全体で、加算要件の利用者数や配置割合の計算を行
　　　うこと。</t>
    <phoneticPr fontId="58"/>
  </si>
  <si>
    <t>※２：「異動区分」欄において「４　終了」の場合は、１利用者の状況、２加配される従業者の状況の記載は
　　　不要とする。</t>
    <phoneticPr fontId="58"/>
  </si>
  <si>
    <t>　　　</t>
    <phoneticPr fontId="58"/>
  </si>
  <si>
    <t>視覚・聴覚言語障害者支援体制加算（Ⅱ）に関する届出書</t>
    <phoneticPr fontId="58"/>
  </si>
  <si>
    <t>有・無</t>
    <phoneticPr fontId="58"/>
  </si>
  <si>
    <t>うち３０％　　　　　(B)＝ (A)×0.3</t>
    <phoneticPr fontId="58"/>
  </si>
  <si>
    <t>利用者数 (A)　÷　50　＝ (F)</t>
    <phoneticPr fontId="58"/>
  </si>
  <si>
    <t>(G)＞＝(F)</t>
    <phoneticPr fontId="58"/>
  </si>
  <si>
    <t>（別紙３）</t>
    <rPh sb="1" eb="3">
      <t>ベッシ</t>
    </rPh>
    <phoneticPr fontId="5"/>
  </si>
  <si>
    <t>送迎加算に関する届出書</t>
    <rPh sb="0" eb="2">
      <t>ソウゲイ</t>
    </rPh>
    <rPh sb="2" eb="4">
      <t>カサン</t>
    </rPh>
    <rPh sb="5" eb="6">
      <t>カン</t>
    </rPh>
    <rPh sb="8" eb="10">
      <t>トドケデ</t>
    </rPh>
    <rPh sb="10" eb="11">
      <t>ショ</t>
    </rPh>
    <phoneticPr fontId="5"/>
  </si>
  <si>
    <t>事業所・施設の名称</t>
    <rPh sb="0" eb="3">
      <t>ジギョウショ</t>
    </rPh>
    <rPh sb="4" eb="6">
      <t>シセツ</t>
    </rPh>
    <rPh sb="7" eb="9">
      <t>メイショウ</t>
    </rPh>
    <phoneticPr fontId="5"/>
  </si>
  <si>
    <t>サービスの種類</t>
    <rPh sb="5" eb="7">
      <t>シュルイ</t>
    </rPh>
    <phoneticPr fontId="5"/>
  </si>
  <si>
    <t>１　異動区分</t>
    <rPh sb="2" eb="4">
      <t>イドウ</t>
    </rPh>
    <rPh sb="4" eb="6">
      <t>クブン</t>
    </rPh>
    <phoneticPr fontId="5"/>
  </si>
  <si>
    <t>①　新規　　　　　　②　変更　　　　　　③　終了</t>
    <rPh sb="2" eb="4">
      <t>シンキ</t>
    </rPh>
    <rPh sb="12" eb="14">
      <t>ヘンコウ</t>
    </rPh>
    <rPh sb="22" eb="24">
      <t>シュウリョウ</t>
    </rPh>
    <phoneticPr fontId="5"/>
  </si>
  <si>
    <t>２　送迎の状況①
　 （全サービス）</t>
    <rPh sb="12" eb="13">
      <t>ゼン</t>
    </rPh>
    <phoneticPr fontId="5"/>
  </si>
  <si>
    <t>　当該事業所において行われる通所サービス等の利用につき、利用者の送迎を行っていること。</t>
    <rPh sb="1" eb="3">
      <t>トウガイ</t>
    </rPh>
    <rPh sb="3" eb="6">
      <t>ジギョウショ</t>
    </rPh>
    <rPh sb="10" eb="11">
      <t>オコナ</t>
    </rPh>
    <rPh sb="14" eb="16">
      <t>ツウショ</t>
    </rPh>
    <rPh sb="20" eb="21">
      <t>トウ</t>
    </rPh>
    <rPh sb="22" eb="24">
      <t>リヨウ</t>
    </rPh>
    <rPh sb="28" eb="31">
      <t>リヨウシャ</t>
    </rPh>
    <rPh sb="32" eb="34">
      <t>ソウゲイ</t>
    </rPh>
    <rPh sb="35" eb="36">
      <t>オコナ</t>
    </rPh>
    <phoneticPr fontId="5"/>
  </si>
  <si>
    <r>
      <t xml:space="preserve">３　送迎の状況②
（短期入所、重度障害者等包括支援以外）
</t>
    </r>
    <r>
      <rPr>
        <sz val="9"/>
        <rFont val="HGｺﾞｼｯｸM"/>
        <family val="3"/>
        <charset val="128"/>
      </rPr>
      <t>※1・2いずれにも該当する場合は送迎加算Ⅰ、いずれか一方に該当する場合は送迎加算Ⅱの算定が可能。</t>
    </r>
    <rPh sb="2" eb="4">
      <t>ソウゲイ</t>
    </rPh>
    <rPh sb="5" eb="7">
      <t>ジョウキョウ</t>
    </rPh>
    <rPh sb="10" eb="12">
      <t>タンキ</t>
    </rPh>
    <rPh sb="12" eb="14">
      <t>ニュウショ</t>
    </rPh>
    <rPh sb="25" eb="27">
      <t>イガイ</t>
    </rPh>
    <rPh sb="38" eb="40">
      <t>ガイトウ</t>
    </rPh>
    <rPh sb="42" eb="44">
      <t>バアイ</t>
    </rPh>
    <rPh sb="45" eb="47">
      <t>ソウゲイ</t>
    </rPh>
    <rPh sb="47" eb="49">
      <t>カサン</t>
    </rPh>
    <rPh sb="55" eb="57">
      <t>イッポウ</t>
    </rPh>
    <rPh sb="58" eb="60">
      <t>ガイトウ</t>
    </rPh>
    <rPh sb="62" eb="64">
      <t>バアイ</t>
    </rPh>
    <rPh sb="65" eb="67">
      <t>ソウゲイ</t>
    </rPh>
    <rPh sb="67" eb="69">
      <t>カサン</t>
    </rPh>
    <rPh sb="71" eb="73">
      <t>サンテイ</t>
    </rPh>
    <rPh sb="74" eb="76">
      <t>カノウ</t>
    </rPh>
    <phoneticPr fontId="5"/>
  </si>
  <si>
    <t>　１回の送迎につき、平均10人以上（ただし、利用定員が20人未満の事業所にあっては、１回の送迎につき、平均的に定員の100分の50以上）が利用している。</t>
    <rPh sb="2" eb="3">
      <t>カイ</t>
    </rPh>
    <rPh sb="4" eb="6">
      <t>ソウゲイ</t>
    </rPh>
    <rPh sb="10" eb="12">
      <t>ヘイキン</t>
    </rPh>
    <rPh sb="14" eb="15">
      <t>ニン</t>
    </rPh>
    <rPh sb="15" eb="17">
      <t>イジョウ</t>
    </rPh>
    <rPh sb="22" eb="24">
      <t>リヨウ</t>
    </rPh>
    <rPh sb="24" eb="26">
      <t>テイイン</t>
    </rPh>
    <rPh sb="29" eb="30">
      <t>ニン</t>
    </rPh>
    <rPh sb="30" eb="32">
      <t>ミマン</t>
    </rPh>
    <rPh sb="33" eb="36">
      <t>ジギョウショ</t>
    </rPh>
    <rPh sb="43" eb="44">
      <t>カイ</t>
    </rPh>
    <rPh sb="45" eb="47">
      <t>ソウゲイ</t>
    </rPh>
    <rPh sb="51" eb="54">
      <t>ヘイキンテキ</t>
    </rPh>
    <rPh sb="55" eb="57">
      <t>テイイン</t>
    </rPh>
    <rPh sb="61" eb="62">
      <t>ブン</t>
    </rPh>
    <rPh sb="65" eb="67">
      <t>イジョウ</t>
    </rPh>
    <rPh sb="69" eb="71">
      <t>リヨウ</t>
    </rPh>
    <phoneticPr fontId="5"/>
  </si>
  <si>
    <t>　週３回以上の送迎を実施している。</t>
    <phoneticPr fontId="5"/>
  </si>
  <si>
    <t>　４　送迎の状況③
　（生活介護の上乗せ加算）</t>
    <rPh sb="3" eb="5">
      <t>ソウゲイ</t>
    </rPh>
    <rPh sb="6" eb="8">
      <t>ジョウキョウ</t>
    </rPh>
    <rPh sb="12" eb="14">
      <t>セイカツ</t>
    </rPh>
    <rPh sb="14" eb="16">
      <t>カイゴ</t>
    </rPh>
    <rPh sb="17" eb="19">
      <t>ウワノ</t>
    </rPh>
    <rPh sb="20" eb="22">
      <t>カサン</t>
    </rPh>
    <phoneticPr fontId="5"/>
  </si>
  <si>
    <t>　送迎を利用する者のうち、区分５若しくは区分６に該当する者又はこれに準ずる者が100分の60以上。</t>
    <rPh sb="1" eb="3">
      <t>ソウゲイ</t>
    </rPh>
    <rPh sb="4" eb="6">
      <t>リヨウ</t>
    </rPh>
    <rPh sb="8" eb="9">
      <t>モノ</t>
    </rPh>
    <rPh sb="13" eb="15">
      <t>クブン</t>
    </rPh>
    <rPh sb="16" eb="17">
      <t>モ</t>
    </rPh>
    <rPh sb="20" eb="22">
      <t>クブン</t>
    </rPh>
    <rPh sb="24" eb="26">
      <t>ガイトウ</t>
    </rPh>
    <rPh sb="28" eb="29">
      <t>シャ</t>
    </rPh>
    <rPh sb="29" eb="30">
      <t>マタ</t>
    </rPh>
    <rPh sb="34" eb="35">
      <t>ジュン</t>
    </rPh>
    <rPh sb="37" eb="38">
      <t>シャ</t>
    </rPh>
    <rPh sb="42" eb="43">
      <t>ブン</t>
    </rPh>
    <rPh sb="46" eb="48">
      <t>イジョウ</t>
    </rPh>
    <phoneticPr fontId="5"/>
  </si>
  <si>
    <t>　1には該当しない。</t>
    <rPh sb="4" eb="6">
      <t>ガイトウ</t>
    </rPh>
    <phoneticPr fontId="5"/>
  </si>
  <si>
    <t>　　</t>
    <phoneticPr fontId="5"/>
  </si>
  <si>
    <t>年　　月　　日</t>
    <rPh sb="0" eb="1">
      <t>ネン</t>
    </rPh>
    <rPh sb="3" eb="4">
      <t>ツキ</t>
    </rPh>
    <rPh sb="6" eb="7">
      <t>ニチ</t>
    </rPh>
    <phoneticPr fontId="2"/>
  </si>
  <si>
    <t>高次脳機能障害者支援体制加算に関する届出書</t>
    <rPh sb="0" eb="5">
      <t>コウジノウキノウ</t>
    </rPh>
    <phoneticPr fontId="2"/>
  </si>
  <si>
    <r>
      <t>多機能型の実施　</t>
    </r>
    <r>
      <rPr>
        <sz val="8"/>
        <rFont val="HGｺﾞｼｯｸM"/>
        <family val="3"/>
        <charset val="128"/>
      </rPr>
      <t>※1</t>
    </r>
    <phoneticPr fontId="58"/>
  </si>
  <si>
    <t>有・無</t>
    <phoneticPr fontId="2"/>
  </si>
  <si>
    <r>
      <t xml:space="preserve">異　動　区　分 </t>
    </r>
    <r>
      <rPr>
        <sz val="8"/>
        <rFont val="HGｺﾞｼｯｸM"/>
        <family val="3"/>
        <charset val="128"/>
      </rPr>
      <t>※2</t>
    </r>
    <phoneticPr fontId="58"/>
  </si>
  <si>
    <t>１　新規　　　　２　変更　　　　３　終了</t>
    <phoneticPr fontId="58"/>
  </si>
  <si>
    <t>当該事業所の前年度の平均実利用者数　(A)</t>
  </si>
  <si>
    <t>うち３０％　　　　　(B)＝ (A)×0.3</t>
    <phoneticPr fontId="2"/>
  </si>
  <si>
    <t>加算要件に該当する利用者の数 (C)＝(E)／(D)</t>
    <phoneticPr fontId="2"/>
  </si>
  <si>
    <t>(C)＞＝(B)</t>
    <phoneticPr fontId="2"/>
  </si>
  <si>
    <t xml:space="preserve"> 加算要件に該当する利用者の前年度利用日の合計 (E)</t>
    <rPh sb="10" eb="13">
      <t>リヨウシャ</t>
    </rPh>
    <rPh sb="21" eb="23">
      <t>ゴウケイ</t>
    </rPh>
    <phoneticPr fontId="2"/>
  </si>
  <si>
    <t xml:space="preserve"> 前年度の当該サービスの開所日数　　　　の合計 (D)</t>
    <rPh sb="5" eb="7">
      <t>トウガイ</t>
    </rPh>
    <rPh sb="21" eb="23">
      <t>ゴウケイ</t>
    </rPh>
    <phoneticPr fontId="2"/>
  </si>
  <si>
    <t>２　加配される従業者の配置状況</t>
    <rPh sb="11" eb="13">
      <t>ハイチ</t>
    </rPh>
    <phoneticPr fontId="2"/>
  </si>
  <si>
    <t>利用者数 (A)　÷　50　＝ (F)</t>
    <phoneticPr fontId="2"/>
  </si>
  <si>
    <t>加配される従業者の数 (G)</t>
    <phoneticPr fontId="2"/>
  </si>
  <si>
    <t>(G)＞＝(F)</t>
    <phoneticPr fontId="2"/>
  </si>
  <si>
    <t>３　加配される従業者の要件</t>
    <rPh sb="11" eb="13">
      <t>ヨウケン</t>
    </rPh>
    <phoneticPr fontId="2"/>
  </si>
  <si>
    <t>加配される従業者の氏名</t>
    <phoneticPr fontId="2"/>
  </si>
  <si>
    <t>加配される従業者の研修の受講状況</t>
    <rPh sb="9" eb="11">
      <t>ケンシュウ</t>
    </rPh>
    <rPh sb="12" eb="14">
      <t>ジュコウ</t>
    </rPh>
    <rPh sb="14" eb="16">
      <t>ジョウキョウ</t>
    </rPh>
    <phoneticPr fontId="2"/>
  </si>
  <si>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2"/>
  </si>
  <si>
    <t>受講
年度</t>
    <rPh sb="0" eb="2">
      <t>ジュコウ</t>
    </rPh>
    <rPh sb="3" eb="5">
      <t>ネンド</t>
    </rPh>
    <phoneticPr fontId="2"/>
  </si>
  <si>
    <t>研修の
実施主体</t>
    <phoneticPr fontId="2"/>
  </si>
  <si>
    <t>年</t>
    <rPh sb="0" eb="1">
      <t>ネン</t>
    </rPh>
    <phoneticPr fontId="2"/>
  </si>
  <si>
    <t>直上により配置した者のいずれかにより、当該指定共同生活援助事業所又は指定外部サービス利用型共同生活援助事業所の従業者に対し、障害者に対する配慮等に関する研修を年１回以上行っている。</t>
    <phoneticPr fontId="2"/>
  </si>
  <si>
    <t>確認</t>
    <rPh sb="0" eb="2">
      <t>カクニン</t>
    </rPh>
    <phoneticPr fontId="2"/>
  </si>
  <si>
    <t>従業者の勤務体制一覧表</t>
    <rPh sb="0" eb="3">
      <t>ジュウギョウシャ</t>
    </rPh>
    <phoneticPr fontId="58"/>
  </si>
  <si>
    <t>○</t>
  </si>
  <si>
    <r>
      <rPr>
        <b/>
        <sz val="14"/>
        <rFont val="HGｺﾞｼｯｸM"/>
        <family val="3"/>
        <charset val="128"/>
      </rPr>
      <t xml:space="preserve">福祉専門職員配置等加算に関する届出書
</t>
    </r>
    <r>
      <rPr>
        <sz val="11"/>
        <rFont val="HGｺﾞｼｯｸM"/>
        <family val="3"/>
        <charset val="128"/>
      </rPr>
      <t>（療養介護・生活介護・自立訓練（機能訓練・生活訓練）・就労選択支援・就労移行支援・就労継続支援
・自立生活援助・共同生活援助
・児童発達支援・放課後等デイサービス・福祉型障害児入所施設・医療型障害児入所施設）</t>
    </r>
    <phoneticPr fontId="20"/>
  </si>
  <si>
    <t>（別紙１ー１）</t>
    <rPh sb="1" eb="3">
      <t>ベッシ</t>
    </rPh>
    <phoneticPr fontId="20"/>
  </si>
  <si>
    <t>（別紙２－１）</t>
    <rPh sb="1" eb="3">
      <t>ベッシ</t>
    </rPh>
    <phoneticPr fontId="5"/>
  </si>
  <si>
    <t>（別紙４）</t>
    <rPh sb="1" eb="3">
      <t>ベッシ</t>
    </rPh>
    <phoneticPr fontId="5"/>
  </si>
  <si>
    <t>（別紙１６）</t>
    <rPh sb="1" eb="3">
      <t>ベッシ</t>
    </rPh>
    <phoneticPr fontId="20"/>
  </si>
  <si>
    <t>（別紙２－２）</t>
    <phoneticPr fontId="2"/>
  </si>
  <si>
    <t>○療養介護にあっては、生活支援員</t>
    <rPh sb="1" eb="3">
      <t>リョウヨウ</t>
    </rPh>
    <rPh sb="3" eb="5">
      <t>カイゴ</t>
    </rPh>
    <rPh sb="11" eb="13">
      <t>セイカツ</t>
    </rPh>
    <rPh sb="13" eb="15">
      <t>シエン</t>
    </rPh>
    <rPh sb="15" eb="16">
      <t>イン</t>
    </rPh>
    <phoneticPr fontId="5"/>
  </si>
  <si>
    <t>○生活介護にあっては、生活支援員又は共生型生活介護従業者</t>
    <rPh sb="1" eb="3">
      <t>セイカツ</t>
    </rPh>
    <rPh sb="3" eb="5">
      <t>カイゴ</t>
    </rPh>
    <rPh sb="11" eb="13">
      <t>セイカツ</t>
    </rPh>
    <rPh sb="13" eb="15">
      <t>シエン</t>
    </rPh>
    <rPh sb="15" eb="16">
      <t>イン</t>
    </rPh>
    <phoneticPr fontId="5"/>
  </si>
  <si>
    <t>○自立訓練（機能訓練）にあっては、生活支援員又は共生型自立訓練（機能訓練）従業者</t>
    <rPh sb="1" eb="3">
      <t>ジリツ</t>
    </rPh>
    <rPh sb="3" eb="5">
      <t>クンレン</t>
    </rPh>
    <rPh sb="6" eb="8">
      <t>キノウ</t>
    </rPh>
    <rPh sb="8" eb="10">
      <t>クンレン</t>
    </rPh>
    <rPh sb="17" eb="19">
      <t>セイカツ</t>
    </rPh>
    <rPh sb="19" eb="21">
      <t>シエン</t>
    </rPh>
    <rPh sb="21" eb="22">
      <t>イン</t>
    </rPh>
    <phoneticPr fontId="5"/>
  </si>
  <si>
    <t>○自立訓練（生活訓練）にあっては、生活支援員、地域移行支援員又は共生型自立訓練（生活訓練）従業者</t>
    <rPh sb="1" eb="3">
      <t>ジリツ</t>
    </rPh>
    <rPh sb="3" eb="5">
      <t>クンレン</t>
    </rPh>
    <rPh sb="6" eb="8">
      <t>セイカツ</t>
    </rPh>
    <rPh sb="8" eb="10">
      <t>クンレン</t>
    </rPh>
    <rPh sb="17" eb="19">
      <t>セイカツ</t>
    </rPh>
    <rPh sb="19" eb="21">
      <t>シエン</t>
    </rPh>
    <rPh sb="21" eb="22">
      <t>イン</t>
    </rPh>
    <rPh sb="23" eb="25">
      <t>チイキ</t>
    </rPh>
    <rPh sb="25" eb="27">
      <t>イコウ</t>
    </rPh>
    <rPh sb="27" eb="29">
      <t>シエン</t>
    </rPh>
    <rPh sb="29" eb="30">
      <t>イン</t>
    </rPh>
    <phoneticPr fontId="5"/>
  </si>
  <si>
    <t>○就労選択支援にあっては、就労選択支援員</t>
    <rPh sb="1" eb="3">
      <t>シュウロウ</t>
    </rPh>
    <rPh sb="3" eb="5">
      <t>センタク</t>
    </rPh>
    <rPh sb="5" eb="7">
      <t>シエン</t>
    </rPh>
    <rPh sb="13" eb="15">
      <t>シュウロウ</t>
    </rPh>
    <rPh sb="15" eb="17">
      <t>センタク</t>
    </rPh>
    <rPh sb="17" eb="20">
      <t>シエンイン</t>
    </rPh>
    <phoneticPr fontId="20"/>
  </si>
  <si>
    <t>注１
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３）に定義する「常勤」をいう。</t>
    <rPh sb="0" eb="1">
      <t>チュウ</t>
    </rPh>
    <rPh sb="3" eb="5">
      <t>ジョウキン</t>
    </rPh>
    <rPh sb="9" eb="37">
      <t>ソウゴウシエンホウ</t>
    </rPh>
    <rPh sb="38" eb="39">
      <t>モト</t>
    </rPh>
    <rPh sb="41" eb="43">
      <t>シテイ</t>
    </rPh>
    <rPh sb="43" eb="45">
      <t>ショウガイ</t>
    </rPh>
    <rPh sb="45" eb="47">
      <t>フクシ</t>
    </rPh>
    <phoneticPr fontId="5"/>
  </si>
  <si>
    <t>○就労移行支援にあっては、職業指導員、生活支援員又は就労支援員</t>
    <phoneticPr fontId="2"/>
  </si>
  <si>
    <t>○就労継続支援Ａ型・Ｂ型にあっては、職業指導員又は生活支援員</t>
    <rPh sb="1" eb="3">
      <t>シュウロウ</t>
    </rPh>
    <rPh sb="3" eb="5">
      <t>ケイゾク</t>
    </rPh>
    <rPh sb="5" eb="7">
      <t>シエン</t>
    </rPh>
    <rPh sb="8" eb="9">
      <t>ガタ</t>
    </rPh>
    <rPh sb="11" eb="12">
      <t>ガタ</t>
    </rPh>
    <rPh sb="18" eb="20">
      <t>ショクギョウ</t>
    </rPh>
    <rPh sb="20" eb="23">
      <t>シドウイン</t>
    </rPh>
    <rPh sb="23" eb="24">
      <t>マタ</t>
    </rPh>
    <rPh sb="25" eb="27">
      <t>セイカツ</t>
    </rPh>
    <rPh sb="27" eb="29">
      <t>シエン</t>
    </rPh>
    <rPh sb="29" eb="30">
      <t>イン</t>
    </rPh>
    <phoneticPr fontId="5"/>
  </si>
  <si>
    <t>○自立生活援助にあっては、地域生活支援員</t>
    <rPh sb="3" eb="5">
      <t>セイカツ</t>
    </rPh>
    <rPh sb="5" eb="7">
      <t>エンジョ</t>
    </rPh>
    <rPh sb="13" eb="15">
      <t>チイキ</t>
    </rPh>
    <phoneticPr fontId="5"/>
  </si>
  <si>
    <t>○共同生活援助にあっては、世話人又は生活支援員（外部サービス利用型にあっては、世話人）</t>
    <rPh sb="1" eb="3">
      <t>キョウドウ</t>
    </rPh>
    <rPh sb="3" eb="5">
      <t>セイカツ</t>
    </rPh>
    <rPh sb="5" eb="7">
      <t>エンジョ</t>
    </rPh>
    <rPh sb="13" eb="16">
      <t>セワニン</t>
    </rPh>
    <rPh sb="16" eb="17">
      <t>マタ</t>
    </rPh>
    <rPh sb="18" eb="20">
      <t>セイカツ</t>
    </rPh>
    <rPh sb="20" eb="22">
      <t>シエン</t>
    </rPh>
    <rPh sb="22" eb="23">
      <t>イン</t>
    </rPh>
    <rPh sb="39" eb="42">
      <t>セワニン</t>
    </rPh>
    <phoneticPr fontId="5"/>
  </si>
  <si>
    <t>○児童発達支援にあっては、加算（Ⅰ）（Ⅱ）においては、児童指導員、障害福祉サービス経験者又は共生型児童発達支援従業者、加算（Ⅲ）においては、児童指導員、保育士若しくは障害福祉サービス経験者又は共生型児童発達支援従業者</t>
    <rPh sb="1" eb="3">
      <t>ジドウ</t>
    </rPh>
    <rPh sb="3" eb="5">
      <t>ハッタツ</t>
    </rPh>
    <rPh sb="5" eb="7">
      <t>シエン</t>
    </rPh>
    <rPh sb="13" eb="15">
      <t>カサン</t>
    </rPh>
    <phoneticPr fontId="5"/>
  </si>
  <si>
    <t>○放課後等デイサービスにあっては、加算（Ⅰ）（Ⅱ）においては、児童指導員、障害福祉サービス経験者又は共生型放課後等デイサービス従業者、加算（Ⅲ）においては、児童指導員、保育士若しくは障害福祉サービス経験者又は共生型放課後等デイサービス従業者</t>
    <rPh sb="17" eb="19">
      <t>カサン</t>
    </rPh>
    <rPh sb="31" eb="33">
      <t>ジドウ</t>
    </rPh>
    <rPh sb="37" eb="39">
      <t>ショウガイ</t>
    </rPh>
    <rPh sb="39" eb="41">
      <t>フクシ</t>
    </rPh>
    <rPh sb="45" eb="48">
      <t>ケイケンシャ</t>
    </rPh>
    <phoneticPr fontId="5"/>
  </si>
  <si>
    <t>○福祉型障害児入所施設にあっては、加算（Ⅰ）（Ⅱ）においては、児童指導員、加算（Ⅲ）においては、児童指導員又は保育士</t>
    <phoneticPr fontId="5"/>
  </si>
  <si>
    <t>○医療型障害児入所施設にあっては、加算（Ⅰ）（Ⅱ）においては、児童指導員又は指定発達医療機関の職員、加算（Ⅲ）においては、児童指導員若しくは保育士又は指定発達医療機関の職員のことをいう。</t>
    <phoneticPr fontId="5"/>
  </si>
  <si>
    <t xml:space="preserve">
注１ 
事業所内で調理を行う場合、食事提供にかかわる職員（管理栄養士・栄養士）の状況を記載してください。事業所内での調理業務は生活支援員の業務とは区別してください。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調理業務を第三者に委託している場合、事業所内で調理員の配置は求められておりませんが、業務委託契約書（写し）の提出が必要です。
注３　
業務委託により食事提供を行う場合の「適切な食事提供の確保方策」欄は、献立に関する事業所・施設の関与、委託先から事業所・施設への食事の運搬方法、適時適温への配慮など、自己調理する場合に通常確保される提供体制に相当するものへの対応の概略を記載して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4" eb="55">
      <t>ショ</t>
    </rPh>
    <rPh sb="55" eb="56">
      <t>ナイ</t>
    </rPh>
    <rPh sb="58" eb="60">
      <t>チョウリ</t>
    </rPh>
    <rPh sb="60" eb="62">
      <t>ギョウム</t>
    </rPh>
    <rPh sb="63" eb="65">
      <t>セイカツ</t>
    </rPh>
    <rPh sb="65" eb="67">
      <t>シエン</t>
    </rPh>
    <rPh sb="67" eb="68">
      <t>イン</t>
    </rPh>
    <rPh sb="69" eb="71">
      <t>ギョウム</t>
    </rPh>
    <rPh sb="73" eb="75">
      <t>クベツ</t>
    </rPh>
    <rPh sb="318" eb="319">
      <t>サイ</t>
    </rPh>
    <rPh sb="320" eb="323">
      <t>イタクサキ</t>
    </rPh>
    <rPh sb="324" eb="329">
      <t>カンリエイヨウシ</t>
    </rPh>
    <rPh sb="329" eb="330">
      <t>マタ</t>
    </rPh>
    <rPh sb="331" eb="334">
      <t>エイヨウシ</t>
    </rPh>
    <rPh sb="335" eb="337">
      <t>ウム</t>
    </rPh>
    <rPh sb="338" eb="339">
      <t>カナラ</t>
    </rPh>
    <phoneticPr fontId="5"/>
  </si>
  <si>
    <t>※　「異動区分」欄については、該当する番号に○を付してください。
※　「送迎の状況②」欄については、両方に該当する場合は両方に○を付けること。
※　「これに準ずる者」とは、区分 4 以下であって、行動関連項目合計点数が 10 点以上である者又は喀痰吸引等を必要とする者とする。</t>
    <phoneticPr fontId="5"/>
  </si>
  <si>
    <t>（※１）　多機能型事業所等については、当該多機能型事業所全体で、加算要件の利用者数や配置割合の計算を行うこと。
（※２）　「異動区分」欄において「４　終了」の場合は、１利用者の状況、２加配される従業者の状況の記載は不要とする。</t>
    <phoneticPr fontId="5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</si>
</sst>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09]d;@"/>
    <numFmt numFmtId="177" formatCode="aaa"/>
    <numFmt numFmtId="178" formatCode="0.0_ "/>
    <numFmt numFmtId="179" formatCode="[$-409]d&quot;月&quot;"/>
    <numFmt numFmtId="180" formatCode="###########&quot;人&quot;"/>
    <numFmt numFmtId="181" formatCode="0.0000_ "/>
    <numFmt numFmtId="182" formatCode="##########.###&quot;人&quot;"/>
  </numFmts>
  <fonts count="71">
    <font>
      <sz val="11"/>
      <color theme="1"/>
      <name val="游ゴシック"/>
      <family val="2"/>
      <charset val="128"/>
      <scheme val="minor"/>
    </font>
    <font>
      <sz val="11"/>
      <name val="ＭＳ Ｐゴシック"/>
      <family val="3"/>
      <charset val="128"/>
    </font>
    <font>
      <sz val="6"/>
      <name val="游ゴシック"/>
      <family val="2"/>
      <charset val="128"/>
      <scheme val="minor"/>
    </font>
    <font>
      <sz val="12"/>
      <name val="ＭＳ ゴシック"/>
      <family val="3"/>
      <charset val="128"/>
    </font>
    <font>
      <b/>
      <sz val="11"/>
      <name val="ＭＳ ゴシック"/>
      <family val="3"/>
      <charset val="128"/>
    </font>
    <font>
      <sz val="6"/>
      <name val="ＭＳ Ｐゴシック"/>
      <family val="3"/>
      <charset val="128"/>
    </font>
    <font>
      <sz val="14"/>
      <name val="ＭＳ ゴシック"/>
      <family val="3"/>
      <charset val="128"/>
    </font>
    <font>
      <sz val="11"/>
      <name val="ＭＳ 明朝"/>
      <family val="1"/>
      <charset val="128"/>
    </font>
    <font>
      <sz val="11"/>
      <name val="ＭＳ ゴシック"/>
      <family val="3"/>
      <charset val="128"/>
    </font>
    <font>
      <sz val="10"/>
      <name val="ＭＳ ゴシック"/>
      <family val="3"/>
      <charset val="128"/>
    </font>
    <font>
      <sz val="8"/>
      <name val="ＭＳ Ｐゴシック"/>
      <family val="3"/>
      <charset val="128"/>
    </font>
    <font>
      <sz val="10"/>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sz val="6"/>
      <name val="游ゴシック"/>
      <family val="3"/>
      <charset val="128"/>
      <scheme val="minor"/>
    </font>
    <font>
      <sz val="10"/>
      <color theme="1"/>
      <name val="ＭＳ ゴシック"/>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
      <sz val="11"/>
      <color theme="1"/>
      <name val="ＭＳ ゴシック"/>
      <family val="3"/>
      <charset val="128"/>
    </font>
    <font>
      <sz val="11"/>
      <color theme="1"/>
      <name val="ＭＳ Ｐゴシック"/>
      <family val="3"/>
      <charset val="128"/>
    </font>
    <font>
      <sz val="18"/>
      <color theme="1"/>
      <name val="ＭＳ ゴシック"/>
      <family val="3"/>
      <charset val="128"/>
    </font>
    <font>
      <sz val="11"/>
      <color rgb="FFFF0000"/>
      <name val="ＭＳ ゴシック"/>
      <family val="3"/>
      <charset val="128"/>
    </font>
    <font>
      <sz val="11"/>
      <color theme="1"/>
      <name val="游ゴシック"/>
      <family val="3"/>
      <charset val="128"/>
      <scheme val="minor"/>
    </font>
    <font>
      <sz val="11"/>
      <color rgb="FF0000FF"/>
      <name val="ＭＳ ゴシック"/>
      <family val="3"/>
      <charset val="128"/>
    </font>
    <font>
      <sz val="11"/>
      <color rgb="FF000000"/>
      <name val="ＭＳ ゴシック"/>
      <family val="3"/>
      <charset val="128"/>
    </font>
    <font>
      <sz val="11"/>
      <name val="游ゴシック"/>
      <family val="3"/>
      <charset val="128"/>
      <scheme val="minor"/>
    </font>
    <font>
      <sz val="11"/>
      <color rgb="FFFF0000"/>
      <name val="ＭＳ Ｐゴシック"/>
      <family val="3"/>
      <charset val="128"/>
    </font>
    <font>
      <b/>
      <sz val="9"/>
      <color indexed="81"/>
      <name val="MS P ゴシック"/>
      <family val="3"/>
      <charset val="128"/>
    </font>
    <font>
      <sz val="10"/>
      <color theme="1"/>
      <name val="游ゴシック"/>
      <family val="3"/>
      <charset val="128"/>
      <scheme val="minor"/>
    </font>
    <font>
      <sz val="10"/>
      <color indexed="8"/>
      <name val="ＭＳ ゴシック"/>
      <family val="3"/>
      <charset val="128"/>
    </font>
    <font>
      <sz val="8"/>
      <color rgb="FFC00000"/>
      <name val="ＭＳ ゴシック"/>
      <family val="3"/>
      <charset val="128"/>
    </font>
    <font>
      <sz val="6"/>
      <name val="游ゴシック"/>
      <family val="3"/>
      <charset val="128"/>
    </font>
    <font>
      <sz val="6"/>
      <name val="ＭＳ ゴシック"/>
      <family val="3"/>
      <charset val="128"/>
    </font>
    <font>
      <sz val="8"/>
      <name val="ＭＳ ゴシック"/>
      <family val="3"/>
      <charset val="128"/>
    </font>
    <font>
      <sz val="10"/>
      <color theme="0"/>
      <name val="ＭＳ ゴシック"/>
      <family val="3"/>
      <charset val="128"/>
    </font>
    <font>
      <sz val="9"/>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sz val="11"/>
      <name val="HGｺﾞｼｯｸM"/>
      <family val="3"/>
      <charset val="128"/>
    </font>
    <font>
      <sz val="10"/>
      <name val="HGｺﾞｼｯｸM"/>
      <family val="3"/>
      <charset val="128"/>
    </font>
    <font>
      <b/>
      <sz val="14"/>
      <name val="HGｺﾞｼｯｸM"/>
      <family val="3"/>
      <charset val="128"/>
    </font>
    <font>
      <u/>
      <sz val="11"/>
      <name val="HGｺﾞｼｯｸM"/>
      <family val="3"/>
      <charset val="128"/>
    </font>
    <font>
      <sz val="14"/>
      <name val="HGｺﾞｼｯｸM"/>
      <family val="3"/>
      <charset val="128"/>
    </font>
    <font>
      <sz val="11"/>
      <color theme="1"/>
      <name val="HGｺﾞｼｯｸM"/>
      <family val="3"/>
      <charset val="128"/>
    </font>
    <font>
      <sz val="9"/>
      <name val="HGｺﾞｼｯｸM"/>
      <family val="3"/>
      <charset val="128"/>
    </font>
    <font>
      <sz val="11"/>
      <color rgb="FF000000"/>
      <name val="HGｺﾞｼｯｸM"/>
      <family val="3"/>
      <charset val="128"/>
    </font>
    <font>
      <sz val="16"/>
      <color theme="1"/>
      <name val="游ゴシック"/>
      <family val="2"/>
      <charset val="128"/>
      <scheme val="minor"/>
    </font>
    <font>
      <sz val="16"/>
      <name val="ＭＳ Ｐゴシック"/>
      <family val="3"/>
      <charset val="128"/>
    </font>
    <font>
      <sz val="12"/>
      <color indexed="8"/>
      <name val="ＭＳ ゴシック"/>
      <family val="3"/>
      <charset val="128"/>
    </font>
    <font>
      <sz val="12"/>
      <color indexed="8"/>
      <name val="HGｺﾞｼｯｸM"/>
      <family val="3"/>
      <charset val="128"/>
    </font>
    <font>
      <sz val="6"/>
      <name val="ＭＳ Ｐゴシック"/>
      <family val="2"/>
      <charset val="128"/>
    </font>
    <font>
      <b/>
      <sz val="14"/>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10"/>
      <name val="ＭＳ Ｐゴシック"/>
      <family val="2"/>
      <charset val="128"/>
    </font>
    <font>
      <sz val="9"/>
      <color indexed="8"/>
      <name val="HGｺﾞｼｯｸM"/>
      <family val="3"/>
      <charset val="128"/>
    </font>
    <font>
      <sz val="11"/>
      <color indexed="8"/>
      <name val="ＭＳ Ｐゴシック"/>
      <family val="3"/>
      <charset val="128"/>
    </font>
    <font>
      <sz val="9"/>
      <color indexed="8"/>
      <name val="ＭＳ ゴシック"/>
      <family val="3"/>
      <charset val="128"/>
    </font>
    <font>
      <sz val="12"/>
      <name val="HGｺﾞｼｯｸM"/>
      <family val="3"/>
      <charset val="128"/>
    </font>
    <font>
      <sz val="14"/>
      <name val="ＭＳ Ｐゴシック"/>
      <family val="3"/>
      <charset val="128"/>
    </font>
    <font>
      <sz val="8"/>
      <name val="HGｺﾞｼｯｸM"/>
      <family val="3"/>
      <charset val="128"/>
    </font>
  </fonts>
  <fills count="8">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7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style="medium">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style="thin">
        <color indexed="64"/>
      </left>
      <right/>
      <top style="double">
        <color indexed="64"/>
      </top>
      <bottom style="medium">
        <color indexed="64"/>
      </bottom>
      <diagonal/>
    </border>
    <border diagonalUp="1">
      <left style="medium">
        <color indexed="64"/>
      </left>
      <right style="medium">
        <color indexed="64"/>
      </right>
      <top style="double">
        <color indexed="64"/>
      </top>
      <bottom style="medium">
        <color indexed="64"/>
      </bottom>
      <diagonal style="thin">
        <color indexed="64"/>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right style="thin">
        <color indexed="8"/>
      </right>
      <top style="thin">
        <color indexed="8"/>
      </top>
      <bottom style="thin">
        <color indexed="8"/>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dotted">
        <color indexed="8"/>
      </left>
      <right style="medium">
        <color indexed="64"/>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0">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21" fillId="0" borderId="0">
      <alignment vertical="center"/>
    </xf>
    <xf numFmtId="0" fontId="1" fillId="0" borderId="0"/>
    <xf numFmtId="38" fontId="64" fillId="0" borderId="0" applyFont="0" applyFill="0" applyBorder="0" applyAlignment="0" applyProtection="0"/>
    <xf numFmtId="0" fontId="29" fillId="0" borderId="0">
      <alignment vertical="center"/>
    </xf>
  </cellStyleXfs>
  <cellXfs count="673">
    <xf numFmtId="0" fontId="0" fillId="0" borderId="0" xfId="0">
      <alignment vertical="center"/>
    </xf>
    <xf numFmtId="0" fontId="1" fillId="0" borderId="0" xfId="1">
      <alignment vertical="center"/>
    </xf>
    <xf numFmtId="0" fontId="3" fillId="0" borderId="0" xfId="2" applyFont="1" applyAlignment="1">
      <alignment horizontal="left" vertical="center"/>
    </xf>
    <xf numFmtId="0" fontId="4" fillId="0" borderId="0" xfId="2" applyFont="1" applyAlignment="1">
      <alignment horizontal="right" vertical="center"/>
    </xf>
    <xf numFmtId="0" fontId="3" fillId="0" borderId="0" xfId="2" applyFont="1">
      <alignment vertical="center"/>
    </xf>
    <xf numFmtId="0" fontId="6" fillId="0" borderId="0" xfId="2" applyFont="1" applyAlignment="1">
      <alignment horizontal="center" vertical="center"/>
    </xf>
    <xf numFmtId="49" fontId="1" fillId="0" borderId="0" xfId="1" applyNumberFormat="1">
      <alignment vertical="center"/>
    </xf>
    <xf numFmtId="0" fontId="8" fillId="0" borderId="0" xfId="1" applyFont="1">
      <alignment vertical="center"/>
    </xf>
    <xf numFmtId="0" fontId="7" fillId="0" borderId="0" xfId="1" applyFont="1" applyAlignment="1">
      <alignment horizontal="center" vertical="center"/>
    </xf>
    <xf numFmtId="0" fontId="3" fillId="0" borderId="0" xfId="1" applyFont="1">
      <alignment vertical="center"/>
    </xf>
    <xf numFmtId="0" fontId="11" fillId="0" borderId="0" xfId="1" applyFont="1" applyAlignment="1">
      <alignment horizontal="center" vertical="center"/>
    </xf>
    <xf numFmtId="49" fontId="14" fillId="0" borderId="7" xfId="2" applyNumberFormat="1" applyFont="1" applyBorder="1" applyAlignment="1">
      <alignment horizontal="center" vertical="top" wrapText="1"/>
    </xf>
    <xf numFmtId="0" fontId="3" fillId="0" borderId="0" xfId="2" applyFont="1" applyAlignment="1">
      <alignment horizontal="left" vertical="top" wrapText="1"/>
    </xf>
    <xf numFmtId="0" fontId="15" fillId="0" borderId="10" xfId="1" applyFont="1" applyBorder="1">
      <alignment vertical="center"/>
    </xf>
    <xf numFmtId="0" fontId="15" fillId="0" borderId="11" xfId="1" applyFont="1" applyBorder="1">
      <alignment vertical="center"/>
    </xf>
    <xf numFmtId="0" fontId="15" fillId="0" borderId="19" xfId="1" applyFont="1" applyBorder="1">
      <alignment vertical="center"/>
    </xf>
    <xf numFmtId="0" fontId="6" fillId="0" borderId="29" xfId="1" applyFont="1" applyBorder="1">
      <alignment vertical="center"/>
    </xf>
    <xf numFmtId="0" fontId="6" fillId="0" borderId="7" xfId="1" applyFont="1" applyBorder="1">
      <alignment vertical="center"/>
    </xf>
    <xf numFmtId="0" fontId="18" fillId="0" borderId="7" xfId="1" applyFont="1" applyBorder="1" applyAlignment="1">
      <alignment horizontal="right" vertical="center" shrinkToFit="1"/>
    </xf>
    <xf numFmtId="0" fontId="15" fillId="0" borderId="7" xfId="1" applyFont="1" applyBorder="1" applyAlignment="1">
      <alignment horizontal="center" vertical="center"/>
    </xf>
    <xf numFmtId="0" fontId="7" fillId="0" borderId="7" xfId="1" applyFont="1" applyBorder="1" applyAlignment="1">
      <alignment vertical="center" wrapText="1"/>
    </xf>
    <xf numFmtId="0" fontId="8" fillId="0" borderId="7" xfId="1" applyFont="1" applyBorder="1" applyAlignment="1">
      <alignment vertical="center" wrapText="1"/>
    </xf>
    <xf numFmtId="0" fontId="8" fillId="0" borderId="30" xfId="1" applyFont="1" applyBorder="1" applyAlignment="1">
      <alignment vertical="center" wrapText="1"/>
    </xf>
    <xf numFmtId="0" fontId="19" fillId="0" borderId="0" xfId="1" applyFont="1" applyAlignment="1">
      <alignment horizontal="center" vertical="center"/>
    </xf>
    <xf numFmtId="0" fontId="6" fillId="0" borderId="0" xfId="1" applyFont="1" applyAlignment="1">
      <alignment horizontal="center" vertical="center"/>
    </xf>
    <xf numFmtId="0" fontId="16" fillId="0" borderId="0" xfId="1" applyFont="1">
      <alignment vertical="center"/>
    </xf>
    <xf numFmtId="0" fontId="8" fillId="0" borderId="21" xfId="2" applyFont="1" applyBorder="1" applyAlignment="1">
      <alignment horizontal="center" vertical="center" wrapText="1"/>
    </xf>
    <xf numFmtId="0" fontId="8" fillId="0" borderId="19" xfId="2" applyFont="1" applyBorder="1" applyAlignment="1">
      <alignment horizontal="center" vertical="center" wrapText="1"/>
    </xf>
    <xf numFmtId="0" fontId="8" fillId="0" borderId="20" xfId="2" applyFont="1" applyBorder="1" applyAlignment="1">
      <alignment horizontal="center" vertical="center" wrapText="1"/>
    </xf>
    <xf numFmtId="0" fontId="8" fillId="0" borderId="0" xfId="2" applyFont="1" applyAlignment="1">
      <alignment horizontal="center" vertical="center"/>
    </xf>
    <xf numFmtId="0" fontId="8" fillId="0" borderId="39" xfId="2" applyFont="1" applyBorder="1" applyAlignment="1">
      <alignment horizontal="center" vertical="center" wrapText="1"/>
    </xf>
    <xf numFmtId="0" fontId="8" fillId="0" borderId="37" xfId="2" applyFont="1" applyBorder="1" applyAlignment="1">
      <alignment horizontal="center" vertical="center" wrapText="1"/>
    </xf>
    <xf numFmtId="0" fontId="8" fillId="0" borderId="38" xfId="2" applyFont="1" applyBorder="1" applyAlignment="1">
      <alignment horizontal="center" vertical="center" wrapText="1"/>
    </xf>
    <xf numFmtId="0" fontId="8" fillId="0" borderId="25" xfId="2" applyFont="1" applyBorder="1" applyAlignment="1">
      <alignment horizontal="center" vertical="center" wrapText="1"/>
    </xf>
    <xf numFmtId="0" fontId="8" fillId="0" borderId="0" xfId="2" applyFont="1" applyAlignment="1">
      <alignment horizontal="center" vertical="center" wrapText="1"/>
    </xf>
    <xf numFmtId="0" fontId="8" fillId="0" borderId="24" xfId="2" applyFont="1" applyBorder="1" applyAlignment="1">
      <alignment horizontal="center" vertical="center" wrapText="1"/>
    </xf>
    <xf numFmtId="0" fontId="8" fillId="0" borderId="29" xfId="2" applyFont="1" applyBorder="1" applyAlignment="1">
      <alignment horizontal="center" vertical="center" wrapText="1"/>
    </xf>
    <xf numFmtId="0" fontId="8" fillId="0" borderId="7" xfId="2" applyFont="1" applyBorder="1" applyAlignment="1">
      <alignment horizontal="center" vertical="center" wrapText="1"/>
    </xf>
    <xf numFmtId="0" fontId="8" fillId="0" borderId="28" xfId="2" applyFont="1" applyBorder="1" applyAlignment="1">
      <alignment horizontal="center" vertical="center" wrapText="1"/>
    </xf>
    <xf numFmtId="0" fontId="8" fillId="0" borderId="0" xfId="2" applyFont="1" applyAlignment="1">
      <alignment horizontal="left" vertical="center"/>
    </xf>
    <xf numFmtId="0" fontId="25" fillId="3" borderId="0" xfId="3" applyFont="1" applyFill="1">
      <alignment vertical="center"/>
    </xf>
    <xf numFmtId="0" fontId="26" fillId="3" borderId="0" xfId="3" applyFont="1" applyFill="1">
      <alignment vertical="center"/>
    </xf>
    <xf numFmtId="0" fontId="27" fillId="3" borderId="0" xfId="4" applyFont="1" applyFill="1">
      <alignment vertical="center"/>
    </xf>
    <xf numFmtId="0" fontId="25" fillId="3" borderId="0" xfId="4" applyFont="1" applyFill="1">
      <alignment vertical="center"/>
    </xf>
    <xf numFmtId="0" fontId="8" fillId="3" borderId="32" xfId="4" applyFont="1" applyFill="1" applyBorder="1" applyAlignment="1">
      <alignment vertical="center" shrinkToFit="1"/>
    </xf>
    <xf numFmtId="0" fontId="8" fillId="3" borderId="0" xfId="4" applyFont="1" applyFill="1" applyAlignment="1">
      <alignment horizontal="center" vertical="center" shrinkToFit="1"/>
    </xf>
    <xf numFmtId="0" fontId="28" fillId="0" borderId="63" xfId="4" applyFont="1" applyFill="1" applyBorder="1">
      <alignment vertical="center"/>
    </xf>
    <xf numFmtId="0" fontId="30" fillId="0" borderId="64" xfId="4" applyFont="1" applyFill="1" applyBorder="1">
      <alignment vertical="center"/>
    </xf>
    <xf numFmtId="0" fontId="30" fillId="0" borderId="69" xfId="4" applyFont="1" applyFill="1" applyBorder="1">
      <alignment vertical="center"/>
    </xf>
    <xf numFmtId="0" fontId="30" fillId="0" borderId="76" xfId="4" applyFont="1" applyFill="1" applyBorder="1">
      <alignment vertical="center"/>
    </xf>
    <xf numFmtId="0" fontId="33" fillId="3" borderId="0" xfId="3" applyFont="1" applyFill="1">
      <alignment vertical="center"/>
    </xf>
    <xf numFmtId="0" fontId="4" fillId="0" borderId="0" xfId="2" applyFont="1" applyAlignment="1">
      <alignment horizontal="left" vertical="center"/>
    </xf>
    <xf numFmtId="0" fontId="3" fillId="0" borderId="0" xfId="2" applyFont="1" applyAlignment="1">
      <alignment vertical="center" textRotation="255" shrinkToFit="1"/>
    </xf>
    <xf numFmtId="0" fontId="9" fillId="0" borderId="0" xfId="2" applyFont="1" applyAlignment="1">
      <alignment horizontal="left" vertical="center"/>
    </xf>
    <xf numFmtId="0" fontId="9" fillId="0" borderId="0" xfId="2" applyFont="1">
      <alignment vertical="center"/>
    </xf>
    <xf numFmtId="0" fontId="35" fillId="0" borderId="0" xfId="5" applyFont="1">
      <alignment vertical="center"/>
    </xf>
    <xf numFmtId="0" fontId="9" fillId="0" borderId="0" xfId="2" applyFont="1" applyAlignment="1">
      <alignment horizontal="right" vertical="center"/>
    </xf>
    <xf numFmtId="0" fontId="9" fillId="0" borderId="0" xfId="2" applyFont="1" applyAlignment="1">
      <alignment horizontal="center" vertical="center"/>
    </xf>
    <xf numFmtId="0" fontId="25" fillId="0" borderId="0" xfId="5" applyFont="1">
      <alignment vertical="center"/>
    </xf>
    <xf numFmtId="0" fontId="21" fillId="0" borderId="0" xfId="5" applyFont="1">
      <alignment vertical="center"/>
    </xf>
    <xf numFmtId="0" fontId="21" fillId="0" borderId="0" xfId="5" applyFont="1" applyAlignment="1">
      <alignment horizontal="right" vertical="center"/>
    </xf>
    <xf numFmtId="0" fontId="21" fillId="7" borderId="14" xfId="5" applyFont="1" applyFill="1" applyBorder="1">
      <alignment vertical="center"/>
    </xf>
    <xf numFmtId="0" fontId="15" fillId="0" borderId="0" xfId="2" applyFont="1" applyAlignment="1">
      <alignment horizontal="center" vertical="center"/>
    </xf>
    <xf numFmtId="176" fontId="15" fillId="0" borderId="14" xfId="2" applyNumberFormat="1" applyFont="1" applyBorder="1">
      <alignment vertical="center"/>
    </xf>
    <xf numFmtId="177" fontId="15" fillId="0" borderId="14" xfId="2" applyNumberFormat="1" applyFont="1" applyBorder="1">
      <alignment vertical="center"/>
    </xf>
    <xf numFmtId="0" fontId="9" fillId="0" borderId="14" xfId="2" applyFont="1" applyBorder="1">
      <alignment vertical="center"/>
    </xf>
    <xf numFmtId="0" fontId="15" fillId="4" borderId="14" xfId="2" applyFont="1" applyFill="1" applyBorder="1" applyAlignment="1">
      <alignment horizontal="left" vertical="center"/>
    </xf>
    <xf numFmtId="0" fontId="15" fillId="4" borderId="68" xfId="2" applyFont="1" applyFill="1" applyBorder="1" applyAlignment="1">
      <alignment horizontal="center" vertical="center"/>
    </xf>
    <xf numFmtId="0" fontId="15" fillId="6" borderId="14" xfId="2" applyFont="1" applyFill="1" applyBorder="1">
      <alignment vertical="center"/>
    </xf>
    <xf numFmtId="0" fontId="15" fillId="6" borderId="68" xfId="2" applyFont="1" applyFill="1" applyBorder="1">
      <alignment vertical="center"/>
    </xf>
    <xf numFmtId="0" fontId="15" fillId="5" borderId="14" xfId="2" applyFont="1" applyFill="1" applyBorder="1" applyAlignment="1">
      <alignment horizontal="right" vertical="center"/>
    </xf>
    <xf numFmtId="0" fontId="15" fillId="0" borderId="67" xfId="2" applyFont="1" applyBorder="1" applyAlignment="1">
      <alignment horizontal="right" vertical="center"/>
    </xf>
    <xf numFmtId="178" fontId="15" fillId="0" borderId="14" xfId="2" applyNumberFormat="1" applyFont="1" applyBorder="1" applyAlignment="1">
      <alignment horizontal="right" vertical="center"/>
    </xf>
    <xf numFmtId="0" fontId="15" fillId="0" borderId="14" xfId="2" applyFont="1" applyBorder="1" applyAlignment="1">
      <alignment horizontal="right" vertical="center"/>
    </xf>
    <xf numFmtId="0" fontId="15" fillId="5" borderId="65" xfId="2" applyFont="1" applyFill="1" applyBorder="1" applyAlignment="1">
      <alignment horizontal="right" vertical="center"/>
    </xf>
    <xf numFmtId="0" fontId="15" fillId="0" borderId="85" xfId="2" applyFont="1" applyBorder="1" applyAlignment="1">
      <alignment horizontal="right" vertical="center"/>
    </xf>
    <xf numFmtId="0" fontId="15" fillId="0" borderId="0" xfId="2" applyFont="1">
      <alignment vertical="center"/>
    </xf>
    <xf numFmtId="179" fontId="15" fillId="0" borderId="14" xfId="2" applyNumberFormat="1" applyFont="1" applyBorder="1" applyAlignment="1">
      <alignment horizontal="center" vertical="center"/>
    </xf>
    <xf numFmtId="0" fontId="15" fillId="0" borderId="14" xfId="2" applyFont="1" applyBorder="1" applyAlignment="1">
      <alignment horizontal="center" vertical="center" wrapText="1"/>
    </xf>
    <xf numFmtId="0" fontId="29" fillId="0" borderId="0" xfId="5">
      <alignment vertical="center"/>
    </xf>
    <xf numFmtId="0" fontId="15" fillId="0" borderId="0" xfId="2" applyFont="1" applyAlignment="1">
      <alignment horizontal="left" vertical="center"/>
    </xf>
    <xf numFmtId="0" fontId="40" fillId="0" borderId="0" xfId="2" applyFont="1">
      <alignment vertical="center"/>
    </xf>
    <xf numFmtId="0" fontId="15" fillId="0" borderId="68" xfId="6" applyFont="1" applyBorder="1" applyAlignment="1">
      <alignment horizontal="center" vertical="center"/>
    </xf>
    <xf numFmtId="0" fontId="15" fillId="0" borderId="14" xfId="6" applyFont="1" applyBorder="1" applyAlignment="1">
      <alignment horizontal="center" vertical="center"/>
    </xf>
    <xf numFmtId="0" fontId="15" fillId="0" borderId="14" xfId="2" applyFont="1" applyBorder="1" applyAlignment="1">
      <alignment horizontal="center" vertical="center"/>
    </xf>
    <xf numFmtId="0" fontId="41" fillId="0" borderId="0" xfId="6" applyFont="1" applyAlignment="1">
      <alignment horizontal="center" vertical="center"/>
    </xf>
    <xf numFmtId="0" fontId="9" fillId="0" borderId="0" xfId="6" applyFont="1" applyAlignment="1">
      <alignment horizontal="center" vertical="center"/>
    </xf>
    <xf numFmtId="0" fontId="42" fillId="0" borderId="0" xfId="2" applyFont="1" applyAlignment="1">
      <alignment horizontal="center" vertical="center"/>
    </xf>
    <xf numFmtId="0" fontId="42" fillId="0" borderId="0" xfId="6" applyFont="1" applyAlignment="1">
      <alignment horizontal="center" vertical="center"/>
    </xf>
    <xf numFmtId="0" fontId="42" fillId="0" borderId="0" xfId="2" applyFont="1">
      <alignment vertical="center"/>
    </xf>
    <xf numFmtId="0" fontId="41" fillId="0" borderId="0" xfId="2" applyFont="1">
      <alignment vertical="center"/>
    </xf>
    <xf numFmtId="0" fontId="41" fillId="0" borderId="0" xfId="2" applyFont="1" applyAlignment="1">
      <alignment horizontal="center" vertical="center"/>
    </xf>
    <xf numFmtId="0" fontId="15" fillId="0" borderId="0" xfId="2" applyFont="1" applyAlignment="1">
      <alignment vertical="center" textRotation="255" shrinkToFit="1"/>
    </xf>
    <xf numFmtId="0" fontId="15" fillId="0" borderId="14" xfId="2" applyFont="1" applyBorder="1" applyAlignment="1">
      <alignment vertical="center" textRotation="255" shrinkToFit="1"/>
    </xf>
    <xf numFmtId="0" fontId="32" fillId="0" borderId="0" xfId="5" applyFont="1">
      <alignment vertical="center"/>
    </xf>
    <xf numFmtId="0" fontId="11" fillId="0" borderId="0" xfId="2" applyFont="1">
      <alignment vertical="center"/>
    </xf>
    <xf numFmtId="0" fontId="47" fillId="0" borderId="0" xfId="2" applyFont="1">
      <alignment vertical="center"/>
    </xf>
    <xf numFmtId="0" fontId="47" fillId="0" borderId="0" xfId="2" applyFont="1" applyAlignment="1">
      <alignment horizontal="right" vertical="center"/>
    </xf>
    <xf numFmtId="0" fontId="11" fillId="0" borderId="0" xfId="2" applyFont="1" applyAlignment="1">
      <alignment horizontal="center" vertical="center"/>
    </xf>
    <xf numFmtId="0" fontId="47" fillId="0" borderId="0" xfId="2" applyFont="1" applyAlignment="1">
      <alignment horizontal="distributed" vertical="center"/>
    </xf>
    <xf numFmtId="0" fontId="47" fillId="0" borderId="0" xfId="2" applyFont="1" applyAlignment="1">
      <alignment horizontal="center" vertical="center"/>
    </xf>
    <xf numFmtId="0" fontId="47" fillId="0" borderId="0" xfId="2" applyFont="1" applyAlignment="1">
      <alignment horizontal="left" vertical="center" indent="1" shrinkToFit="1"/>
    </xf>
    <xf numFmtId="0" fontId="11" fillId="0" borderId="0" xfId="2" applyFont="1" applyAlignment="1">
      <alignment horizontal="distributed" vertical="center" indent="9"/>
    </xf>
    <xf numFmtId="0" fontId="50" fillId="0" borderId="0" xfId="5" applyFont="1">
      <alignment vertical="center"/>
    </xf>
    <xf numFmtId="0" fontId="46" fillId="0" borderId="0" xfId="5" applyFont="1">
      <alignment vertical="center"/>
    </xf>
    <xf numFmtId="0" fontId="8" fillId="0" borderId="0" xfId="5" applyFont="1">
      <alignment vertical="center"/>
    </xf>
    <xf numFmtId="0" fontId="51" fillId="0" borderId="0" xfId="5" applyFont="1" applyAlignment="1">
      <alignment horizontal="right" vertical="center"/>
    </xf>
    <xf numFmtId="0" fontId="50" fillId="0" borderId="0" xfId="5" applyFont="1" applyAlignment="1">
      <alignment horizontal="center" vertical="center"/>
    </xf>
    <xf numFmtId="0" fontId="46" fillId="0" borderId="68" xfId="5" applyFont="1" applyBorder="1" applyAlignment="1">
      <alignment horizontal="left" vertical="center"/>
    </xf>
    <xf numFmtId="0" fontId="46" fillId="0" borderId="86" xfId="5" applyFont="1" applyBorder="1" applyAlignment="1">
      <alignment horizontal="left" vertical="center"/>
    </xf>
    <xf numFmtId="0" fontId="46" fillId="0" borderId="14" xfId="5" applyFont="1" applyBorder="1" applyAlignment="1">
      <alignment horizontal="left" vertical="center"/>
    </xf>
    <xf numFmtId="0" fontId="46" fillId="0" borderId="37" xfId="5" applyFont="1" applyBorder="1" applyAlignment="1">
      <alignment horizontal="left" vertical="center" indent="1"/>
    </xf>
    <xf numFmtId="0" fontId="47" fillId="0" borderId="37" xfId="5" applyFont="1" applyBorder="1">
      <alignment vertical="center"/>
    </xf>
    <xf numFmtId="0" fontId="46" fillId="0" borderId="37" xfId="5" applyFont="1" applyBorder="1">
      <alignment vertical="center"/>
    </xf>
    <xf numFmtId="0" fontId="46" fillId="0" borderId="21" xfId="5" applyFont="1" applyBorder="1">
      <alignment vertical="center"/>
    </xf>
    <xf numFmtId="0" fontId="46" fillId="0" borderId="19" xfId="5" applyFont="1" applyBorder="1">
      <alignment vertical="center"/>
    </xf>
    <xf numFmtId="0" fontId="46" fillId="0" borderId="25" xfId="5" applyFont="1" applyBorder="1">
      <alignment vertical="center"/>
    </xf>
    <xf numFmtId="0" fontId="46" fillId="0" borderId="14" xfId="5" applyFont="1" applyBorder="1" applyAlignment="1">
      <alignment horizontal="center" vertical="center"/>
    </xf>
    <xf numFmtId="0" fontId="46" fillId="0" borderId="14" xfId="5" applyFont="1" applyBorder="1" applyAlignment="1">
      <alignment vertical="center" wrapText="1"/>
    </xf>
    <xf numFmtId="0" fontId="46" fillId="0" borderId="14" xfId="5" applyFont="1" applyBorder="1" applyAlignment="1">
      <alignment horizontal="right" vertical="center"/>
    </xf>
    <xf numFmtId="0" fontId="46" fillId="0" borderId="0" xfId="5" applyFont="1" applyAlignment="1">
      <alignment horizontal="right" vertical="center"/>
    </xf>
    <xf numFmtId="0" fontId="46" fillId="0" borderId="0" xfId="5" applyFont="1" applyAlignment="1">
      <alignment vertical="center" wrapText="1"/>
    </xf>
    <xf numFmtId="0" fontId="46" fillId="0" borderId="20" xfId="5" applyFont="1" applyBorder="1">
      <alignment vertical="center"/>
    </xf>
    <xf numFmtId="0" fontId="46" fillId="0" borderId="24" xfId="5" applyFont="1" applyBorder="1">
      <alignment vertical="center"/>
    </xf>
    <xf numFmtId="0" fontId="46" fillId="0" borderId="24" xfId="5" applyFont="1" applyBorder="1" applyAlignment="1">
      <alignment vertical="center" wrapText="1"/>
    </xf>
    <xf numFmtId="0" fontId="46" fillId="0" borderId="39" xfId="5" applyFont="1" applyBorder="1">
      <alignment vertical="center"/>
    </xf>
    <xf numFmtId="0" fontId="46" fillId="0" borderId="0" xfId="5" applyFont="1" applyAlignment="1">
      <alignment horizontal="left" vertical="center"/>
    </xf>
    <xf numFmtId="0" fontId="0" fillId="0" borderId="0" xfId="7" applyFont="1" applyAlignment="1">
      <alignment horizontal="left" vertical="center"/>
    </xf>
    <xf numFmtId="0" fontId="1" fillId="0" borderId="0" xfId="7"/>
    <xf numFmtId="0" fontId="1" fillId="0" borderId="14" xfId="7" applyBorder="1" applyAlignment="1">
      <alignment horizontal="center" vertical="center"/>
    </xf>
    <xf numFmtId="0" fontId="1" fillId="0" borderId="14" xfId="7" applyBorder="1"/>
    <xf numFmtId="0" fontId="1" fillId="0" borderId="14" xfId="7" applyBorder="1" applyAlignment="1">
      <alignment horizontal="right" vertical="center"/>
    </xf>
    <xf numFmtId="0" fontId="1" fillId="0" borderId="77" xfId="7" applyBorder="1" applyAlignment="1">
      <alignment horizontal="center" vertical="center"/>
    </xf>
    <xf numFmtId="0" fontId="1" fillId="0" borderId="0" xfId="7" applyAlignment="1">
      <alignment horizontal="center" vertical="center"/>
    </xf>
    <xf numFmtId="0" fontId="11" fillId="0" borderId="0" xfId="7" applyFont="1" applyAlignment="1">
      <alignment horizontal="left" vertical="center"/>
    </xf>
    <xf numFmtId="0" fontId="11" fillId="0" borderId="0" xfId="7" applyFont="1" applyAlignment="1">
      <alignment vertical="center"/>
    </xf>
    <xf numFmtId="0" fontId="1" fillId="0" borderId="0" xfId="7" applyAlignment="1">
      <alignment vertical="center"/>
    </xf>
    <xf numFmtId="0" fontId="1" fillId="0" borderId="14" xfId="7" applyBorder="1" applyAlignment="1">
      <alignment horizontal="center" vertical="center" textRotation="255"/>
    </xf>
    <xf numFmtId="0" fontId="1" fillId="0" borderId="14" xfId="7" applyBorder="1" applyAlignment="1">
      <alignment horizontal="center" vertical="center" textRotation="255" wrapText="1"/>
    </xf>
    <xf numFmtId="0" fontId="1" fillId="0" borderId="0" xfId="7" applyFont="1"/>
    <xf numFmtId="0" fontId="56" fillId="0" borderId="0" xfId="2" applyFont="1">
      <alignment vertical="center"/>
    </xf>
    <xf numFmtId="0" fontId="57" fillId="0" borderId="0" xfId="2" applyFont="1">
      <alignment vertical="center"/>
    </xf>
    <xf numFmtId="0" fontId="60" fillId="0" borderId="0" xfId="3" applyFont="1" applyAlignment="1">
      <alignment horizontal="center" vertical="center"/>
    </xf>
    <xf numFmtId="0" fontId="61" fillId="0" borderId="0" xfId="3" applyFont="1">
      <alignment vertical="center"/>
    </xf>
    <xf numFmtId="178" fontId="57" fillId="0" borderId="101" xfId="2" applyNumberFormat="1" applyFont="1" applyBorder="1">
      <alignment vertical="center"/>
    </xf>
    <xf numFmtId="178" fontId="57" fillId="0" borderId="102" xfId="2" applyNumberFormat="1" applyFont="1" applyBorder="1">
      <alignment vertical="center"/>
    </xf>
    <xf numFmtId="181" fontId="57" fillId="0" borderId="0" xfId="2" applyNumberFormat="1" applyFont="1">
      <alignment vertical="center"/>
    </xf>
    <xf numFmtId="0" fontId="57" fillId="0" borderId="100" xfId="2" applyFont="1" applyBorder="1">
      <alignment vertical="center"/>
    </xf>
    <xf numFmtId="180" fontId="57" fillId="0" borderId="106" xfId="2" applyNumberFormat="1" applyFont="1" applyBorder="1">
      <alignment vertical="center"/>
    </xf>
    <xf numFmtId="180" fontId="57" fillId="0" borderId="110" xfId="2" applyNumberFormat="1" applyFont="1" applyBorder="1">
      <alignment vertical="center"/>
    </xf>
    <xf numFmtId="0" fontId="57" fillId="0" borderId="99" xfId="2" applyFont="1" applyBorder="1" applyAlignment="1">
      <alignment vertical="center" shrinkToFit="1"/>
    </xf>
    <xf numFmtId="0" fontId="57" fillId="0" borderId="0" xfId="2" applyFont="1" applyAlignment="1">
      <alignment vertical="center" shrinkToFit="1"/>
    </xf>
    <xf numFmtId="0" fontId="57" fillId="0" borderId="0" xfId="2" applyFont="1" applyAlignment="1">
      <alignment horizontal="center" vertical="center"/>
    </xf>
    <xf numFmtId="182" fontId="57" fillId="0" borderId="113" xfId="2" applyNumberFormat="1" applyFont="1" applyBorder="1">
      <alignment vertical="center"/>
    </xf>
    <xf numFmtId="182" fontId="57" fillId="0" borderId="114" xfId="2" applyNumberFormat="1" applyFont="1" applyBorder="1">
      <alignment vertical="center"/>
    </xf>
    <xf numFmtId="182" fontId="57" fillId="0" borderId="110" xfId="2" applyNumberFormat="1" applyFont="1" applyBorder="1">
      <alignment vertical="center"/>
    </xf>
    <xf numFmtId="182" fontId="57" fillId="0" borderId="115" xfId="2" applyNumberFormat="1" applyFont="1" applyBorder="1">
      <alignment vertical="center"/>
    </xf>
    <xf numFmtId="0" fontId="65" fillId="0" borderId="0" xfId="2" applyFont="1" applyAlignment="1">
      <alignment vertical="center" wrapText="1"/>
    </xf>
    <xf numFmtId="0" fontId="65" fillId="0" borderId="0" xfId="2" applyFont="1">
      <alignment vertical="center"/>
    </xf>
    <xf numFmtId="0" fontId="65" fillId="0" borderId="0" xfId="2" applyFont="1" applyAlignment="1">
      <alignment horizontal="right" vertical="center"/>
    </xf>
    <xf numFmtId="0" fontId="66" fillId="0" borderId="0" xfId="3" applyFont="1">
      <alignment vertical="center"/>
    </xf>
    <xf numFmtId="181" fontId="56" fillId="0" borderId="0" xfId="2" applyNumberFormat="1" applyFont="1">
      <alignment vertical="center"/>
    </xf>
    <xf numFmtId="0" fontId="67" fillId="0" borderId="0" xfId="2" applyFont="1" applyAlignment="1">
      <alignment vertical="center" wrapText="1"/>
    </xf>
    <xf numFmtId="0" fontId="67" fillId="0" borderId="0" xfId="2" applyFont="1">
      <alignment vertical="center"/>
    </xf>
    <xf numFmtId="0" fontId="67" fillId="0" borderId="0" xfId="2" applyFont="1" applyAlignment="1">
      <alignment horizontal="right" vertical="center"/>
    </xf>
    <xf numFmtId="0" fontId="46" fillId="0" borderId="117" xfId="2" applyFont="1" applyBorder="1" applyAlignment="1">
      <alignment horizontal="distributed" vertical="center" indent="2"/>
    </xf>
    <xf numFmtId="0" fontId="46" fillId="0" borderId="118" xfId="2" applyFont="1" applyBorder="1">
      <alignment vertical="center"/>
    </xf>
    <xf numFmtId="0" fontId="46" fillId="0" borderId="119" xfId="2" applyFont="1" applyBorder="1" applyAlignment="1">
      <alignment horizontal="distributed" vertical="center" indent="2"/>
    </xf>
    <xf numFmtId="0" fontId="46" fillId="0" borderId="117" xfId="2" applyFont="1" applyBorder="1" applyAlignment="1">
      <alignment horizontal="center" vertical="center"/>
    </xf>
    <xf numFmtId="0" fontId="46" fillId="0" borderId="118" xfId="2" applyFont="1" applyBorder="1" applyAlignment="1">
      <alignment vertical="center" wrapText="1"/>
    </xf>
    <xf numFmtId="0" fontId="46" fillId="0" borderId="121" xfId="2" applyFont="1" applyBorder="1" applyAlignment="1">
      <alignment horizontal="distributed" vertical="center" indent="2"/>
    </xf>
    <xf numFmtId="0" fontId="46" fillId="0" borderId="122" xfId="2" applyFont="1" applyBorder="1">
      <alignment vertical="center"/>
    </xf>
    <xf numFmtId="0" fontId="46" fillId="0" borderId="123" xfId="2" applyFont="1" applyBorder="1" applyAlignment="1">
      <alignment horizontal="distributed" vertical="center" indent="2"/>
    </xf>
    <xf numFmtId="0" fontId="46" fillId="0" borderId="121" xfId="2" applyFont="1" applyBorder="1" applyAlignment="1">
      <alignment horizontal="center" vertical="center"/>
    </xf>
    <xf numFmtId="0" fontId="46" fillId="0" borderId="122" xfId="2" applyFont="1" applyBorder="1" applyAlignment="1">
      <alignment vertical="center" wrapText="1"/>
    </xf>
    <xf numFmtId="0" fontId="49" fillId="0" borderId="117" xfId="2" applyFont="1" applyBorder="1" applyAlignment="1">
      <alignment vertical="center" wrapText="1"/>
    </xf>
    <xf numFmtId="0" fontId="49" fillId="0" borderId="118" xfId="2" applyFont="1" applyBorder="1" applyAlignment="1">
      <alignment vertical="center" wrapText="1"/>
    </xf>
    <xf numFmtId="0" fontId="49" fillId="0" borderId="119" xfId="2" applyFont="1" applyBorder="1" applyAlignment="1">
      <alignment vertical="center" wrapText="1"/>
    </xf>
    <xf numFmtId="0" fontId="50" fillId="0" borderId="0" xfId="3" applyFont="1">
      <alignment vertical="center"/>
    </xf>
    <xf numFmtId="0" fontId="46" fillId="0" borderId="0" xfId="3" applyFont="1">
      <alignment vertical="center"/>
    </xf>
    <xf numFmtId="0" fontId="32" fillId="0" borderId="0" xfId="9" applyFont="1">
      <alignment vertical="center"/>
    </xf>
    <xf numFmtId="0" fontId="46" fillId="0" borderId="0" xfId="3" applyFont="1" applyAlignment="1">
      <alignment horizontal="right" vertical="center"/>
    </xf>
    <xf numFmtId="0" fontId="50" fillId="0" borderId="0" xfId="3" applyFont="1" applyAlignment="1">
      <alignment horizontal="center" vertical="center"/>
    </xf>
    <xf numFmtId="0" fontId="46" fillId="0" borderId="117" xfId="3" applyFont="1" applyBorder="1" applyAlignment="1">
      <alignment horizontal="center" vertical="center"/>
    </xf>
    <xf numFmtId="0" fontId="46" fillId="0" borderId="120" xfId="3" applyFont="1" applyBorder="1" applyAlignment="1">
      <alignment horizontal="center" vertical="center"/>
    </xf>
    <xf numFmtId="0" fontId="46" fillId="0" borderId="126" xfId="3" applyFont="1" applyBorder="1" applyAlignment="1">
      <alignment horizontal="left" vertical="center" indent="1"/>
    </xf>
    <xf numFmtId="0" fontId="46" fillId="0" borderId="126" xfId="3" applyFont="1" applyBorder="1" applyAlignment="1">
      <alignment horizontal="left" vertical="center" wrapText="1" indent="1"/>
    </xf>
    <xf numFmtId="0" fontId="46" fillId="0" borderId="122" xfId="3" applyFont="1" applyBorder="1" applyAlignment="1">
      <alignment horizontal="center" vertical="center"/>
    </xf>
    <xf numFmtId="0" fontId="46" fillId="0" borderId="37" xfId="3" applyFont="1" applyBorder="1" applyAlignment="1">
      <alignment horizontal="center" vertical="center"/>
    </xf>
    <xf numFmtId="0" fontId="46" fillId="0" borderId="0" xfId="9" applyFont="1">
      <alignment vertical="center"/>
    </xf>
    <xf numFmtId="0" fontId="69" fillId="0" borderId="0" xfId="3" applyFont="1" applyAlignment="1">
      <alignment horizontal="center" vertical="center"/>
    </xf>
    <xf numFmtId="0" fontId="1" fillId="0" borderId="0" xfId="3">
      <alignment vertical="center"/>
    </xf>
    <xf numFmtId="0" fontId="68" fillId="0" borderId="0" xfId="2" applyFont="1">
      <alignment vertical="center"/>
    </xf>
    <xf numFmtId="178" fontId="68" fillId="0" borderId="133" xfId="2" applyNumberFormat="1" applyFont="1" applyBorder="1">
      <alignment vertical="center"/>
    </xf>
    <xf numFmtId="178" fontId="68" fillId="0" borderId="134" xfId="2" applyNumberFormat="1" applyFont="1" applyBorder="1">
      <alignment vertical="center"/>
    </xf>
    <xf numFmtId="181" fontId="3" fillId="0" borderId="0" xfId="2" applyNumberFormat="1" applyFont="1">
      <alignment vertical="center"/>
    </xf>
    <xf numFmtId="0" fontId="68" fillId="0" borderId="132" xfId="2" applyFont="1" applyBorder="1">
      <alignment vertical="center"/>
    </xf>
    <xf numFmtId="180" fontId="68" fillId="0" borderId="139" xfId="2" applyNumberFormat="1" applyFont="1" applyBorder="1">
      <alignment vertical="center"/>
    </xf>
    <xf numFmtId="180" fontId="68" fillId="0" borderId="110" xfId="2" applyNumberFormat="1" applyFont="1" applyBorder="1">
      <alignment vertical="center"/>
    </xf>
    <xf numFmtId="0" fontId="68" fillId="0" borderId="0" xfId="2" applyFont="1" applyAlignment="1">
      <alignment vertical="center" shrinkToFit="1"/>
    </xf>
    <xf numFmtId="0" fontId="68" fillId="0" borderId="0" xfId="2" applyFont="1" applyAlignment="1">
      <alignment horizontal="center" vertical="center"/>
    </xf>
    <xf numFmtId="182" fontId="68" fillId="0" borderId="153" xfId="2" applyNumberFormat="1" applyFont="1" applyBorder="1">
      <alignment vertical="center"/>
    </xf>
    <xf numFmtId="182" fontId="68" fillId="0" borderId="154" xfId="2" applyNumberFormat="1" applyFont="1" applyBorder="1">
      <alignment vertical="center"/>
    </xf>
    <xf numFmtId="182" fontId="68" fillId="0" borderId="158" xfId="2" applyNumberFormat="1" applyFont="1" applyBorder="1">
      <alignment vertical="center"/>
    </xf>
    <xf numFmtId="182" fontId="68" fillId="0" borderId="159" xfId="2" applyNumberFormat="1" applyFont="1" applyBorder="1">
      <alignment vertical="center"/>
    </xf>
    <xf numFmtId="178" fontId="68" fillId="0" borderId="0" xfId="2" applyNumberFormat="1" applyFont="1" applyAlignment="1" applyProtection="1">
      <alignment horizontal="right" vertical="center"/>
      <protection locked="0"/>
    </xf>
    <xf numFmtId="182" fontId="68" fillId="0" borderId="0" xfId="2" applyNumberFormat="1" applyFont="1">
      <alignment vertical="center"/>
    </xf>
    <xf numFmtId="182" fontId="68" fillId="0" borderId="0" xfId="2" applyNumberFormat="1" applyFont="1" applyAlignment="1">
      <alignment horizontal="center" vertical="center"/>
    </xf>
    <xf numFmtId="0" fontId="68" fillId="0" borderId="13" xfId="2" applyFont="1" applyBorder="1" applyAlignment="1">
      <alignment horizontal="center" vertical="center" shrinkToFit="1"/>
    </xf>
    <xf numFmtId="0" fontId="68" fillId="0" borderId="120" xfId="2" applyFont="1" applyBorder="1" applyAlignment="1" applyProtection="1">
      <alignment horizontal="center" vertical="center"/>
      <protection locked="0"/>
    </xf>
    <xf numFmtId="0" fontId="68" fillId="0" borderId="14" xfId="2" applyFont="1" applyBorder="1" applyAlignment="1" applyProtection="1">
      <alignment horizontal="center" vertical="center"/>
      <protection locked="0"/>
    </xf>
    <xf numFmtId="0" fontId="68" fillId="0" borderId="168" xfId="2" applyFont="1" applyBorder="1" applyAlignment="1">
      <alignment horizontal="center" vertical="center" shrinkToFit="1"/>
    </xf>
    <xf numFmtId="0" fontId="68" fillId="0" borderId="126" xfId="2" applyFont="1" applyBorder="1" applyAlignment="1" applyProtection="1">
      <alignment horizontal="center" vertical="center"/>
      <protection locked="0"/>
    </xf>
    <xf numFmtId="0" fontId="15" fillId="0" borderId="0" xfId="2" applyFont="1" applyAlignment="1">
      <alignment vertical="center" wrapText="1"/>
    </xf>
    <xf numFmtId="0" fontId="15" fillId="0" borderId="0" xfId="2" applyFont="1" applyAlignment="1">
      <alignment horizontal="right" vertical="center"/>
    </xf>
    <xf numFmtId="0" fontId="10" fillId="0" borderId="0" xfId="1" applyFont="1" applyAlignment="1">
      <alignment horizontal="distributed" vertical="center"/>
    </xf>
    <xf numFmtId="0" fontId="11" fillId="0" borderId="0" xfId="1" applyFont="1" applyAlignment="1">
      <alignment horizontal="center" vertical="center"/>
    </xf>
    <xf numFmtId="0" fontId="12" fillId="0" borderId="0" xfId="1" applyFont="1" applyAlignment="1">
      <alignment vertical="center" wrapText="1"/>
    </xf>
    <xf numFmtId="0" fontId="12" fillId="0" borderId="0" xfId="1" applyFont="1" applyAlignment="1">
      <alignment horizontal="left" vertical="center" wrapText="1"/>
    </xf>
    <xf numFmtId="0" fontId="10" fillId="0" borderId="0" xfId="1" applyFont="1" applyAlignment="1">
      <alignment horizontal="distributed" vertical="center" wrapText="1"/>
    </xf>
    <xf numFmtId="0" fontId="6" fillId="0" borderId="0" xfId="2" applyFont="1" applyAlignment="1">
      <alignment horizontal="center" vertical="center"/>
    </xf>
    <xf numFmtId="0" fontId="3" fillId="0" borderId="0" xfId="1" applyFont="1" applyAlignment="1">
      <alignment horizontal="left" vertical="center" wrapText="1"/>
    </xf>
    <xf numFmtId="0" fontId="1" fillId="0" borderId="0" xfId="1">
      <alignment vertical="center"/>
    </xf>
    <xf numFmtId="0" fontId="7" fillId="2" borderId="0" xfId="1" applyFont="1" applyFill="1" applyAlignment="1">
      <alignment horizontal="center" vertical="center"/>
    </xf>
    <xf numFmtId="49" fontId="7" fillId="2" borderId="0" xfId="1" applyNumberFormat="1" applyFont="1" applyFill="1" applyAlignment="1">
      <alignment horizontal="center" vertical="center"/>
    </xf>
    <xf numFmtId="0" fontId="9" fillId="0" borderId="0" xfId="1" applyFont="1" applyAlignment="1">
      <alignment horizontal="center" vertical="center"/>
    </xf>
    <xf numFmtId="0" fontId="3" fillId="0" borderId="0" xfId="2" applyFont="1" applyAlignment="1">
      <alignment horizontal="left" vertical="top" wrapText="1"/>
    </xf>
    <xf numFmtId="0" fontId="3" fillId="0" borderId="1" xfId="2" applyFont="1" applyBorder="1" applyAlignment="1">
      <alignment horizontal="center" vertical="center" wrapText="1"/>
    </xf>
    <xf numFmtId="0" fontId="3" fillId="0" borderId="2" xfId="2" applyFont="1" applyBorder="1" applyAlignment="1">
      <alignment horizontal="center" vertical="center" wrapText="1"/>
    </xf>
    <xf numFmtId="0" fontId="3" fillId="0" borderId="3" xfId="2" applyFont="1" applyBorder="1" applyAlignment="1">
      <alignment horizontal="center" vertical="center" wrapText="1"/>
    </xf>
    <xf numFmtId="49" fontId="13" fillId="0" borderId="4" xfId="2" applyNumberFormat="1" applyFont="1" applyBorder="1" applyAlignment="1">
      <alignment horizontal="center" vertical="top" wrapText="1"/>
    </xf>
    <xf numFmtId="49" fontId="13" fillId="0" borderId="5" xfId="2" applyNumberFormat="1" applyFont="1" applyBorder="1" applyAlignment="1">
      <alignment horizontal="center" vertical="top" wrapText="1"/>
    </xf>
    <xf numFmtId="49" fontId="14" fillId="0" borderId="5" xfId="2" applyNumberFormat="1" applyFont="1" applyBorder="1" applyAlignment="1">
      <alignment horizontal="center" vertical="top" wrapText="1"/>
    </xf>
    <xf numFmtId="0" fontId="15" fillId="0" borderId="18" xfId="1" applyFont="1" applyBorder="1" applyAlignment="1">
      <alignment horizontal="distributed" vertical="center" wrapText="1"/>
    </xf>
    <xf numFmtId="0" fontId="15" fillId="0" borderId="19" xfId="1" applyFont="1" applyBorder="1" applyAlignment="1">
      <alignment horizontal="distributed" vertical="center" wrapText="1"/>
    </xf>
    <xf numFmtId="0" fontId="15" fillId="0" borderId="20" xfId="1" applyFont="1" applyBorder="1" applyAlignment="1">
      <alignment horizontal="distributed" vertical="center" wrapText="1"/>
    </xf>
    <xf numFmtId="0" fontId="15" fillId="0" borderId="23" xfId="1" applyFont="1" applyBorder="1" applyAlignment="1">
      <alignment horizontal="distributed" vertical="center" wrapText="1"/>
    </xf>
    <xf numFmtId="0" fontId="15" fillId="0" borderId="0" xfId="1" applyFont="1" applyAlignment="1">
      <alignment horizontal="distributed" vertical="center" wrapText="1"/>
    </xf>
    <xf numFmtId="0" fontId="15" fillId="0" borderId="24" xfId="1" applyFont="1" applyBorder="1" applyAlignment="1">
      <alignment horizontal="distributed" vertical="center" wrapText="1"/>
    </xf>
    <xf numFmtId="0" fontId="15" fillId="0" borderId="27" xfId="1" applyFont="1" applyBorder="1" applyAlignment="1">
      <alignment horizontal="distributed" vertical="center" wrapText="1"/>
    </xf>
    <xf numFmtId="0" fontId="15" fillId="0" borderId="7" xfId="1" applyFont="1" applyBorder="1" applyAlignment="1">
      <alignment horizontal="distributed" vertical="center" wrapText="1"/>
    </xf>
    <xf numFmtId="0" fontId="15" fillId="0" borderId="28" xfId="1" applyFont="1" applyBorder="1" applyAlignment="1">
      <alignment horizontal="distributed" vertical="center" wrapText="1"/>
    </xf>
    <xf numFmtId="0" fontId="15" fillId="0" borderId="21" xfId="1" applyFont="1" applyBorder="1" applyAlignment="1">
      <alignment horizontal="distributed" vertical="center"/>
    </xf>
    <xf numFmtId="0" fontId="15" fillId="0" borderId="19" xfId="1" applyFont="1" applyBorder="1" applyAlignment="1">
      <alignment horizontal="distributed" vertical="center"/>
    </xf>
    <xf numFmtId="49" fontId="12" fillId="0" borderId="19" xfId="1" applyNumberFormat="1" applyFont="1" applyBorder="1" applyAlignment="1">
      <alignment horizontal="center" vertical="center" shrinkToFit="1"/>
    </xf>
    <xf numFmtId="0" fontId="17" fillId="0" borderId="19" xfId="1" applyFont="1" applyBorder="1">
      <alignment vertical="center"/>
    </xf>
    <xf numFmtId="0" fontId="1" fillId="0" borderId="19" xfId="1" applyBorder="1">
      <alignment vertical="center"/>
    </xf>
    <xf numFmtId="0" fontId="1" fillId="0" borderId="22" xfId="1" applyBorder="1">
      <alignment vertical="center"/>
    </xf>
    <xf numFmtId="0" fontId="1" fillId="0" borderId="26" xfId="1" applyBorder="1">
      <alignment vertical="center"/>
    </xf>
    <xf numFmtId="0" fontId="6" fillId="0" borderId="25" xfId="1" applyFont="1" applyBorder="1" applyAlignment="1">
      <alignment horizontal="left" vertical="center"/>
    </xf>
    <xf numFmtId="0" fontId="6" fillId="0" borderId="0" xfId="1" applyFont="1" applyAlignment="1">
      <alignment horizontal="left" vertical="center"/>
    </xf>
    <xf numFmtId="0" fontId="6" fillId="0" borderId="0" xfId="1" applyFont="1" applyAlignment="1">
      <alignment horizontal="center" vertical="center"/>
    </xf>
    <xf numFmtId="49" fontId="14" fillId="0" borderId="6" xfId="2" applyNumberFormat="1" applyFont="1" applyBorder="1" applyAlignment="1">
      <alignment horizontal="center" vertical="top" wrapText="1"/>
    </xf>
    <xf numFmtId="0" fontId="3" fillId="0" borderId="7" xfId="2" applyFont="1" applyBorder="1" applyAlignment="1">
      <alignment horizontal="left" vertical="top" wrapText="1"/>
    </xf>
    <xf numFmtId="0" fontId="15" fillId="0" borderId="8" xfId="1" applyFont="1" applyBorder="1" applyAlignment="1">
      <alignment horizontal="distributed" vertical="center" wrapText="1"/>
    </xf>
    <xf numFmtId="0" fontId="15" fillId="0" borderId="9" xfId="1" applyFont="1" applyBorder="1" applyAlignment="1">
      <alignment horizontal="distributed" vertical="center"/>
    </xf>
    <xf numFmtId="0" fontId="15" fillId="0" borderId="13" xfId="1" applyFont="1" applyBorder="1" applyAlignment="1">
      <alignment horizontal="distributed" vertical="center"/>
    </xf>
    <xf numFmtId="0" fontId="15" fillId="0" borderId="14" xfId="1" applyFont="1" applyBorder="1" applyAlignment="1">
      <alignment horizontal="distributed" vertical="center"/>
    </xf>
    <xf numFmtId="0" fontId="12" fillId="0" borderId="11" xfId="1" applyFont="1" applyBorder="1">
      <alignment vertical="center"/>
    </xf>
    <xf numFmtId="0" fontId="12" fillId="0" borderId="12" xfId="1" applyFont="1" applyBorder="1">
      <alignment vertical="center"/>
    </xf>
    <xf numFmtId="0" fontId="16" fillId="0" borderId="15" xfId="1" applyFont="1" applyBorder="1" applyAlignment="1">
      <alignment horizontal="left" vertical="center" wrapText="1" indent="3"/>
    </xf>
    <xf numFmtId="0" fontId="16" fillId="0" borderId="16" xfId="1" applyFont="1" applyBorder="1" applyAlignment="1">
      <alignment horizontal="left" vertical="center" wrapText="1" indent="3"/>
    </xf>
    <xf numFmtId="0" fontId="16" fillId="0" borderId="17" xfId="1" applyFont="1" applyBorder="1" applyAlignment="1">
      <alignment horizontal="left" vertical="center" wrapText="1" indent="3"/>
    </xf>
    <xf numFmtId="0" fontId="9" fillId="0" borderId="31" xfId="2" applyFont="1" applyBorder="1" applyAlignment="1">
      <alignment horizontal="distributed" vertical="center" wrapText="1"/>
    </xf>
    <xf numFmtId="0" fontId="9" fillId="0" borderId="32" xfId="2" applyFont="1" applyBorder="1" applyAlignment="1">
      <alignment horizontal="distributed" vertical="center" wrapText="1"/>
    </xf>
    <xf numFmtId="0" fontId="9" fillId="0" borderId="33" xfId="2" applyFont="1" applyBorder="1" applyAlignment="1">
      <alignment horizontal="distributed" vertical="center" wrapText="1"/>
    </xf>
    <xf numFmtId="0" fontId="9" fillId="0" borderId="36" xfId="2" applyFont="1" applyBorder="1" applyAlignment="1">
      <alignment horizontal="distributed" vertical="center" wrapText="1"/>
    </xf>
    <xf numFmtId="0" fontId="9" fillId="0" borderId="37" xfId="2" applyFont="1" applyBorder="1" applyAlignment="1">
      <alignment horizontal="distributed" vertical="center" wrapText="1"/>
    </xf>
    <xf numFmtId="0" fontId="9" fillId="0" borderId="38" xfId="2" applyFont="1" applyBorder="1" applyAlignment="1">
      <alignment horizontal="distributed" vertical="center" wrapText="1"/>
    </xf>
    <xf numFmtId="0" fontId="8" fillId="0" borderId="34" xfId="2" applyFont="1" applyBorder="1" applyAlignment="1">
      <alignment horizontal="center" vertical="center" wrapText="1"/>
    </xf>
    <xf numFmtId="0" fontId="8" fillId="0" borderId="32" xfId="2" applyFont="1" applyBorder="1" applyAlignment="1">
      <alignment horizontal="center" vertical="center" wrapText="1"/>
    </xf>
    <xf numFmtId="0" fontId="8" fillId="0" borderId="39" xfId="2" applyFont="1" applyBorder="1" applyAlignment="1">
      <alignment horizontal="center" vertical="center" wrapText="1"/>
    </xf>
    <xf numFmtId="0" fontId="8" fillId="0" borderId="37" xfId="2" applyFont="1" applyBorder="1" applyAlignment="1">
      <alignment horizontal="center" vertical="center" wrapText="1"/>
    </xf>
    <xf numFmtId="0" fontId="8" fillId="0" borderId="32" xfId="2" applyFont="1" applyBorder="1" applyAlignment="1">
      <alignment horizontal="center" vertical="center"/>
    </xf>
    <xf numFmtId="0" fontId="8" fillId="0" borderId="33" xfId="2" applyFont="1" applyBorder="1" applyAlignment="1">
      <alignment horizontal="center" vertical="center"/>
    </xf>
    <xf numFmtId="0" fontId="8" fillId="0" borderId="39" xfId="2" applyFont="1" applyBorder="1" applyAlignment="1">
      <alignment horizontal="center" vertical="center"/>
    </xf>
    <xf numFmtId="0" fontId="8" fillId="0" borderId="37" xfId="2" applyFont="1" applyBorder="1" applyAlignment="1">
      <alignment horizontal="center" vertical="center"/>
    </xf>
    <xf numFmtId="0" fontId="8" fillId="0" borderId="38" xfId="2" applyFont="1" applyBorder="1" applyAlignment="1">
      <alignment horizontal="center" vertical="center"/>
    </xf>
    <xf numFmtId="0" fontId="8" fillId="0" borderId="35" xfId="2" applyFont="1" applyBorder="1" applyAlignment="1">
      <alignment horizontal="center" vertical="center"/>
    </xf>
    <xf numFmtId="0" fontId="8" fillId="0" borderId="40" xfId="2" applyFont="1" applyBorder="1" applyAlignment="1">
      <alignment horizontal="center" vertical="center"/>
    </xf>
    <xf numFmtId="0" fontId="8" fillId="0" borderId="41" xfId="2" applyFont="1" applyBorder="1" applyAlignment="1">
      <alignment horizontal="center" vertical="center" textRotation="255" shrinkToFit="1"/>
    </xf>
    <xf numFmtId="0" fontId="8" fillId="0" borderId="42" xfId="2" applyFont="1" applyBorder="1" applyAlignment="1">
      <alignment horizontal="center" vertical="center" textRotation="255" shrinkToFit="1"/>
    </xf>
    <xf numFmtId="0" fontId="8" fillId="0" borderId="43" xfId="2" applyFont="1" applyBorder="1" applyAlignment="1">
      <alignment horizontal="center" vertical="center" textRotation="255" shrinkToFit="1"/>
    </xf>
    <xf numFmtId="0" fontId="9" fillId="0" borderId="21" xfId="2" applyFont="1" applyBorder="1" applyAlignment="1">
      <alignment horizontal="distributed" vertical="center" shrinkToFit="1"/>
    </xf>
    <xf numFmtId="0" fontId="9" fillId="0" borderId="19" xfId="2" applyFont="1" applyBorder="1" applyAlignment="1">
      <alignment horizontal="distributed" vertical="center" shrinkToFit="1"/>
    </xf>
    <xf numFmtId="0" fontId="9" fillId="0" borderId="20" xfId="2" applyFont="1" applyBorder="1" applyAlignment="1">
      <alignment horizontal="distributed" vertical="center" shrinkToFit="1"/>
    </xf>
    <xf numFmtId="0" fontId="9" fillId="0" borderId="25" xfId="2" applyFont="1" applyBorder="1" applyAlignment="1">
      <alignment horizontal="distributed" vertical="center" shrinkToFit="1"/>
    </xf>
    <xf numFmtId="0" fontId="9" fillId="0" borderId="0" xfId="2" applyFont="1" applyAlignment="1">
      <alignment horizontal="distributed" vertical="center" shrinkToFit="1"/>
    </xf>
    <xf numFmtId="0" fontId="9" fillId="0" borderId="24" xfId="2" applyFont="1" applyBorder="1" applyAlignment="1">
      <alignment horizontal="distributed" vertical="center" shrinkToFit="1"/>
    </xf>
    <xf numFmtId="0" fontId="9" fillId="0" borderId="39" xfId="2" applyFont="1" applyBorder="1" applyAlignment="1">
      <alignment horizontal="distributed" vertical="center" shrinkToFit="1"/>
    </xf>
    <xf numFmtId="0" fontId="9" fillId="0" borderId="37" xfId="2" applyFont="1" applyBorder="1" applyAlignment="1">
      <alignment horizontal="distributed" vertical="center" shrinkToFit="1"/>
    </xf>
    <xf numFmtId="0" fontId="9" fillId="0" borderId="38" xfId="2" applyFont="1" applyBorder="1" applyAlignment="1">
      <alignment horizontal="distributed" vertical="center" shrinkToFit="1"/>
    </xf>
    <xf numFmtId="0" fontId="8" fillId="0" borderId="21" xfId="2" applyFont="1" applyBorder="1" applyAlignment="1">
      <alignment horizontal="center" vertical="center" wrapText="1"/>
    </xf>
    <xf numFmtId="0" fontId="8" fillId="0" borderId="19" xfId="2" applyFont="1" applyBorder="1" applyAlignment="1">
      <alignment horizontal="center" vertical="center" wrapText="1"/>
    </xf>
    <xf numFmtId="0" fontId="8" fillId="0" borderId="20" xfId="2" applyFont="1" applyBorder="1" applyAlignment="1">
      <alignment horizontal="center" vertical="center" wrapText="1"/>
    </xf>
    <xf numFmtId="0" fontId="8" fillId="0" borderId="21" xfId="2" applyFont="1" applyBorder="1" applyAlignment="1">
      <alignment horizontal="center" vertical="center"/>
    </xf>
    <xf numFmtId="0" fontId="8" fillId="0" borderId="19" xfId="2" applyFont="1" applyBorder="1" applyAlignment="1">
      <alignment horizontal="center" vertical="center"/>
    </xf>
    <xf numFmtId="0" fontId="8" fillId="0" borderId="22" xfId="2" applyFont="1" applyBorder="1" applyAlignment="1">
      <alignment horizontal="center" vertical="center"/>
    </xf>
    <xf numFmtId="0" fontId="8" fillId="2" borderId="25"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24" xfId="2" applyFont="1" applyFill="1" applyBorder="1" applyAlignment="1">
      <alignment horizontal="center" vertical="center" wrapText="1"/>
    </xf>
    <xf numFmtId="0" fontId="8" fillId="0" borderId="25" xfId="2" applyFont="1" applyBorder="1" applyAlignment="1">
      <alignment horizontal="center" vertical="center"/>
    </xf>
    <xf numFmtId="49" fontId="3" fillId="0" borderId="0" xfId="1" applyNumberFormat="1" applyFont="1">
      <alignment vertical="center"/>
    </xf>
    <xf numFmtId="0" fontId="16" fillId="2" borderId="0" xfId="1" applyFont="1" applyFill="1" applyAlignment="1">
      <alignment horizontal="center" vertical="center"/>
    </xf>
    <xf numFmtId="49" fontId="3" fillId="0" borderId="26" xfId="1" applyNumberFormat="1" applyFont="1" applyBorder="1">
      <alignment vertical="center"/>
    </xf>
    <xf numFmtId="0" fontId="8" fillId="0" borderId="0" xfId="2" applyFont="1" applyAlignment="1">
      <alignment horizontal="distributed" vertical="center"/>
    </xf>
    <xf numFmtId="0" fontId="8" fillId="0" borderId="0" xfId="2" applyFont="1" applyAlignment="1">
      <alignment horizontal="left" vertical="center"/>
    </xf>
    <xf numFmtId="0" fontId="8" fillId="0" borderId="24" xfId="2" applyFont="1" applyBorder="1" applyAlignment="1">
      <alignment horizontal="center" vertical="center"/>
    </xf>
    <xf numFmtId="0" fontId="3" fillId="0" borderId="25" xfId="1" applyFont="1" applyBorder="1" applyAlignment="1">
      <alignment horizontal="center" vertical="center"/>
    </xf>
    <xf numFmtId="0" fontId="8" fillId="0" borderId="0" xfId="1" applyFont="1" applyAlignment="1">
      <alignment horizontal="center" vertical="center"/>
    </xf>
    <xf numFmtId="0" fontId="8" fillId="0" borderId="25" xfId="1" applyFont="1" applyBorder="1" applyAlignment="1">
      <alignment horizontal="center" vertical="center"/>
    </xf>
    <xf numFmtId="0" fontId="8" fillId="0" borderId="42" xfId="2" applyFont="1" applyBorder="1" applyAlignment="1">
      <alignment horizontal="center" vertical="distributed" textRotation="255" indent="2" shrinkToFit="1"/>
    </xf>
    <xf numFmtId="0" fontId="8" fillId="0" borderId="43" xfId="2" applyFont="1" applyBorder="1" applyAlignment="1">
      <alignment horizontal="center" vertical="distributed" textRotation="255" indent="2" shrinkToFit="1"/>
    </xf>
    <xf numFmtId="0" fontId="21" fillId="0" borderId="21" xfId="2" applyFont="1" applyBorder="1" applyAlignment="1">
      <alignment horizontal="distributed" vertical="center" shrinkToFit="1"/>
    </xf>
    <xf numFmtId="0" fontId="21" fillId="0" borderId="19" xfId="2" applyFont="1" applyBorder="1" applyAlignment="1">
      <alignment horizontal="distributed" vertical="center" shrinkToFit="1"/>
    </xf>
    <xf numFmtId="0" fontId="21" fillId="0" borderId="20" xfId="2" applyFont="1" applyBorder="1" applyAlignment="1">
      <alignment horizontal="distributed" vertical="center" shrinkToFit="1"/>
    </xf>
    <xf numFmtId="0" fontId="21" fillId="0" borderId="25" xfId="2" applyFont="1" applyBorder="1" applyAlignment="1">
      <alignment horizontal="distributed" vertical="center" shrinkToFit="1"/>
    </xf>
    <xf numFmtId="0" fontId="21" fillId="0" borderId="0" xfId="2" applyFont="1" applyAlignment="1">
      <alignment horizontal="distributed" vertical="center" shrinkToFit="1"/>
    </xf>
    <xf numFmtId="0" fontId="21" fillId="0" borderId="24" xfId="2" applyFont="1" applyBorder="1" applyAlignment="1">
      <alignment horizontal="distributed" vertical="center" shrinkToFit="1"/>
    </xf>
    <xf numFmtId="0" fontId="21" fillId="0" borderId="39" xfId="2" applyFont="1" applyBorder="1" applyAlignment="1">
      <alignment horizontal="distributed" vertical="center" shrinkToFit="1"/>
    </xf>
    <xf numFmtId="0" fontId="21" fillId="0" borderId="37" xfId="2" applyFont="1" applyBorder="1" applyAlignment="1">
      <alignment horizontal="distributed" vertical="center" shrinkToFit="1"/>
    </xf>
    <xf numFmtId="0" fontId="21" fillId="0" borderId="38" xfId="2" applyFont="1" applyBorder="1" applyAlignment="1">
      <alignment horizontal="distributed" vertical="center" shrinkToFit="1"/>
    </xf>
    <xf numFmtId="0" fontId="8" fillId="0" borderId="0" xfId="2" applyFont="1" applyAlignment="1">
      <alignment horizontal="center" vertical="center"/>
    </xf>
    <xf numFmtId="0" fontId="9" fillId="0" borderId="18" xfId="2" applyFont="1" applyBorder="1" applyAlignment="1">
      <alignment horizontal="distributed" vertical="center" wrapText="1" shrinkToFit="1"/>
    </xf>
    <xf numFmtId="0" fontId="9" fillId="0" borderId="23" xfId="2" applyFont="1" applyBorder="1" applyAlignment="1">
      <alignment horizontal="distributed" vertical="center" shrinkToFit="1"/>
    </xf>
    <xf numFmtId="0" fontId="9" fillId="0" borderId="36" xfId="2" applyFont="1" applyBorder="1" applyAlignment="1">
      <alignment horizontal="distributed" vertical="center" shrinkToFit="1"/>
    </xf>
    <xf numFmtId="0" fontId="9" fillId="0" borderId="27" xfId="2" applyFont="1" applyBorder="1" applyAlignment="1">
      <alignment horizontal="distributed" vertical="center" shrinkToFit="1"/>
    </xf>
    <xf numFmtId="0" fontId="9" fillId="0" borderId="7" xfId="2" applyFont="1" applyBorder="1" applyAlignment="1">
      <alignment horizontal="distributed" vertical="center" shrinkToFit="1"/>
    </xf>
    <xf numFmtId="0" fontId="9" fillId="0" borderId="28" xfId="2" applyFont="1" applyBorder="1" applyAlignment="1">
      <alignment horizontal="distributed" vertical="center" shrinkToFit="1"/>
    </xf>
    <xf numFmtId="0" fontId="8" fillId="0" borderId="29" xfId="2" applyFont="1" applyBorder="1" applyAlignment="1">
      <alignment horizontal="center" vertical="center"/>
    </xf>
    <xf numFmtId="0" fontId="8" fillId="0" borderId="7" xfId="2" applyFont="1" applyBorder="1" applyAlignment="1">
      <alignment horizontal="center" vertical="center"/>
    </xf>
    <xf numFmtId="0" fontId="8" fillId="0" borderId="28" xfId="2" applyFont="1" applyBorder="1" applyAlignment="1">
      <alignment horizontal="center" vertical="center"/>
    </xf>
    <xf numFmtId="0" fontId="8" fillId="0" borderId="30" xfId="2" applyFont="1" applyBorder="1" applyAlignment="1">
      <alignment horizontal="center" vertical="center"/>
    </xf>
    <xf numFmtId="0" fontId="31" fillId="0" borderId="82" xfId="4" applyFont="1" applyBorder="1" applyAlignment="1">
      <alignment horizontal="left" vertical="center" wrapText="1" shrinkToFit="1"/>
    </xf>
    <xf numFmtId="0" fontId="31" fillId="0" borderId="83" xfId="4" applyFont="1" applyBorder="1" applyAlignment="1">
      <alignment horizontal="left" vertical="center" wrapText="1" shrinkToFit="1"/>
    </xf>
    <xf numFmtId="0" fontId="31" fillId="0" borderId="84" xfId="4" applyFont="1" applyBorder="1" applyAlignment="1">
      <alignment horizontal="left" vertical="center" wrapText="1" shrinkToFit="1"/>
    </xf>
    <xf numFmtId="0" fontId="31" fillId="0" borderId="82" xfId="4" applyFont="1" applyBorder="1" applyAlignment="1">
      <alignment horizontal="center" vertical="center" shrinkToFit="1"/>
    </xf>
    <xf numFmtId="0" fontId="31" fillId="0" borderId="83" xfId="4" applyFont="1" applyBorder="1" applyAlignment="1">
      <alignment horizontal="center" vertical="center" shrinkToFit="1"/>
    </xf>
    <xf numFmtId="0" fontId="31" fillId="0" borderId="84" xfId="4" applyFont="1" applyBorder="1" applyAlignment="1">
      <alignment horizontal="center" vertical="center" shrinkToFit="1"/>
    </xf>
    <xf numFmtId="0" fontId="31" fillId="0" borderId="67" xfId="4" applyFont="1" applyBorder="1" applyAlignment="1">
      <alignment horizontal="left" vertical="center" wrapText="1" shrinkToFit="1"/>
    </xf>
    <xf numFmtId="0" fontId="31" fillId="0" borderId="14" xfId="4" applyFont="1" applyBorder="1" applyAlignment="1">
      <alignment horizontal="left" vertical="center" wrapText="1" shrinkToFit="1"/>
    </xf>
    <xf numFmtId="0" fontId="31" fillId="0" borderId="39" xfId="4" applyFont="1" applyBorder="1" applyAlignment="1">
      <alignment horizontal="center" vertical="center" shrinkToFit="1"/>
    </xf>
    <xf numFmtId="0" fontId="31" fillId="0" borderId="37" xfId="4" applyFont="1" applyBorder="1" applyAlignment="1">
      <alignment horizontal="center" vertical="center" shrinkToFit="1"/>
    </xf>
    <xf numFmtId="0" fontId="31" fillId="0" borderId="38" xfId="4" applyFont="1" applyBorder="1" applyAlignment="1">
      <alignment horizontal="center" vertical="center" shrinkToFit="1"/>
    </xf>
    <xf numFmtId="0" fontId="31" fillId="0" borderId="68" xfId="4" applyFont="1" applyBorder="1" applyAlignment="1">
      <alignment horizontal="center" vertical="center" shrinkToFit="1"/>
    </xf>
    <xf numFmtId="0" fontId="31" fillId="0" borderId="66" xfId="4" applyFont="1" applyBorder="1" applyAlignment="1">
      <alignment horizontal="center" vertical="center" shrinkToFit="1"/>
    </xf>
    <xf numFmtId="0" fontId="31" fillId="0" borderId="68" xfId="4" applyFont="1" applyBorder="1" applyAlignment="1">
      <alignment horizontal="center" vertical="center" wrapText="1" shrinkToFit="1"/>
    </xf>
    <xf numFmtId="0" fontId="31" fillId="0" borderId="66" xfId="4" applyFont="1" applyBorder="1" applyAlignment="1">
      <alignment horizontal="center" vertical="center" wrapText="1" shrinkToFit="1"/>
    </xf>
    <xf numFmtId="0" fontId="31" fillId="0" borderId="67" xfId="4" applyFont="1" applyBorder="1" applyAlignment="1">
      <alignment horizontal="center" vertical="center" wrapText="1" shrinkToFit="1"/>
    </xf>
    <xf numFmtId="0" fontId="31" fillId="0" borderId="66" xfId="4" applyFont="1" applyBorder="1" applyAlignment="1">
      <alignment horizontal="left" vertical="center" wrapText="1" shrinkToFit="1"/>
    </xf>
    <xf numFmtId="0" fontId="31" fillId="0" borderId="70" xfId="4" applyFont="1" applyBorder="1" applyAlignment="1">
      <alignment horizontal="center" vertical="center" shrinkToFit="1"/>
    </xf>
    <xf numFmtId="0" fontId="31" fillId="0" borderId="71" xfId="4" applyFont="1" applyBorder="1" applyAlignment="1">
      <alignment horizontal="center" vertical="center" shrinkToFit="1"/>
    </xf>
    <xf numFmtId="0" fontId="31" fillId="0" borderId="72" xfId="4" applyFont="1" applyBorder="1" applyAlignment="1">
      <alignment horizontal="center" vertical="center" shrinkToFit="1"/>
    </xf>
    <xf numFmtId="0" fontId="31" fillId="0" borderId="73" xfId="4" applyFont="1" applyBorder="1" applyAlignment="1">
      <alignment horizontal="center" vertical="center" shrinkToFit="1"/>
    </xf>
    <xf numFmtId="0" fontId="31" fillId="0" borderId="74" xfId="4" applyFont="1" applyBorder="1" applyAlignment="1">
      <alignment horizontal="center" vertical="center" shrinkToFit="1"/>
    </xf>
    <xf numFmtId="0" fontId="31" fillId="0" borderId="75" xfId="4" applyFont="1" applyBorder="1" applyAlignment="1">
      <alignment horizontal="center" vertical="center" shrinkToFit="1"/>
    </xf>
    <xf numFmtId="0" fontId="31" fillId="0" borderId="79" xfId="4" applyFont="1" applyBorder="1" applyAlignment="1">
      <alignment horizontal="center" vertical="center" shrinkToFit="1"/>
    </xf>
    <xf numFmtId="0" fontId="31" fillId="0" borderId="80" xfId="4" applyFont="1" applyBorder="1" applyAlignment="1">
      <alignment horizontal="center" vertical="center" shrinkToFit="1"/>
    </xf>
    <xf numFmtId="0" fontId="31" fillId="0" borderId="81" xfId="4" applyFont="1" applyBorder="1" applyAlignment="1">
      <alignment horizontal="center" vertical="center" shrinkToFit="1"/>
    </xf>
    <xf numFmtId="0" fontId="31" fillId="0" borderId="68" xfId="4" applyFont="1" applyBorder="1" applyAlignment="1">
      <alignment horizontal="left" vertical="center" wrapText="1" shrinkToFit="1"/>
    </xf>
    <xf numFmtId="0" fontId="31" fillId="0" borderId="67" xfId="4" applyFont="1" applyBorder="1" applyAlignment="1">
      <alignment horizontal="center" vertical="center" shrinkToFit="1"/>
    </xf>
    <xf numFmtId="0" fontId="8" fillId="0" borderId="46" xfId="4" applyFont="1" applyFill="1" applyBorder="1" applyAlignment="1">
      <alignment horizontal="center" vertical="center" wrapText="1"/>
    </xf>
    <xf numFmtId="0" fontId="32" fillId="0" borderId="55" xfId="5" applyFont="1" applyFill="1" applyBorder="1" applyAlignment="1">
      <alignment horizontal="center" vertical="center" wrapText="1"/>
    </xf>
    <xf numFmtId="0" fontId="8" fillId="3" borderId="53" xfId="4" applyFont="1" applyFill="1" applyBorder="1" applyAlignment="1">
      <alignment horizontal="center" vertical="center" shrinkToFit="1"/>
    </xf>
    <xf numFmtId="0" fontId="8" fillId="3" borderId="54" xfId="4" applyFont="1" applyFill="1" applyBorder="1" applyAlignment="1">
      <alignment horizontal="center" vertical="center" shrinkToFit="1"/>
    </xf>
    <xf numFmtId="0" fontId="8" fillId="3" borderId="56" xfId="2" applyFont="1" applyFill="1" applyBorder="1" applyAlignment="1">
      <alignment horizontal="left" vertical="center" shrinkToFit="1"/>
    </xf>
    <xf numFmtId="0" fontId="8" fillId="3" borderId="57" xfId="2" applyFont="1" applyFill="1" applyBorder="1" applyAlignment="1">
      <alignment horizontal="left" vertical="center" shrinkToFit="1"/>
    </xf>
    <xf numFmtId="0" fontId="8" fillId="3" borderId="58" xfId="2" applyFont="1" applyFill="1" applyBorder="1" applyAlignment="1">
      <alignment horizontal="left" vertical="center" shrinkToFit="1"/>
    </xf>
    <xf numFmtId="0" fontId="8" fillId="3" borderId="59" xfId="4" applyFont="1" applyFill="1" applyBorder="1" applyAlignment="1">
      <alignment horizontal="center" vertical="center" shrinkToFit="1"/>
    </xf>
    <xf numFmtId="0" fontId="8" fillId="3" borderId="60" xfId="4" applyFont="1" applyFill="1" applyBorder="1" applyAlignment="1">
      <alignment horizontal="center" vertical="center" shrinkToFit="1"/>
    </xf>
    <xf numFmtId="0" fontId="8" fillId="3" borderId="61" xfId="4" applyFont="1" applyFill="1" applyBorder="1" applyAlignment="1">
      <alignment horizontal="center" vertical="center" shrinkToFit="1"/>
    </xf>
    <xf numFmtId="0" fontId="8" fillId="3" borderId="59" xfId="3" applyFont="1" applyFill="1" applyBorder="1" applyAlignment="1">
      <alignment horizontal="center" vertical="center" shrinkToFit="1"/>
    </xf>
    <xf numFmtId="0" fontId="8" fillId="3" borderId="60" xfId="3" applyFont="1" applyFill="1" applyBorder="1" applyAlignment="1">
      <alignment horizontal="center" vertical="center" shrinkToFit="1"/>
    </xf>
    <xf numFmtId="0" fontId="8" fillId="3" borderId="61" xfId="3" applyFont="1" applyFill="1" applyBorder="1" applyAlignment="1">
      <alignment horizontal="center" vertical="center" shrinkToFit="1"/>
    </xf>
    <xf numFmtId="0" fontId="8" fillId="3" borderId="62" xfId="4" applyFont="1" applyFill="1" applyBorder="1" applyAlignment="1">
      <alignment horizontal="left" vertical="center" shrinkToFit="1"/>
    </xf>
    <xf numFmtId="0" fontId="8" fillId="3" borderId="57" xfId="4" applyFont="1" applyFill="1" applyBorder="1" applyAlignment="1">
      <alignment horizontal="left" vertical="center" shrinkToFit="1"/>
    </xf>
    <xf numFmtId="0" fontId="8" fillId="3" borderId="58" xfId="4" applyFont="1" applyFill="1" applyBorder="1" applyAlignment="1">
      <alignment horizontal="left" vertical="center" shrinkToFit="1"/>
    </xf>
    <xf numFmtId="0" fontId="8" fillId="3" borderId="62" xfId="4" applyFont="1" applyFill="1" applyBorder="1" applyAlignment="1">
      <alignment horizontal="left" vertical="center" wrapText="1"/>
    </xf>
    <xf numFmtId="0" fontId="8" fillId="3" borderId="57" xfId="3" applyFont="1" applyFill="1" applyBorder="1" applyAlignment="1">
      <alignment horizontal="left" vertical="center"/>
    </xf>
    <xf numFmtId="0" fontId="8" fillId="3" borderId="58" xfId="3" applyFont="1" applyFill="1" applyBorder="1" applyAlignment="1">
      <alignment horizontal="left" vertical="center"/>
    </xf>
    <xf numFmtId="0" fontId="8" fillId="3" borderId="62" xfId="4" applyFont="1" applyFill="1" applyBorder="1" applyAlignment="1">
      <alignment horizontal="center" vertical="center" shrinkToFit="1"/>
    </xf>
    <xf numFmtId="0" fontId="8" fillId="3" borderId="57" xfId="4" applyFont="1" applyFill="1" applyBorder="1" applyAlignment="1">
      <alignment horizontal="center" vertical="center" shrinkToFit="1"/>
    </xf>
    <xf numFmtId="0" fontId="25" fillId="0" borderId="42" xfId="4" applyFont="1" applyBorder="1" applyAlignment="1">
      <alignment horizontal="center" vertical="center" textRotation="255" shrinkToFit="1"/>
    </xf>
    <xf numFmtId="0" fontId="25" fillId="0" borderId="78" xfId="4" applyFont="1" applyBorder="1" applyAlignment="1">
      <alignment horizontal="center" vertical="center" textRotation="255" shrinkToFit="1"/>
    </xf>
    <xf numFmtId="0" fontId="31" fillId="0" borderId="21" xfId="4" applyFont="1" applyBorder="1" applyAlignment="1">
      <alignment horizontal="left" vertical="center" shrinkToFit="1"/>
    </xf>
    <xf numFmtId="0" fontId="31" fillId="0" borderId="19" xfId="4" applyFont="1" applyBorder="1" applyAlignment="1">
      <alignment horizontal="left" vertical="center" shrinkToFit="1"/>
    </xf>
    <xf numFmtId="0" fontId="31" fillId="0" borderId="20" xfId="4" applyFont="1" applyBorder="1" applyAlignment="1">
      <alignment horizontal="left" vertical="center" shrinkToFit="1"/>
    </xf>
    <xf numFmtId="0" fontId="31" fillId="0" borderId="25" xfId="4" applyFont="1" applyBorder="1" applyAlignment="1">
      <alignment horizontal="left" vertical="center" shrinkToFit="1"/>
    </xf>
    <xf numFmtId="0" fontId="31" fillId="0" borderId="0" xfId="4" applyFont="1" applyBorder="1" applyAlignment="1">
      <alignment horizontal="left" vertical="center" shrinkToFit="1"/>
    </xf>
    <xf numFmtId="0" fontId="31" fillId="0" borderId="24" xfId="4" applyFont="1" applyBorder="1" applyAlignment="1">
      <alignment horizontal="left" vertical="center" shrinkToFit="1"/>
    </xf>
    <xf numFmtId="0" fontId="31" fillId="0" borderId="29" xfId="4" applyFont="1" applyBorder="1" applyAlignment="1">
      <alignment horizontal="left" vertical="center" shrinkToFit="1"/>
    </xf>
    <xf numFmtId="0" fontId="31" fillId="0" borderId="7" xfId="4" applyFont="1" applyBorder="1" applyAlignment="1">
      <alignment horizontal="left" vertical="center" shrinkToFit="1"/>
    </xf>
    <xf numFmtId="0" fontId="31" fillId="0" borderId="28" xfId="4" applyFont="1" applyBorder="1" applyAlignment="1">
      <alignment horizontal="left" vertical="center" shrinkToFit="1"/>
    </xf>
    <xf numFmtId="0" fontId="31" fillId="0" borderId="21" xfId="4" applyFont="1" applyBorder="1" applyAlignment="1">
      <alignment horizontal="center" vertical="center" shrinkToFit="1"/>
    </xf>
    <xf numFmtId="0" fontId="31" fillId="0" borderId="19" xfId="4" applyFont="1" applyBorder="1" applyAlignment="1">
      <alignment horizontal="center" vertical="center" shrinkToFit="1"/>
    </xf>
    <xf numFmtId="0" fontId="31" fillId="0" borderId="20" xfId="4" applyFont="1" applyBorder="1" applyAlignment="1">
      <alignment horizontal="center" vertical="center" shrinkToFit="1"/>
    </xf>
    <xf numFmtId="0" fontId="31" fillId="0" borderId="25" xfId="4" applyFont="1" applyBorder="1" applyAlignment="1">
      <alignment horizontal="center" vertical="center" shrinkToFit="1"/>
    </xf>
    <xf numFmtId="0" fontId="31" fillId="0" borderId="0" xfId="4" applyFont="1" applyBorder="1" applyAlignment="1">
      <alignment horizontal="center" vertical="center" shrinkToFit="1"/>
    </xf>
    <xf numFmtId="0" fontId="31" fillId="0" borderId="24" xfId="4" applyFont="1" applyBorder="1" applyAlignment="1">
      <alignment horizontal="center" vertical="center" shrinkToFit="1"/>
    </xf>
    <xf numFmtId="0" fontId="31" fillId="0" borderId="29" xfId="4" applyFont="1" applyBorder="1" applyAlignment="1">
      <alignment horizontal="center" vertical="center" shrinkToFit="1"/>
    </xf>
    <xf numFmtId="0" fontId="31" fillId="0" borderId="7" xfId="4" applyFont="1" applyBorder="1" applyAlignment="1">
      <alignment horizontal="center" vertical="center" shrinkToFit="1"/>
    </xf>
    <xf numFmtId="0" fontId="31" fillId="0" borderId="28" xfId="4" applyFont="1" applyBorder="1" applyAlignment="1">
      <alignment horizontal="center" vertical="center" shrinkToFit="1"/>
    </xf>
    <xf numFmtId="0" fontId="31" fillId="0" borderId="70" xfId="4" applyFont="1" applyBorder="1" applyAlignment="1">
      <alignment horizontal="left" vertical="center" wrapText="1" shrinkToFit="1"/>
    </xf>
    <xf numFmtId="0" fontId="31" fillId="0" borderId="71" xfId="4" applyFont="1" applyBorder="1" applyAlignment="1">
      <alignment horizontal="left" vertical="center" wrapText="1" shrinkToFit="1"/>
    </xf>
    <xf numFmtId="0" fontId="31" fillId="0" borderId="72" xfId="4" applyFont="1" applyBorder="1" applyAlignment="1">
      <alignment horizontal="left" vertical="center" wrapText="1" shrinkToFit="1"/>
    </xf>
    <xf numFmtId="0" fontId="31" fillId="0" borderId="73" xfId="4" applyFont="1" applyBorder="1" applyAlignment="1">
      <alignment horizontal="left" vertical="center" wrapText="1" shrinkToFit="1"/>
    </xf>
    <xf numFmtId="0" fontId="31" fillId="0" borderId="74" xfId="4" applyFont="1" applyBorder="1" applyAlignment="1">
      <alignment horizontal="left" vertical="center" wrapText="1" shrinkToFit="1"/>
    </xf>
    <xf numFmtId="0" fontId="31" fillId="0" borderId="75" xfId="4" applyFont="1" applyBorder="1" applyAlignment="1">
      <alignment horizontal="left" vertical="center" wrapText="1" shrinkToFit="1"/>
    </xf>
    <xf numFmtId="0" fontId="31" fillId="0" borderId="79" xfId="4" applyFont="1" applyBorder="1" applyAlignment="1">
      <alignment horizontal="left" vertical="center" wrapText="1" shrinkToFit="1"/>
    </xf>
    <xf numFmtId="0" fontId="31" fillId="0" borderId="80" xfId="4" applyFont="1" applyBorder="1" applyAlignment="1">
      <alignment horizontal="left" vertical="center" wrapText="1" shrinkToFit="1"/>
    </xf>
    <xf numFmtId="0" fontId="31" fillId="0" borderId="81" xfId="4" applyFont="1" applyBorder="1" applyAlignment="1">
      <alignment horizontal="left" vertical="center" wrapText="1" shrinkToFit="1"/>
    </xf>
    <xf numFmtId="0" fontId="27" fillId="3" borderId="0" xfId="4" applyFont="1" applyFill="1" applyAlignment="1">
      <alignment horizontal="center" vertical="center"/>
    </xf>
    <xf numFmtId="0" fontId="8" fillId="3" borderId="31" xfId="4" applyFont="1" applyFill="1" applyBorder="1" applyAlignment="1">
      <alignment horizontal="center" vertical="center" shrinkToFit="1"/>
    </xf>
    <xf numFmtId="0" fontId="8" fillId="3" borderId="32" xfId="4" applyFont="1" applyFill="1" applyBorder="1" applyAlignment="1">
      <alignment horizontal="center" vertical="center" shrinkToFit="1"/>
    </xf>
    <xf numFmtId="0" fontId="8" fillId="3" borderId="33" xfId="4" applyFont="1" applyFill="1" applyBorder="1" applyAlignment="1">
      <alignment horizontal="center" vertical="center" shrinkToFit="1"/>
    </xf>
    <xf numFmtId="0" fontId="8" fillId="3" borderId="47" xfId="4" applyFont="1" applyFill="1" applyBorder="1" applyAlignment="1">
      <alignment horizontal="center" vertical="center" shrinkToFit="1"/>
    </xf>
    <xf numFmtId="0" fontId="8" fillId="3" borderId="48" xfId="4" applyFont="1" applyFill="1" applyBorder="1" applyAlignment="1">
      <alignment horizontal="center" vertical="center" shrinkToFit="1"/>
    </xf>
    <xf numFmtId="0" fontId="8" fillId="3" borderId="49" xfId="4" applyFont="1" applyFill="1" applyBorder="1" applyAlignment="1">
      <alignment horizontal="center" vertical="center" shrinkToFit="1"/>
    </xf>
    <xf numFmtId="0" fontId="8" fillId="3" borderId="34" xfId="4" applyFont="1" applyFill="1" applyBorder="1" applyAlignment="1">
      <alignment horizontal="center" vertical="center" shrinkToFit="1"/>
    </xf>
    <xf numFmtId="0" fontId="8" fillId="3" borderId="50" xfId="4" applyFont="1" applyFill="1" applyBorder="1" applyAlignment="1">
      <alignment horizontal="center" vertical="center" shrinkToFit="1"/>
    </xf>
    <xf numFmtId="0" fontId="8" fillId="3" borderId="34" xfId="4" applyFont="1" applyFill="1" applyBorder="1" applyAlignment="1">
      <alignment horizontal="center" vertical="center" wrapText="1" shrinkToFit="1"/>
    </xf>
    <xf numFmtId="0" fontId="8" fillId="3" borderId="32" xfId="3" applyFont="1" applyFill="1" applyBorder="1" applyAlignment="1">
      <alignment horizontal="center" vertical="center" shrinkToFit="1"/>
    </xf>
    <xf numFmtId="0" fontId="8" fillId="3" borderId="33" xfId="3" applyFont="1" applyFill="1" applyBorder="1" applyAlignment="1">
      <alignment horizontal="center" vertical="center" shrinkToFit="1"/>
    </xf>
    <xf numFmtId="0" fontId="8" fillId="3" borderId="50" xfId="3" applyFont="1" applyFill="1" applyBorder="1" applyAlignment="1">
      <alignment horizontal="center" vertical="center" shrinkToFit="1"/>
    </xf>
    <xf numFmtId="0" fontId="8" fillId="3" borderId="48" xfId="3" applyFont="1" applyFill="1" applyBorder="1" applyAlignment="1">
      <alignment horizontal="center" vertical="center" shrinkToFit="1"/>
    </xf>
    <xf numFmtId="0" fontId="8" fillId="3" borderId="49" xfId="3" applyFont="1" applyFill="1" applyBorder="1" applyAlignment="1">
      <alignment horizontal="center" vertical="center" shrinkToFit="1"/>
    </xf>
    <xf numFmtId="0" fontId="8" fillId="3" borderId="44" xfId="4" applyFont="1" applyFill="1" applyBorder="1" applyAlignment="1">
      <alignment horizontal="center" vertical="center" shrinkToFit="1"/>
    </xf>
    <xf numFmtId="0" fontId="8" fillId="3" borderId="45" xfId="4" applyFont="1" applyFill="1" applyBorder="1" applyAlignment="1">
      <alignment horizontal="center" vertical="center" shrinkToFit="1"/>
    </xf>
    <xf numFmtId="0" fontId="8" fillId="3" borderId="51" xfId="4" applyFont="1" applyFill="1" applyBorder="1" applyAlignment="1">
      <alignment horizontal="center" vertical="center" shrinkToFit="1"/>
    </xf>
    <xf numFmtId="0" fontId="8" fillId="3" borderId="52" xfId="4" applyFont="1" applyFill="1" applyBorder="1" applyAlignment="1">
      <alignment horizontal="center" vertical="center" shrinkToFit="1"/>
    </xf>
    <xf numFmtId="0" fontId="9" fillId="4" borderId="14" xfId="2" applyFont="1" applyFill="1" applyBorder="1" applyAlignment="1">
      <alignment horizontal="center" vertical="center" wrapText="1"/>
    </xf>
    <xf numFmtId="0" fontId="9" fillId="5" borderId="37" xfId="2" applyFont="1" applyFill="1" applyBorder="1" applyAlignment="1">
      <alignment horizontal="center" vertical="center"/>
    </xf>
    <xf numFmtId="0" fontId="9" fillId="0" borderId="37" xfId="2" applyFont="1" applyBorder="1" applyAlignment="1">
      <alignment horizontal="center" vertical="center"/>
    </xf>
    <xf numFmtId="0" fontId="9" fillId="6" borderId="14" xfId="2" applyFont="1" applyFill="1" applyBorder="1" applyAlignment="1">
      <alignment horizontal="center" vertical="center"/>
    </xf>
    <xf numFmtId="0" fontId="9" fillId="4" borderId="14" xfId="2" applyFont="1" applyFill="1" applyBorder="1" applyAlignment="1">
      <alignment horizontal="center" vertical="center"/>
    </xf>
    <xf numFmtId="0" fontId="21" fillId="7" borderId="14" xfId="5" applyFont="1" applyFill="1" applyBorder="1">
      <alignment vertical="center"/>
    </xf>
    <xf numFmtId="0" fontId="9" fillId="0" borderId="14" xfId="2" applyFont="1" applyBorder="1">
      <alignment vertical="center"/>
    </xf>
    <xf numFmtId="0" fontId="15" fillId="0" borderId="21" xfId="2" applyFont="1" applyBorder="1" applyAlignment="1">
      <alignment horizontal="center" vertical="center"/>
    </xf>
    <xf numFmtId="0" fontId="15" fillId="0" borderId="25" xfId="2" applyFont="1" applyBorder="1" applyAlignment="1">
      <alignment horizontal="center" vertical="center"/>
    </xf>
    <xf numFmtId="0" fontId="15" fillId="0" borderId="21" xfId="2" applyFont="1" applyBorder="1" applyAlignment="1">
      <alignment horizontal="center" vertical="center" wrapText="1"/>
    </xf>
    <xf numFmtId="0" fontId="15" fillId="0" borderId="25" xfId="2" applyFont="1" applyBorder="1" applyAlignment="1">
      <alignment horizontal="center" vertical="center" wrapText="1"/>
    </xf>
    <xf numFmtId="0" fontId="15" fillId="0" borderId="39" xfId="2" applyFont="1" applyBorder="1" applyAlignment="1">
      <alignment horizontal="center" vertical="center" wrapText="1"/>
    </xf>
    <xf numFmtId="0" fontId="15" fillId="0" borderId="14" xfId="2" applyFont="1" applyBorder="1" applyAlignment="1">
      <alignment horizontal="center" vertical="center"/>
    </xf>
    <xf numFmtId="0" fontId="15" fillId="0" borderId="68" xfId="2" applyFont="1" applyBorder="1" applyAlignment="1">
      <alignment horizontal="center" vertical="center"/>
    </xf>
    <xf numFmtId="49" fontId="15" fillId="0" borderId="14" xfId="2" applyNumberFormat="1" applyFont="1" applyBorder="1" applyAlignment="1">
      <alignment horizontal="center" vertical="center"/>
    </xf>
    <xf numFmtId="0" fontId="15" fillId="0" borderId="67" xfId="2" applyFont="1" applyBorder="1" applyAlignment="1">
      <alignment horizontal="center" vertical="center" wrapText="1"/>
    </xf>
    <xf numFmtId="0" fontId="37" fillId="0" borderId="25" xfId="2" applyFont="1" applyBorder="1" applyAlignment="1">
      <alignment horizontal="center" vertical="center" wrapText="1"/>
    </xf>
    <xf numFmtId="0" fontId="37" fillId="0" borderId="39" xfId="2" applyFont="1" applyBorder="1" applyAlignment="1">
      <alignment horizontal="center" vertical="center" wrapText="1"/>
    </xf>
    <xf numFmtId="0" fontId="9" fillId="6" borderId="14" xfId="2" applyFont="1" applyFill="1" applyBorder="1">
      <alignment vertical="center"/>
    </xf>
    <xf numFmtId="0" fontId="15" fillId="0" borderId="14" xfId="2" applyFont="1" applyBorder="1" applyAlignment="1">
      <alignment horizontal="center" vertical="center" wrapText="1"/>
    </xf>
    <xf numFmtId="0" fontId="9" fillId="0" borderId="14" xfId="2" applyFont="1" applyBorder="1" applyAlignment="1">
      <alignment horizontal="center" vertical="center" wrapText="1"/>
    </xf>
    <xf numFmtId="179" fontId="15" fillId="0" borderId="14" xfId="2" applyNumberFormat="1" applyFont="1" applyBorder="1" applyAlignment="1">
      <alignment horizontal="center" vertical="center"/>
    </xf>
    <xf numFmtId="0" fontId="15" fillId="0" borderId="66" xfId="2" applyFont="1" applyBorder="1" applyAlignment="1">
      <alignment horizontal="center" vertical="center"/>
    </xf>
    <xf numFmtId="0" fontId="15" fillId="0" borderId="67" xfId="2" applyFont="1" applyBorder="1" applyAlignment="1">
      <alignment horizontal="center" vertical="center"/>
    </xf>
    <xf numFmtId="0" fontId="15" fillId="5" borderId="14" xfId="2" applyFont="1" applyFill="1" applyBorder="1" applyAlignment="1">
      <alignment horizontal="right" vertical="center"/>
    </xf>
    <xf numFmtId="0" fontId="15" fillId="0" borderId="14" xfId="2" applyFont="1" applyBorder="1">
      <alignment vertical="center"/>
    </xf>
    <xf numFmtId="0" fontId="15" fillId="0" borderId="87" xfId="2" applyFont="1" applyBorder="1" applyAlignment="1">
      <alignment horizontal="center" vertical="center" wrapText="1"/>
    </xf>
    <xf numFmtId="0" fontId="15" fillId="0" borderId="0" xfId="6" applyFont="1" applyAlignment="1">
      <alignment horizontal="center" vertical="center" wrapText="1"/>
    </xf>
    <xf numFmtId="178" fontId="15" fillId="0" borderId="86" xfId="2" applyNumberFormat="1" applyFont="1" applyBorder="1">
      <alignment vertical="center"/>
    </xf>
    <xf numFmtId="178" fontId="15" fillId="0" borderId="65" xfId="2" applyNumberFormat="1" applyFont="1" applyBorder="1">
      <alignment vertical="center"/>
    </xf>
    <xf numFmtId="0" fontId="15" fillId="0" borderId="14" xfId="2" applyFont="1" applyBorder="1" applyAlignment="1">
      <alignment horizontal="left" vertical="center"/>
    </xf>
    <xf numFmtId="0" fontId="15" fillId="0" borderId="14" xfId="6" applyFont="1" applyBorder="1" applyAlignment="1">
      <alignment horizontal="center" vertical="center" wrapText="1"/>
    </xf>
    <xf numFmtId="0" fontId="15" fillId="0" borderId="14" xfId="6" applyFont="1" applyBorder="1" applyAlignment="1">
      <alignment horizontal="center" vertical="center"/>
    </xf>
    <xf numFmtId="0" fontId="15" fillId="0" borderId="68" xfId="6" applyFont="1" applyBorder="1" applyAlignment="1">
      <alignment horizontal="center" vertical="center"/>
    </xf>
    <xf numFmtId="0" fontId="15" fillId="0" borderId="66" xfId="6" applyFont="1" applyBorder="1" applyAlignment="1">
      <alignment horizontal="center" vertical="center"/>
    </xf>
    <xf numFmtId="0" fontId="15" fillId="0" borderId="67" xfId="6" applyFont="1" applyBorder="1" applyAlignment="1">
      <alignment horizontal="center" vertical="center"/>
    </xf>
    <xf numFmtId="0" fontId="15" fillId="0" borderId="68" xfId="2" applyFont="1" applyBorder="1" applyAlignment="1">
      <alignment horizontal="right" vertical="center"/>
    </xf>
    <xf numFmtId="0" fontId="15" fillId="0" borderId="67" xfId="2" applyFont="1" applyBorder="1" applyAlignment="1">
      <alignment horizontal="right" vertical="center"/>
    </xf>
    <xf numFmtId="0" fontId="15" fillId="0" borderId="87" xfId="2" applyFont="1" applyBorder="1" applyAlignment="1">
      <alignment horizontal="right" vertical="center"/>
    </xf>
    <xf numFmtId="0" fontId="15" fillId="0" borderId="25" xfId="2" applyFont="1" applyBorder="1" applyAlignment="1">
      <alignment horizontal="right" vertical="center"/>
    </xf>
    <xf numFmtId="0" fontId="15" fillId="0" borderId="24" xfId="2" applyFont="1" applyBorder="1" applyAlignment="1">
      <alignment horizontal="right" vertical="center"/>
    </xf>
    <xf numFmtId="0" fontId="15" fillId="0" borderId="68" xfId="6" applyFont="1" applyBorder="1" applyAlignment="1">
      <alignment horizontal="center" vertical="center" wrapText="1"/>
    </xf>
    <xf numFmtId="0" fontId="15" fillId="0" borderId="66" xfId="6" applyFont="1" applyBorder="1" applyAlignment="1">
      <alignment horizontal="center" vertical="center" wrapText="1"/>
    </xf>
    <xf numFmtId="0" fontId="15" fillId="0" borderId="67" xfId="6" applyFont="1" applyBorder="1" applyAlignment="1">
      <alignment horizontal="center" vertical="center" wrapText="1"/>
    </xf>
    <xf numFmtId="0" fontId="46" fillId="0" borderId="68" xfId="5" applyFont="1" applyBorder="1" applyAlignment="1">
      <alignment horizontal="left" vertical="center" wrapText="1"/>
    </xf>
    <xf numFmtId="0" fontId="46" fillId="0" borderId="66" xfId="5" applyFont="1" applyBorder="1" applyAlignment="1">
      <alignment horizontal="left" vertical="center" wrapText="1"/>
    </xf>
    <xf numFmtId="0" fontId="46" fillId="0" borderId="67" xfId="5" applyFont="1" applyBorder="1" applyAlignment="1">
      <alignment horizontal="left" vertical="center" wrapText="1"/>
    </xf>
    <xf numFmtId="0" fontId="51" fillId="0" borderId="0" xfId="5" applyFont="1" applyAlignment="1">
      <alignment horizontal="right" vertical="center"/>
    </xf>
    <xf numFmtId="0" fontId="50" fillId="0" borderId="0" xfId="5" applyFont="1" applyAlignment="1">
      <alignment horizontal="center" vertical="center" wrapText="1"/>
    </xf>
    <xf numFmtId="0" fontId="50" fillId="0" borderId="0" xfId="5" applyFont="1" applyAlignment="1">
      <alignment horizontal="center" vertical="center"/>
    </xf>
    <xf numFmtId="0" fontId="50" fillId="0" borderId="68" xfId="5" applyFont="1" applyBorder="1">
      <alignment vertical="center"/>
    </xf>
    <xf numFmtId="0" fontId="50" fillId="0" borderId="66" xfId="5" applyFont="1" applyBorder="1">
      <alignment vertical="center"/>
    </xf>
    <xf numFmtId="0" fontId="50" fillId="0" borderId="67" xfId="5" applyFont="1" applyBorder="1">
      <alignment vertical="center"/>
    </xf>
    <xf numFmtId="0" fontId="46" fillId="0" borderId="68" xfId="5" applyFont="1" applyBorder="1" applyAlignment="1">
      <alignment horizontal="center" vertical="center"/>
    </xf>
    <xf numFmtId="0" fontId="46" fillId="0" borderId="66" xfId="5" applyFont="1" applyBorder="1" applyAlignment="1">
      <alignment horizontal="center" vertical="center"/>
    </xf>
    <xf numFmtId="0" fontId="46" fillId="0" borderId="67" xfId="5" applyFont="1" applyBorder="1" applyAlignment="1">
      <alignment horizontal="center" vertical="center"/>
    </xf>
    <xf numFmtId="0" fontId="53" fillId="0" borderId="0" xfId="5" applyFont="1">
      <alignment vertical="center"/>
    </xf>
    <xf numFmtId="0" fontId="46" fillId="0" borderId="86" xfId="5" applyFont="1" applyBorder="1" applyAlignment="1">
      <alignment vertical="center" wrapText="1"/>
    </xf>
    <xf numFmtId="0" fontId="46" fillId="0" borderId="87" xfId="5" applyFont="1" applyBorder="1" applyAlignment="1">
      <alignment vertical="center" wrapText="1"/>
    </xf>
    <xf numFmtId="0" fontId="46" fillId="0" borderId="86" xfId="5" applyFont="1" applyBorder="1" applyAlignment="1">
      <alignment horizontal="center" vertical="center" wrapText="1"/>
    </xf>
    <xf numFmtId="0" fontId="46" fillId="0" borderId="87" xfId="5" applyFont="1" applyBorder="1" applyAlignment="1">
      <alignment horizontal="center" vertical="center" wrapText="1"/>
    </xf>
    <xf numFmtId="0" fontId="46" fillId="0" borderId="86" xfId="5" applyFont="1" applyBorder="1">
      <alignment vertical="center"/>
    </xf>
    <xf numFmtId="0" fontId="46" fillId="0" borderId="87" xfId="5" applyFont="1" applyBorder="1">
      <alignment vertical="center"/>
    </xf>
    <xf numFmtId="0" fontId="46" fillId="0" borderId="86" xfId="5" applyFont="1" applyBorder="1" applyAlignment="1">
      <alignment horizontal="center" vertical="center"/>
    </xf>
    <xf numFmtId="0" fontId="46" fillId="0" borderId="87" xfId="5" applyFont="1" applyBorder="1" applyAlignment="1">
      <alignment horizontal="center" vertical="center"/>
    </xf>
    <xf numFmtId="0" fontId="46" fillId="0" borderId="65" xfId="5" applyFont="1" applyBorder="1" applyAlignment="1">
      <alignment horizontal="center" vertical="center"/>
    </xf>
    <xf numFmtId="0" fontId="46" fillId="0" borderId="65" xfId="5" applyFont="1" applyBorder="1">
      <alignment vertical="center"/>
    </xf>
    <xf numFmtId="0" fontId="46" fillId="0" borderId="0" xfId="5" applyFont="1" applyAlignment="1">
      <alignment horizontal="left" vertical="center" wrapText="1"/>
    </xf>
    <xf numFmtId="0" fontId="46" fillId="0" borderId="0" xfId="5" applyFont="1" applyAlignment="1">
      <alignment horizontal="left" vertical="center"/>
    </xf>
    <xf numFmtId="0" fontId="54" fillId="0" borderId="37" xfId="7" applyFont="1" applyBorder="1" applyAlignment="1">
      <alignment horizontal="center" vertical="center"/>
    </xf>
    <xf numFmtId="0" fontId="55" fillId="0" borderId="37" xfId="7" applyFont="1" applyBorder="1" applyAlignment="1">
      <alignment horizontal="center" vertical="center"/>
    </xf>
    <xf numFmtId="0" fontId="61" fillId="0" borderId="0" xfId="2" applyFont="1" applyAlignment="1">
      <alignment horizontal="left" vertical="center" wrapText="1"/>
    </xf>
    <xf numFmtId="0" fontId="57" fillId="0" borderId="99" xfId="2" applyFont="1" applyBorder="1" applyAlignment="1" applyProtection="1">
      <alignment horizontal="center" vertical="center"/>
      <protection locked="0"/>
    </xf>
    <xf numFmtId="0" fontId="61" fillId="0" borderId="99" xfId="3" applyFont="1" applyBorder="1" applyAlignment="1">
      <alignment horizontal="center" vertical="center"/>
    </xf>
    <xf numFmtId="0" fontId="61" fillId="0" borderId="99" xfId="3" applyFont="1" applyBorder="1" applyAlignment="1">
      <alignment horizontal="left" vertical="center" wrapText="1"/>
    </xf>
    <xf numFmtId="0" fontId="61" fillId="0" borderId="0" xfId="2" applyFont="1" applyAlignment="1">
      <alignment horizontal="left" vertical="top" wrapText="1"/>
    </xf>
    <xf numFmtId="0" fontId="57" fillId="0" borderId="116" xfId="2" applyFont="1" applyBorder="1" applyAlignment="1">
      <alignment horizontal="center" vertical="center"/>
    </xf>
    <xf numFmtId="0" fontId="57" fillId="0" borderId="99" xfId="2" applyFont="1" applyBorder="1" applyAlignment="1">
      <alignment horizontal="left" vertical="center" indent="1"/>
    </xf>
    <xf numFmtId="0" fontId="57" fillId="0" borderId="104" xfId="2" applyFont="1" applyBorder="1" applyAlignment="1">
      <alignment horizontal="center" vertical="center"/>
    </xf>
    <xf numFmtId="178" fontId="57" fillId="0" borderId="105" xfId="2" applyNumberFormat="1" applyFont="1" applyBorder="1" applyAlignment="1">
      <alignment horizontal="right" vertical="center"/>
    </xf>
    <xf numFmtId="182" fontId="57" fillId="0" borderId="107" xfId="2" applyNumberFormat="1" applyFont="1" applyBorder="1" applyAlignment="1">
      <alignment horizontal="center" vertical="center"/>
    </xf>
    <xf numFmtId="0" fontId="57" fillId="0" borderId="108" xfId="2" applyFont="1" applyBorder="1" applyAlignment="1">
      <alignment horizontal="center" vertical="center"/>
    </xf>
    <xf numFmtId="178" fontId="57" fillId="0" borderId="109" xfId="2" applyNumberFormat="1" applyFont="1" applyBorder="1" applyAlignment="1" applyProtection="1">
      <alignment horizontal="right" vertical="center"/>
      <protection locked="0"/>
    </xf>
    <xf numFmtId="182" fontId="57" fillId="0" borderId="111" xfId="2" applyNumberFormat="1" applyFont="1" applyBorder="1" applyAlignment="1">
      <alignment horizontal="center" vertical="center"/>
    </xf>
    <xf numFmtId="0" fontId="57" fillId="0" borderId="99" xfId="2" applyFont="1" applyBorder="1" applyAlignment="1">
      <alignment horizontal="center" vertical="center" shrinkToFit="1"/>
    </xf>
    <xf numFmtId="0" fontId="57" fillId="0" borderId="98" xfId="2" applyFont="1" applyBorder="1" applyAlignment="1" applyProtection="1">
      <alignment horizontal="center" vertical="center"/>
      <protection locked="0"/>
    </xf>
    <xf numFmtId="0" fontId="57" fillId="0" borderId="112" xfId="2" applyFont="1" applyBorder="1" applyAlignment="1">
      <alignment horizontal="center" vertical="center"/>
    </xf>
    <xf numFmtId="0" fontId="57" fillId="0" borderId="99" xfId="2" applyFont="1" applyBorder="1" applyAlignment="1">
      <alignment horizontal="center" vertical="center"/>
    </xf>
    <xf numFmtId="38" fontId="57" fillId="0" borderId="99" xfId="8" applyFont="1" applyFill="1" applyBorder="1" applyAlignment="1" applyProtection="1">
      <alignment horizontal="center" vertical="center"/>
    </xf>
    <xf numFmtId="0" fontId="57" fillId="0" borderId="104" xfId="2" applyFont="1" applyBorder="1" applyAlignment="1">
      <alignment horizontal="left" vertical="center" indent="1"/>
    </xf>
    <xf numFmtId="178" fontId="57" fillId="0" borderId="109" xfId="2" applyNumberFormat="1" applyFont="1" applyBorder="1" applyAlignment="1">
      <alignment horizontal="right" vertical="center"/>
    </xf>
    <xf numFmtId="0" fontId="61" fillId="0" borderId="98" xfId="3" applyFont="1" applyBorder="1" applyAlignment="1">
      <alignment horizontal="center" vertical="center" wrapText="1"/>
    </xf>
    <xf numFmtId="0" fontId="57" fillId="0" borderId="99" xfId="3" applyFont="1" applyBorder="1" applyAlignment="1" applyProtection="1">
      <alignment horizontal="center" vertical="center"/>
      <protection locked="0"/>
    </xf>
    <xf numFmtId="0" fontId="57" fillId="0" borderId="100" xfId="2" applyFont="1" applyBorder="1" applyAlignment="1">
      <alignment horizontal="center" vertical="center"/>
    </xf>
    <xf numFmtId="178" fontId="57" fillId="0" borderId="98" xfId="2" applyNumberFormat="1" applyFont="1" applyBorder="1" applyAlignment="1" applyProtection="1">
      <alignment horizontal="right" vertical="center"/>
      <protection locked="0"/>
    </xf>
    <xf numFmtId="180" fontId="57" fillId="0" borderId="103" xfId="2" applyNumberFormat="1" applyFont="1" applyBorder="1" applyAlignment="1">
      <alignment horizontal="center" vertical="center"/>
    </xf>
    <xf numFmtId="0" fontId="57" fillId="0" borderId="98" xfId="3" applyFont="1" applyBorder="1" applyAlignment="1">
      <alignment horizontal="center" vertical="center"/>
    </xf>
    <xf numFmtId="0" fontId="62" fillId="0" borderId="99" xfId="3" applyFont="1" applyBorder="1" applyAlignment="1" applyProtection="1">
      <alignment horizontal="left" vertical="center" wrapText="1"/>
      <protection locked="0"/>
    </xf>
    <xf numFmtId="0" fontId="57" fillId="0" borderId="99" xfId="3" applyFont="1" applyBorder="1" applyAlignment="1">
      <alignment horizontal="center" vertical="center" shrinkToFit="1"/>
    </xf>
    <xf numFmtId="0" fontId="61" fillId="0" borderId="99" xfId="3" applyFont="1" applyBorder="1" applyAlignment="1" applyProtection="1">
      <alignment horizontal="center" vertical="center"/>
      <protection locked="0"/>
    </xf>
    <xf numFmtId="0" fontId="56" fillId="0" borderId="0" xfId="2" applyFont="1" applyAlignment="1">
      <alignment horizontal="center" vertical="center"/>
    </xf>
    <xf numFmtId="0" fontId="57" fillId="0" borderId="0" xfId="2" applyFont="1" applyAlignment="1">
      <alignment horizontal="right" vertical="center"/>
    </xf>
    <xf numFmtId="0" fontId="59" fillId="0" borderId="0" xfId="2" applyFont="1" applyAlignment="1">
      <alignment horizontal="center" vertical="center"/>
    </xf>
    <xf numFmtId="0" fontId="46" fillId="0" borderId="122" xfId="2" applyFont="1" applyBorder="1" applyAlignment="1">
      <alignment horizontal="left" vertical="top" wrapText="1"/>
    </xf>
    <xf numFmtId="0" fontId="46" fillId="0" borderId="0" xfId="2" applyFont="1" applyAlignment="1">
      <alignment horizontal="left" vertical="top" wrapText="1"/>
    </xf>
    <xf numFmtId="49" fontId="46" fillId="0" borderId="118" xfId="2" applyNumberFormat="1" applyFont="1" applyBorder="1" applyAlignment="1">
      <alignment horizontal="center" vertical="center"/>
    </xf>
    <xf numFmtId="0" fontId="46" fillId="0" borderId="118" xfId="2" applyFont="1" applyBorder="1" applyAlignment="1">
      <alignment horizontal="left" vertical="center"/>
    </xf>
    <xf numFmtId="0" fontId="46" fillId="0" borderId="119" xfId="2" applyFont="1" applyBorder="1" applyAlignment="1">
      <alignment horizontal="left" vertical="center"/>
    </xf>
    <xf numFmtId="0" fontId="46" fillId="0" borderId="118" xfId="2" applyFont="1" applyBorder="1" applyAlignment="1">
      <alignment horizontal="center" vertical="center"/>
    </xf>
    <xf numFmtId="0" fontId="46" fillId="0" borderId="122" xfId="2" applyFont="1" applyBorder="1" applyAlignment="1">
      <alignment horizontal="center" vertical="center"/>
    </xf>
    <xf numFmtId="49" fontId="46" fillId="0" borderId="122" xfId="2" applyNumberFormat="1" applyFont="1" applyBorder="1" applyAlignment="1">
      <alignment horizontal="center" vertical="center"/>
    </xf>
    <xf numFmtId="0" fontId="46" fillId="0" borderId="124" xfId="2" applyFont="1" applyBorder="1" applyAlignment="1">
      <alignment horizontal="center" vertical="center" wrapText="1"/>
    </xf>
    <xf numFmtId="0" fontId="46" fillId="0" borderId="122" xfId="2" applyFont="1" applyBorder="1" applyAlignment="1">
      <alignment horizontal="center" vertical="center" wrapText="1"/>
    </xf>
    <xf numFmtId="0" fontId="46" fillId="0" borderId="122" xfId="2" applyFont="1" applyBorder="1" applyAlignment="1">
      <alignment horizontal="left" vertical="center"/>
    </xf>
    <xf numFmtId="0" fontId="46" fillId="0" borderId="123" xfId="2" applyFont="1" applyBorder="1" applyAlignment="1">
      <alignment horizontal="left" vertical="center"/>
    </xf>
    <xf numFmtId="0" fontId="46" fillId="0" borderId="121" xfId="2" applyFont="1" applyBorder="1" applyAlignment="1">
      <alignment horizontal="center" vertical="distributed" textRotation="255" indent="4"/>
    </xf>
    <xf numFmtId="0" fontId="46" fillId="0" borderId="122" xfId="2" applyFont="1" applyBorder="1" applyAlignment="1">
      <alignment horizontal="center" vertical="distributed" textRotation="255" indent="4"/>
    </xf>
    <xf numFmtId="0" fontId="46" fillId="0" borderId="25" xfId="2" applyFont="1" applyBorder="1" applyAlignment="1">
      <alignment horizontal="center" vertical="distributed" textRotation="255" indent="4"/>
    </xf>
    <xf numFmtId="0" fontId="46" fillId="0" borderId="0" xfId="2" applyFont="1" applyAlignment="1">
      <alignment horizontal="center" vertical="distributed" textRotation="255" indent="4"/>
    </xf>
    <xf numFmtId="0" fontId="46" fillId="0" borderId="24" xfId="2" applyFont="1" applyBorder="1" applyAlignment="1">
      <alignment horizontal="center" vertical="distributed" textRotation="255" indent="4"/>
    </xf>
    <xf numFmtId="0" fontId="46" fillId="0" borderId="39" xfId="2" applyFont="1" applyBorder="1" applyAlignment="1">
      <alignment horizontal="center" vertical="distributed" textRotation="255" indent="4"/>
    </xf>
    <xf numFmtId="0" fontId="46" fillId="0" borderId="38" xfId="2" applyFont="1" applyBorder="1" applyAlignment="1">
      <alignment horizontal="center" vertical="distributed" textRotation="255" indent="4"/>
    </xf>
    <xf numFmtId="0" fontId="46" fillId="0" borderId="121" xfId="2" applyFont="1" applyBorder="1" applyAlignment="1">
      <alignment horizontal="center" vertical="center" wrapText="1"/>
    </xf>
    <xf numFmtId="0" fontId="46" fillId="0" borderId="123" xfId="2" applyFont="1" applyBorder="1" applyAlignment="1">
      <alignment horizontal="center" vertical="center" wrapText="1"/>
    </xf>
    <xf numFmtId="0" fontId="46" fillId="0" borderId="39" xfId="2" applyFont="1" applyBorder="1" applyAlignment="1">
      <alignment horizontal="center" vertical="center" wrapText="1"/>
    </xf>
    <xf numFmtId="0" fontId="46" fillId="0" borderId="37" xfId="2" applyFont="1" applyBorder="1" applyAlignment="1">
      <alignment horizontal="center" vertical="center" wrapText="1"/>
    </xf>
    <xf numFmtId="0" fontId="46" fillId="0" borderId="38" xfId="2" applyFont="1" applyBorder="1" applyAlignment="1">
      <alignment horizontal="center" vertical="center" wrapText="1"/>
    </xf>
    <xf numFmtId="0" fontId="46" fillId="0" borderId="88" xfId="2" applyFont="1" applyBorder="1" applyAlignment="1">
      <alignment horizontal="center" vertical="center" wrapText="1"/>
    </xf>
    <xf numFmtId="0" fontId="46" fillId="0" borderId="118" xfId="2" applyFont="1" applyBorder="1" applyAlignment="1">
      <alignment horizontal="center" vertical="center" wrapText="1"/>
    </xf>
    <xf numFmtId="0" fontId="46" fillId="0" borderId="117" xfId="2" applyFont="1" applyBorder="1" applyAlignment="1">
      <alignment horizontal="center" vertical="center" wrapText="1"/>
    </xf>
    <xf numFmtId="0" fontId="46" fillId="0" borderId="125" xfId="2" applyFont="1" applyBorder="1" applyAlignment="1">
      <alignment horizontal="center" vertical="center"/>
    </xf>
    <xf numFmtId="0" fontId="46" fillId="0" borderId="25" xfId="2" applyFont="1" applyBorder="1" applyAlignment="1">
      <alignment vertical="center" textRotation="255"/>
    </xf>
    <xf numFmtId="0" fontId="46" fillId="0" borderId="24" xfId="2" applyFont="1" applyBorder="1" applyAlignment="1">
      <alignment vertical="center" textRotation="255"/>
    </xf>
    <xf numFmtId="0" fontId="46" fillId="0" borderId="39" xfId="2" applyFont="1" applyBorder="1" applyAlignment="1">
      <alignment vertical="center" textRotation="255"/>
    </xf>
    <xf numFmtId="0" fontId="46" fillId="0" borderId="38" xfId="2" applyFont="1" applyBorder="1" applyAlignment="1">
      <alignment vertical="center" textRotation="255"/>
    </xf>
    <xf numFmtId="0" fontId="46" fillId="0" borderId="89" xfId="2" applyFont="1" applyBorder="1" applyAlignment="1">
      <alignment horizontal="center" vertical="center"/>
    </xf>
    <xf numFmtId="0" fontId="46" fillId="0" borderId="90" xfId="2" applyFont="1" applyBorder="1" applyAlignment="1">
      <alignment horizontal="center" vertical="center"/>
    </xf>
    <xf numFmtId="0" fontId="46" fillId="0" borderId="92" xfId="2" applyFont="1" applyBorder="1" applyAlignment="1">
      <alignment horizontal="center" vertical="center"/>
    </xf>
    <xf numFmtId="0" fontId="46" fillId="0" borderId="93" xfId="2" applyFont="1" applyBorder="1" applyAlignment="1">
      <alignment horizontal="center" vertical="center"/>
    </xf>
    <xf numFmtId="0" fontId="48" fillId="0" borderId="0" xfId="2" applyFont="1" applyAlignment="1">
      <alignment horizontal="center" vertical="center"/>
    </xf>
    <xf numFmtId="0" fontId="46" fillId="0" borderId="117" xfId="2" applyFont="1" applyBorder="1" applyAlignment="1">
      <alignment horizontal="left" vertical="center"/>
    </xf>
    <xf numFmtId="0" fontId="46" fillId="0" borderId="117" xfId="2" applyFont="1" applyBorder="1" applyAlignment="1">
      <alignment horizontal="center" vertical="center"/>
    </xf>
    <xf numFmtId="0" fontId="46" fillId="0" borderId="119" xfId="2" applyFont="1" applyBorder="1" applyAlignment="1">
      <alignment horizontal="center" vertical="center"/>
    </xf>
    <xf numFmtId="0" fontId="46" fillId="0" borderId="120" xfId="2" applyFont="1" applyBorder="1" applyAlignment="1">
      <alignment horizontal="left" vertical="center"/>
    </xf>
    <xf numFmtId="0" fontId="46" fillId="0" borderId="90" xfId="2" applyFont="1" applyBorder="1" applyAlignment="1">
      <alignment horizontal="left" vertical="center"/>
    </xf>
    <xf numFmtId="0" fontId="46" fillId="0" borderId="91" xfId="2" applyFont="1" applyBorder="1" applyAlignment="1">
      <alignment horizontal="left" vertical="center"/>
    </xf>
    <xf numFmtId="0" fontId="46" fillId="0" borderId="93" xfId="2" applyFont="1" applyBorder="1" applyAlignment="1">
      <alignment horizontal="left" vertical="center"/>
    </xf>
    <xf numFmtId="0" fontId="46" fillId="0" borderId="94" xfId="2" applyFont="1" applyBorder="1" applyAlignment="1">
      <alignment horizontal="left" vertical="center"/>
    </xf>
    <xf numFmtId="0" fontId="46" fillId="0" borderId="92" xfId="2" applyFont="1" applyBorder="1" applyAlignment="1">
      <alignment horizontal="center" vertical="center" wrapText="1"/>
    </xf>
    <xf numFmtId="0" fontId="46" fillId="0" borderId="93" xfId="2" applyFont="1" applyBorder="1" applyAlignment="1">
      <alignment horizontal="center" vertical="center" wrapText="1"/>
    </xf>
    <xf numFmtId="0" fontId="46" fillId="0" borderId="95" xfId="2" applyFont="1" applyBorder="1" applyAlignment="1">
      <alignment horizontal="center" vertical="center" wrapText="1"/>
    </xf>
    <xf numFmtId="0" fontId="46" fillId="0" borderId="96" xfId="2" applyFont="1" applyBorder="1" applyAlignment="1">
      <alignment horizontal="center" vertical="center" wrapText="1"/>
    </xf>
    <xf numFmtId="0" fontId="46" fillId="0" borderId="93" xfId="2" applyFont="1" applyBorder="1" applyAlignment="1">
      <alignment horizontal="left" vertical="center" wrapText="1"/>
    </xf>
    <xf numFmtId="0" fontId="46" fillId="0" borderId="94" xfId="2" applyFont="1" applyBorder="1" applyAlignment="1">
      <alignment horizontal="left" vertical="center" wrapText="1"/>
    </xf>
    <xf numFmtId="0" fontId="46" fillId="0" borderId="96" xfId="2" applyFont="1" applyBorder="1" applyAlignment="1">
      <alignment horizontal="left" vertical="center" wrapText="1"/>
    </xf>
    <xf numFmtId="0" fontId="46" fillId="0" borderId="97" xfId="2" applyFont="1" applyBorder="1" applyAlignment="1">
      <alignment horizontal="left" vertical="center" wrapText="1"/>
    </xf>
    <xf numFmtId="0" fontId="46" fillId="0" borderId="0" xfId="3" applyFont="1" applyAlignment="1">
      <alignment horizontal="left" vertical="center" wrapText="1"/>
    </xf>
    <xf numFmtId="0" fontId="46" fillId="0" borderId="0" xfId="3" applyFont="1" applyAlignment="1">
      <alignment horizontal="left" vertical="center"/>
    </xf>
    <xf numFmtId="0" fontId="46" fillId="0" borderId="0" xfId="9" applyFont="1" applyAlignment="1">
      <alignment horizontal="left" vertical="center" wrapText="1"/>
    </xf>
    <xf numFmtId="0" fontId="46" fillId="0" borderId="0" xfId="9" applyFont="1" applyAlignment="1">
      <alignment horizontal="left" vertical="center"/>
    </xf>
    <xf numFmtId="0" fontId="46" fillId="0" borderId="126" xfId="3" applyFont="1" applyBorder="1" applyAlignment="1">
      <alignment horizontal="left" vertical="center" wrapText="1" indent="1"/>
    </xf>
    <xf numFmtId="0" fontId="46" fillId="0" borderId="65" xfId="3" applyFont="1" applyBorder="1" applyAlignment="1">
      <alignment horizontal="left" vertical="center" indent="1"/>
    </xf>
    <xf numFmtId="0" fontId="46" fillId="0" borderId="118" xfId="3" applyFont="1" applyBorder="1" applyAlignment="1">
      <alignment horizontal="left" vertical="center" wrapText="1"/>
    </xf>
    <xf numFmtId="0" fontId="46" fillId="0" borderId="119" xfId="3" applyFont="1" applyBorder="1" applyAlignment="1">
      <alignment horizontal="left" vertical="center" wrapText="1"/>
    </xf>
    <xf numFmtId="0" fontId="46" fillId="0" borderId="87" xfId="3" applyFont="1" applyBorder="1" applyAlignment="1">
      <alignment horizontal="left" vertical="center" wrapText="1"/>
    </xf>
    <xf numFmtId="0" fontId="46" fillId="0" borderId="65" xfId="3" applyFont="1" applyBorder="1" applyAlignment="1">
      <alignment horizontal="left" vertical="center" wrapText="1"/>
    </xf>
    <xf numFmtId="0" fontId="46" fillId="0" borderId="118" xfId="3" applyFont="1" applyBorder="1" applyAlignment="1">
      <alignment horizontal="left" vertical="center"/>
    </xf>
    <xf numFmtId="0" fontId="46" fillId="0" borderId="119" xfId="3" applyFont="1" applyBorder="1" applyAlignment="1">
      <alignment horizontal="left" vertical="center"/>
    </xf>
    <xf numFmtId="0" fontId="46" fillId="0" borderId="0" xfId="3" applyFont="1" applyAlignment="1">
      <alignment horizontal="right" vertical="center"/>
    </xf>
    <xf numFmtId="0" fontId="50" fillId="0" borderId="0" xfId="3" applyFont="1" applyAlignment="1">
      <alignment horizontal="center" vertical="center"/>
    </xf>
    <xf numFmtId="0" fontId="50" fillId="0" borderId="117" xfId="3" applyFont="1" applyBorder="1" applyAlignment="1">
      <alignment horizontal="center" vertical="center"/>
    </xf>
    <xf numFmtId="0" fontId="50" fillId="0" borderId="118" xfId="3" applyFont="1" applyBorder="1" applyAlignment="1">
      <alignment horizontal="center" vertical="center"/>
    </xf>
    <xf numFmtId="0" fontId="50" fillId="0" borderId="119" xfId="3" applyFont="1" applyBorder="1" applyAlignment="1">
      <alignment horizontal="center" vertical="center"/>
    </xf>
    <xf numFmtId="0" fontId="46" fillId="0" borderId="122" xfId="3" applyFont="1" applyBorder="1" applyAlignment="1">
      <alignment horizontal="center" vertical="center"/>
    </xf>
    <xf numFmtId="0" fontId="46" fillId="0" borderId="123" xfId="3" applyFont="1" applyBorder="1" applyAlignment="1">
      <alignment horizontal="center" vertical="center"/>
    </xf>
    <xf numFmtId="0" fontId="46" fillId="0" borderId="0" xfId="2" applyFont="1" applyAlignment="1">
      <alignment horizontal="left" vertical="center" wrapText="1"/>
    </xf>
    <xf numFmtId="0" fontId="68" fillId="0" borderId="14" xfId="2" applyFont="1" applyBorder="1" applyAlignment="1" applyProtection="1">
      <alignment horizontal="center" vertical="center"/>
      <protection locked="0"/>
    </xf>
    <xf numFmtId="0" fontId="68" fillId="0" borderId="167" xfId="2" applyFont="1" applyBorder="1" applyAlignment="1" applyProtection="1">
      <alignment horizontal="center" vertical="center"/>
      <protection locked="0"/>
    </xf>
    <xf numFmtId="0" fontId="68" fillId="0" borderId="126" xfId="2" applyFont="1" applyBorder="1" applyAlignment="1" applyProtection="1">
      <alignment horizontal="center" vertical="center"/>
      <protection locked="0"/>
    </xf>
    <xf numFmtId="0" fontId="68" fillId="0" borderId="169" xfId="2" applyFont="1" applyBorder="1" applyAlignment="1" applyProtection="1">
      <alignment horizontal="center" vertical="center"/>
      <protection locked="0"/>
    </xf>
    <xf numFmtId="0" fontId="47" fillId="0" borderId="31" xfId="2" applyFont="1" applyBorder="1" applyAlignment="1">
      <alignment horizontal="left" vertical="center" wrapText="1" shrinkToFit="1"/>
    </xf>
    <xf numFmtId="0" fontId="47" fillId="0" borderId="32" xfId="2" applyFont="1" applyBorder="1" applyAlignment="1">
      <alignment horizontal="left" vertical="center" wrapText="1" shrinkToFit="1"/>
    </xf>
    <xf numFmtId="0" fontId="47" fillId="0" borderId="27" xfId="2" applyFont="1" applyBorder="1" applyAlignment="1">
      <alignment horizontal="left" vertical="center" wrapText="1" shrinkToFit="1"/>
    </xf>
    <xf numFmtId="0" fontId="47" fillId="0" borderId="7" xfId="2" applyFont="1" applyBorder="1" applyAlignment="1">
      <alignment horizontal="left" vertical="center" wrapText="1" shrinkToFit="1"/>
    </xf>
    <xf numFmtId="0" fontId="47" fillId="0" borderId="9" xfId="2" applyFont="1" applyBorder="1" applyAlignment="1">
      <alignment horizontal="center" vertical="center" wrapText="1" shrinkToFit="1"/>
    </xf>
    <xf numFmtId="0" fontId="47" fillId="0" borderId="170" xfId="2" applyFont="1" applyBorder="1" applyAlignment="1">
      <alignment horizontal="center" vertical="center" wrapText="1" shrinkToFit="1"/>
    </xf>
    <xf numFmtId="0" fontId="47" fillId="0" borderId="171" xfId="2" applyFont="1" applyBorder="1" applyAlignment="1">
      <alignment horizontal="center" vertical="center" wrapText="1" shrinkToFit="1"/>
    </xf>
    <xf numFmtId="0" fontId="47" fillId="0" borderId="172" xfId="2" applyFont="1" applyBorder="1" applyAlignment="1">
      <alignment horizontal="center" vertical="center" wrapText="1" shrinkToFit="1"/>
    </xf>
    <xf numFmtId="0" fontId="46" fillId="0" borderId="128" xfId="3" applyFont="1" applyBorder="1" applyAlignment="1">
      <alignment horizontal="center" vertical="center"/>
    </xf>
    <xf numFmtId="0" fontId="46" fillId="0" borderId="128" xfId="3" applyFont="1" applyBorder="1" applyAlignment="1">
      <alignment horizontal="left" vertical="center" wrapText="1"/>
    </xf>
    <xf numFmtId="0" fontId="68" fillId="0" borderId="120" xfId="2" applyFont="1" applyBorder="1" applyAlignment="1" applyProtection="1">
      <alignment horizontal="center" vertical="center"/>
      <protection locked="0"/>
    </xf>
    <xf numFmtId="0" fontId="68" fillId="0" borderId="155" xfId="2" applyFont="1" applyBorder="1" applyAlignment="1">
      <alignment horizontal="center" vertical="center"/>
    </xf>
    <xf numFmtId="0" fontId="68" fillId="0" borderId="156" xfId="2" applyFont="1" applyBorder="1" applyAlignment="1">
      <alignment horizontal="center" vertical="center"/>
    </xf>
    <xf numFmtId="178" fontId="68" fillId="6" borderId="157" xfId="2" applyNumberFormat="1" applyFont="1" applyFill="1" applyBorder="1" applyAlignment="1" applyProtection="1">
      <alignment horizontal="right" vertical="center"/>
      <protection locked="0"/>
    </xf>
    <xf numFmtId="182" fontId="68" fillId="0" borderId="160" xfId="2" applyNumberFormat="1" applyFont="1" applyBorder="1" applyAlignment="1">
      <alignment horizontal="center" vertical="center"/>
    </xf>
    <xf numFmtId="182" fontId="68" fillId="0" borderId="161" xfId="2" applyNumberFormat="1" applyFont="1" applyBorder="1" applyAlignment="1">
      <alignment horizontal="center" vertical="center"/>
    </xf>
    <xf numFmtId="0" fontId="68" fillId="0" borderId="129" xfId="2" applyFont="1" applyBorder="1" applyAlignment="1">
      <alignment horizontal="left" vertical="center" indent="1"/>
    </xf>
    <xf numFmtId="0" fontId="68" fillId="0" borderId="130" xfId="2" applyFont="1" applyBorder="1" applyAlignment="1">
      <alignment horizontal="left" vertical="center" indent="1"/>
    </xf>
    <xf numFmtId="0" fontId="68" fillId="0" borderId="131" xfId="2" applyFont="1" applyBorder="1" applyAlignment="1">
      <alignment horizontal="left" vertical="center" indent="1"/>
    </xf>
    <xf numFmtId="0" fontId="68" fillId="0" borderId="31" xfId="2" applyFont="1" applyBorder="1" applyAlignment="1">
      <alignment horizontal="center" vertical="center"/>
    </xf>
    <xf numFmtId="0" fontId="68" fillId="0" borderId="32" xfId="2" applyFont="1" applyBorder="1" applyAlignment="1">
      <alignment horizontal="center" vertical="center"/>
    </xf>
    <xf numFmtId="0" fontId="68" fillId="0" borderId="162" xfId="2" applyFont="1" applyBorder="1" applyAlignment="1">
      <alignment horizontal="center" vertical="center"/>
    </xf>
    <xf numFmtId="0" fontId="68" fillId="0" borderId="23" xfId="2" applyFont="1" applyBorder="1" applyAlignment="1">
      <alignment horizontal="center" vertical="center"/>
    </xf>
    <xf numFmtId="0" fontId="68" fillId="0" borderId="0" xfId="2" applyFont="1" applyAlignment="1">
      <alignment horizontal="center" vertical="center"/>
    </xf>
    <xf numFmtId="0" fontId="68" fillId="0" borderId="163" xfId="2" applyFont="1" applyBorder="1" applyAlignment="1">
      <alignment horizontal="center" vertical="center"/>
    </xf>
    <xf numFmtId="0" fontId="68" fillId="0" borderId="164" xfId="2" applyFont="1" applyBorder="1" applyAlignment="1">
      <alignment horizontal="center" vertical="center"/>
    </xf>
    <xf numFmtId="0" fontId="68" fillId="0" borderId="165" xfId="2" applyFont="1" applyBorder="1" applyAlignment="1">
      <alignment horizontal="center" vertical="center"/>
    </xf>
    <xf numFmtId="0" fontId="52" fillId="0" borderId="126" xfId="2" applyFont="1" applyBorder="1" applyAlignment="1">
      <alignment horizontal="center" vertical="center" wrapText="1"/>
    </xf>
    <xf numFmtId="0" fontId="52" fillId="0" borderId="139" xfId="2" applyFont="1" applyBorder="1" applyAlignment="1">
      <alignment horizontal="center" vertical="center" wrapText="1"/>
    </xf>
    <xf numFmtId="0" fontId="52" fillId="0" borderId="166" xfId="2" applyFont="1" applyBorder="1" applyAlignment="1">
      <alignment horizontal="center" vertical="center" wrapText="1"/>
    </xf>
    <xf numFmtId="0" fontId="68" fillId="0" borderId="152" xfId="2" applyFont="1" applyBorder="1" applyAlignment="1">
      <alignment horizontal="center" vertical="center"/>
    </xf>
    <xf numFmtId="0" fontId="68" fillId="0" borderId="137" xfId="2" applyFont="1" applyBorder="1" applyAlignment="1">
      <alignment horizontal="center" vertical="center"/>
    </xf>
    <xf numFmtId="178" fontId="68" fillId="0" borderId="138" xfId="2" applyNumberFormat="1" applyFont="1" applyBorder="1" applyAlignment="1">
      <alignment horizontal="right" vertical="center"/>
    </xf>
    <xf numFmtId="182" fontId="68" fillId="0" borderId="140" xfId="2" applyNumberFormat="1" applyFont="1" applyBorder="1" applyAlignment="1">
      <alignment horizontal="center" vertical="center"/>
    </xf>
    <xf numFmtId="182" fontId="68" fillId="0" borderId="141" xfId="2" applyNumberFormat="1" applyFont="1" applyBorder="1" applyAlignment="1">
      <alignment horizontal="center" vertical="center"/>
    </xf>
    <xf numFmtId="0" fontId="68" fillId="0" borderId="137" xfId="2" applyFont="1" applyBorder="1" applyAlignment="1">
      <alignment horizontal="left" vertical="center" indent="1"/>
    </xf>
    <xf numFmtId="0" fontId="68" fillId="0" borderId="142" xfId="2" applyFont="1" applyBorder="1" applyAlignment="1">
      <alignment horizontal="center" vertical="center"/>
    </xf>
    <xf numFmtId="0" fontId="68" fillId="0" borderId="108" xfId="2" applyFont="1" applyBorder="1" applyAlignment="1">
      <alignment horizontal="center" vertical="center"/>
    </xf>
    <xf numFmtId="178" fontId="68" fillId="0" borderId="109" xfId="2" applyNumberFormat="1" applyFont="1" applyBorder="1" applyAlignment="1">
      <alignment horizontal="right" vertical="center"/>
    </xf>
    <xf numFmtId="182" fontId="68" fillId="0" borderId="111" xfId="2" applyNumberFormat="1" applyFont="1" applyBorder="1" applyAlignment="1">
      <alignment horizontal="center" vertical="center"/>
    </xf>
    <xf numFmtId="182" fontId="68" fillId="0" borderId="143" xfId="2" applyNumberFormat="1" applyFont="1" applyBorder="1" applyAlignment="1">
      <alignment horizontal="center" vertical="center"/>
    </xf>
    <xf numFmtId="0" fontId="68" fillId="0" borderId="144" xfId="2" applyFont="1" applyBorder="1" applyAlignment="1">
      <alignment horizontal="left" vertical="center" shrinkToFit="1"/>
    </xf>
    <xf numFmtId="0" fontId="68" fillId="0" borderId="133" xfId="2" applyFont="1" applyBorder="1" applyAlignment="1">
      <alignment horizontal="left" vertical="center" shrinkToFit="1"/>
    </xf>
    <xf numFmtId="0" fontId="68" fillId="0" borderId="145" xfId="2" applyFont="1" applyBorder="1" applyAlignment="1">
      <alignment horizontal="left" vertical="center" shrinkToFit="1"/>
    </xf>
    <xf numFmtId="38" fontId="68" fillId="6" borderId="128" xfId="8" applyFont="1" applyFill="1" applyBorder="1" applyAlignment="1" applyProtection="1">
      <alignment horizontal="center" vertical="center"/>
    </xf>
    <xf numFmtId="38" fontId="68" fillId="6" borderId="146" xfId="8" applyFont="1" applyFill="1" applyBorder="1" applyAlignment="1" applyProtection="1">
      <alignment horizontal="center" vertical="center"/>
    </xf>
    <xf numFmtId="0" fontId="68" fillId="0" borderId="147" xfId="2" applyFont="1" applyBorder="1" applyAlignment="1">
      <alignment horizontal="left" vertical="center" shrinkToFit="1"/>
    </xf>
    <xf numFmtId="0" fontId="68" fillId="0" borderId="148" xfId="2" applyFont="1" applyBorder="1" applyAlignment="1">
      <alignment horizontal="left" vertical="center" shrinkToFit="1"/>
    </xf>
    <xf numFmtId="0" fontId="68" fillId="0" borderId="149" xfId="2" applyFont="1" applyBorder="1" applyAlignment="1">
      <alignment horizontal="left" vertical="center" shrinkToFit="1"/>
    </xf>
    <xf numFmtId="38" fontId="68" fillId="6" borderId="150" xfId="8" applyFont="1" applyFill="1" applyBorder="1" applyAlignment="1" applyProtection="1">
      <alignment horizontal="center" vertical="center"/>
    </xf>
    <xf numFmtId="38" fontId="68" fillId="6" borderId="151" xfId="8" applyFont="1" applyFill="1" applyBorder="1" applyAlignment="1" applyProtection="1">
      <alignment horizontal="center" vertical="center"/>
    </xf>
    <xf numFmtId="0" fontId="46" fillId="0" borderId="127" xfId="3" applyFont="1" applyBorder="1" applyAlignment="1">
      <alignment horizontal="center" vertical="center" wrapText="1"/>
    </xf>
    <xf numFmtId="0" fontId="68" fillId="0" borderId="128" xfId="3" applyFont="1" applyBorder="1" applyAlignment="1" applyProtection="1">
      <alignment horizontal="center" vertical="center"/>
      <protection locked="0"/>
    </xf>
    <xf numFmtId="0" fontId="68" fillId="0" borderId="132" xfId="2" applyFont="1" applyBorder="1" applyAlignment="1">
      <alignment horizontal="center" vertical="center"/>
    </xf>
    <xf numFmtId="0" fontId="68" fillId="0" borderId="100" xfId="2" applyFont="1" applyBorder="1" applyAlignment="1">
      <alignment horizontal="center" vertical="center"/>
    </xf>
    <xf numFmtId="178" fontId="68" fillId="0" borderId="127" xfId="2" applyNumberFormat="1" applyFont="1" applyBorder="1" applyAlignment="1" applyProtection="1">
      <alignment horizontal="right" vertical="center"/>
      <protection locked="0"/>
    </xf>
    <xf numFmtId="180" fontId="68" fillId="0" borderId="135" xfId="2" applyNumberFormat="1" applyFont="1" applyBorder="1" applyAlignment="1">
      <alignment horizontal="center" vertical="center"/>
    </xf>
    <xf numFmtId="180" fontId="68" fillId="0" borderId="136" xfId="2" applyNumberFormat="1" applyFont="1" applyBorder="1" applyAlignment="1">
      <alignment horizontal="center" vertical="center"/>
    </xf>
    <xf numFmtId="0" fontId="68" fillId="0" borderId="0" xfId="2" applyFont="1" applyAlignment="1">
      <alignment horizontal="right" vertical="center"/>
    </xf>
    <xf numFmtId="0" fontId="68" fillId="0" borderId="127" xfId="3" applyFont="1" applyBorder="1" applyAlignment="1">
      <alignment horizontal="center" vertical="center"/>
    </xf>
    <xf numFmtId="0" fontId="47" fillId="0" borderId="128" xfId="3" applyFont="1" applyBorder="1" applyAlignment="1" applyProtection="1">
      <alignment horizontal="left" vertical="center" wrapText="1"/>
      <protection locked="0"/>
    </xf>
    <xf numFmtId="0" fontId="68" fillId="0" borderId="128" xfId="3" applyFont="1" applyBorder="1" applyAlignment="1">
      <alignment horizontal="center" vertical="center" shrinkToFit="1"/>
    </xf>
    <xf numFmtId="0" fontId="46" fillId="0" borderId="128" xfId="3" applyFont="1" applyBorder="1" applyAlignment="1" applyProtection="1">
      <alignment horizontal="center" vertical="center"/>
      <protection locked="0"/>
    </xf>
  </cellXfs>
  <cellStyles count="10">
    <cellStyle name="桁区切り 2" xfId="8" xr:uid="{D17185DD-DE0D-4D6F-8300-FFC0A6876B8E}"/>
    <cellStyle name="標準" xfId="0" builtinId="0"/>
    <cellStyle name="標準 2" xfId="5" xr:uid="{45872E8D-9C45-451A-BDA4-53D0EC460575}"/>
    <cellStyle name="標準 2 2" xfId="6" xr:uid="{01CBADBC-F5DA-46DA-8F73-76735E066DA0}"/>
    <cellStyle name="標準 2 2 2" xfId="1" xr:uid="{A48A54DF-67CA-492A-A752-0850DCFF9BD2}"/>
    <cellStyle name="標準 2 2 3" xfId="9" xr:uid="{75969891-1025-4CEF-8A4C-4C306E492694}"/>
    <cellStyle name="標準 3" xfId="3" xr:uid="{FAD963D2-3B4C-4C68-9CD6-CC0344CDB2F2}"/>
    <cellStyle name="標準_04100043-01(1)" xfId="7" xr:uid="{DBE76E64-39D6-43BC-9A41-B9B181027ED2}"/>
    <cellStyle name="標準_③-２加算様式（就労）" xfId="2" xr:uid="{09C0376F-6B5B-470A-A392-4F3EF81F433B}"/>
    <cellStyle name="標準_総括表を変更しました（６／２３）" xfId="4" xr:uid="{2D837D2B-D84E-46C1-A0B3-BDD99B51E8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467CAA82-B735-4238-B27C-D42D8E5AF42B}"/>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3525B997-FE21-482E-973A-88EF20661ACE}"/>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E436047F-9231-41D5-85F1-D38BCD1E5D48}"/>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57C2C444-C59F-418E-B19B-6843806B39E8}"/>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2D07BDBA-DBD8-4385-9FCD-E925C677DCEB}"/>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F544FB4-60A0-4426-B5A4-0B82CAA49B69}"/>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F6B5DE42-6AA8-4C9C-9188-EDB96157F54E}"/>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E17059FA-5E60-4FD7-8055-415DF31C8137}"/>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E402875D-D1D9-433A-BA9A-981F4D984597}"/>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CE7337E-035B-41B1-8C99-CF5DE7D8D81E}"/>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83119DB9-F53E-4747-8E60-9C1D7FE73087}"/>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5B45675F-89DD-46FC-B15B-5928BC214029}"/>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4" name="AutoShape 1">
          <a:extLst>
            <a:ext uri="{FF2B5EF4-FFF2-40B4-BE49-F238E27FC236}">
              <a16:creationId xmlns:a16="http://schemas.microsoft.com/office/drawing/2014/main" id="{B3BF65CF-3D0F-41CA-BB04-378861D10F2E}"/>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5" name="AutoShape 2">
          <a:extLst>
            <a:ext uri="{FF2B5EF4-FFF2-40B4-BE49-F238E27FC236}">
              <a16:creationId xmlns:a16="http://schemas.microsoft.com/office/drawing/2014/main" id="{E0FA6D4D-8589-4E03-BB75-47EAEF6E6D97}"/>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6" name="AutoShape 1">
          <a:extLst>
            <a:ext uri="{FF2B5EF4-FFF2-40B4-BE49-F238E27FC236}">
              <a16:creationId xmlns:a16="http://schemas.microsoft.com/office/drawing/2014/main" id="{A8ADB4EA-5DD3-4843-B5FF-71CDC4DD94DD}"/>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11</xdr:row>
      <xdr:rowOff>0</xdr:rowOff>
    </xdr:to>
    <xdr:sp macro="" textlink="">
      <xdr:nvSpPr>
        <xdr:cNvPr id="17" name="AutoShape 2">
          <a:extLst>
            <a:ext uri="{FF2B5EF4-FFF2-40B4-BE49-F238E27FC236}">
              <a16:creationId xmlns:a16="http://schemas.microsoft.com/office/drawing/2014/main" id="{5E81C586-A003-4FFF-93B3-82AECBAF8D86}"/>
            </a:ext>
          </a:extLst>
        </xdr:cNvPr>
        <xdr:cNvSpPr>
          <a:spLocks/>
        </xdr:cNvSpPr>
      </xdr:nvSpPr>
      <xdr:spPr bwMode="auto">
        <a:xfrm>
          <a:off x="2924175" y="1171575"/>
          <a:ext cx="76200" cy="800100"/>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204107</xdr:colOff>
      <xdr:row>6</xdr:row>
      <xdr:rowOff>233265</xdr:rowOff>
    </xdr:from>
    <xdr:to>
      <xdr:col>43</xdr:col>
      <xdr:colOff>184669</xdr:colOff>
      <xdr:row>6</xdr:row>
      <xdr:rowOff>506185</xdr:rowOff>
    </xdr:to>
    <xdr:sp macro="" textlink="">
      <xdr:nvSpPr>
        <xdr:cNvPr id="2" name="楕円 1">
          <a:extLst>
            <a:ext uri="{FF2B5EF4-FFF2-40B4-BE49-F238E27FC236}">
              <a16:creationId xmlns:a16="http://schemas.microsoft.com/office/drawing/2014/main" id="{7E201CB7-48B7-1D13-51D6-ECD65EBA92D9}"/>
            </a:ext>
          </a:extLst>
        </xdr:cNvPr>
        <xdr:cNvSpPr/>
      </xdr:nvSpPr>
      <xdr:spPr>
        <a:xfrm>
          <a:off x="11070383" y="1632857"/>
          <a:ext cx="320740" cy="272920"/>
        </a:xfrm>
        <a:prstGeom prst="ellipse">
          <a:avLst/>
        </a:prstGeom>
        <a:noFill/>
        <a:ln w="28575"/>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40</xdr:col>
      <xdr:colOff>581025</xdr:colOff>
      <xdr:row>4</xdr:row>
      <xdr:rowOff>28575</xdr:rowOff>
    </xdr:from>
    <xdr:to>
      <xdr:col>44</xdr:col>
      <xdr:colOff>390525</xdr:colOff>
      <xdr:row>7</xdr:row>
      <xdr:rowOff>180975</xdr:rowOff>
    </xdr:to>
    <xdr:sp macro="" textlink="">
      <xdr:nvSpPr>
        <xdr:cNvPr id="2" name="テキスト ボックス 1">
          <a:extLst>
            <a:ext uri="{FF2B5EF4-FFF2-40B4-BE49-F238E27FC236}">
              <a16:creationId xmlns:a16="http://schemas.microsoft.com/office/drawing/2014/main" id="{033DB210-527D-4989-B687-9457F30722DA}"/>
            </a:ext>
          </a:extLst>
        </xdr:cNvPr>
        <xdr:cNvSpPr txBox="1"/>
      </xdr:nvSpPr>
      <xdr:spPr>
        <a:xfrm>
          <a:off x="11830050" y="962025"/>
          <a:ext cx="2324100" cy="695325"/>
        </a:xfrm>
        <a:prstGeom prst="rect">
          <a:avLst/>
        </a:prstGeom>
        <a:solidFill>
          <a:srgbClr val="FFFF00"/>
        </a:solidFill>
        <a:ln w="9525" cmpd="sng">
          <a:solidFill>
            <a:sysClr val="window" lastClr="FFFFFF">
              <a:shade val="50000"/>
            </a:sysClr>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UD デジタル 教科書体 NP-B" panose="02020700000000000000" pitchFamily="18" charset="-128"/>
              <a:ea typeface="UD デジタル 教科書体 NP-B" panose="02020700000000000000" pitchFamily="18" charset="-128"/>
              <a:cs typeface="+mn-cs"/>
            </a:rPr>
            <a:t>着色部分は全て入力（又は選択）してください。</a:t>
          </a:r>
          <a:endParaRPr kumimoji="1" lang="ja-JP" altLang="en-US" sz="1100" b="0" i="0" u="none" strike="noStrike" kern="0" cap="none" spc="0" normalizeH="0" baseline="0" noProof="0">
            <a:ln>
              <a:noFill/>
            </a:ln>
            <a:solidFill>
              <a:srgbClr val="FF0000"/>
            </a:solidFill>
            <a:effectLst/>
            <a:uLnTx/>
            <a:uFillTx/>
            <a:latin typeface="UD デジタル 教科書体 NP-B" panose="02020700000000000000" pitchFamily="18" charset="-128"/>
            <a:ea typeface="UD デジタル 教科書体 NP-B" panose="02020700000000000000" pitchFamily="18"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95250</xdr:colOff>
      <xdr:row>15</xdr:row>
      <xdr:rowOff>342900</xdr:rowOff>
    </xdr:from>
    <xdr:to>
      <xdr:col>6</xdr:col>
      <xdr:colOff>495300</xdr:colOff>
      <xdr:row>15</xdr:row>
      <xdr:rowOff>342900</xdr:rowOff>
    </xdr:to>
    <xdr:sp macro="" textlink="">
      <xdr:nvSpPr>
        <xdr:cNvPr id="2" name="Line 1">
          <a:extLst>
            <a:ext uri="{FF2B5EF4-FFF2-40B4-BE49-F238E27FC236}">
              <a16:creationId xmlns:a16="http://schemas.microsoft.com/office/drawing/2014/main" id="{F178232D-E6EF-49B5-930C-3D82C1E31299}"/>
            </a:ext>
          </a:extLst>
        </xdr:cNvPr>
        <xdr:cNvSpPr>
          <a:spLocks noChangeShapeType="1"/>
        </xdr:cNvSpPr>
      </xdr:nvSpPr>
      <xdr:spPr bwMode="auto">
        <a:xfrm>
          <a:off x="5457825" y="74390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xdr:colOff>
      <xdr:row>19</xdr:row>
      <xdr:rowOff>438150</xdr:rowOff>
    </xdr:from>
    <xdr:to>
      <xdr:col>6</xdr:col>
      <xdr:colOff>495300</xdr:colOff>
      <xdr:row>19</xdr:row>
      <xdr:rowOff>438150</xdr:rowOff>
    </xdr:to>
    <xdr:sp macro="" textlink="">
      <xdr:nvSpPr>
        <xdr:cNvPr id="3" name="Line 2">
          <a:extLst>
            <a:ext uri="{FF2B5EF4-FFF2-40B4-BE49-F238E27FC236}">
              <a16:creationId xmlns:a16="http://schemas.microsoft.com/office/drawing/2014/main" id="{6E2810D7-0A76-44B4-BAF6-D5DB4ADB0FCF}"/>
            </a:ext>
          </a:extLst>
        </xdr:cNvPr>
        <xdr:cNvSpPr>
          <a:spLocks noChangeShapeType="1"/>
        </xdr:cNvSpPr>
      </xdr:nvSpPr>
      <xdr:spPr bwMode="auto">
        <a:xfrm>
          <a:off x="5457825" y="921067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85725</xdr:colOff>
      <xdr:row>11</xdr:row>
      <xdr:rowOff>314325</xdr:rowOff>
    </xdr:from>
    <xdr:to>
      <xdr:col>6</xdr:col>
      <xdr:colOff>485775</xdr:colOff>
      <xdr:row>11</xdr:row>
      <xdr:rowOff>314325</xdr:rowOff>
    </xdr:to>
    <xdr:sp macro="" textlink="">
      <xdr:nvSpPr>
        <xdr:cNvPr id="4" name="Line 1">
          <a:extLst>
            <a:ext uri="{FF2B5EF4-FFF2-40B4-BE49-F238E27FC236}">
              <a16:creationId xmlns:a16="http://schemas.microsoft.com/office/drawing/2014/main" id="{AA90F152-8C29-4746-9F54-36284AE113A6}"/>
            </a:ext>
          </a:extLst>
        </xdr:cNvPr>
        <xdr:cNvSpPr>
          <a:spLocks noChangeShapeType="1"/>
        </xdr:cNvSpPr>
      </xdr:nvSpPr>
      <xdr:spPr bwMode="auto">
        <a:xfrm>
          <a:off x="5448300" y="573405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81915</xdr:colOff>
      <xdr:row>23</xdr:row>
      <xdr:rowOff>0</xdr:rowOff>
    </xdr:from>
    <xdr:to>
      <xdr:col>8</xdr:col>
      <xdr:colOff>726626</xdr:colOff>
      <xdr:row>23</xdr:row>
      <xdr:rowOff>142875</xdr:rowOff>
    </xdr:to>
    <xdr:sp macro="" textlink="">
      <xdr:nvSpPr>
        <xdr:cNvPr id="2" name="四角形 1">
          <a:extLst>
            <a:ext uri="{FF2B5EF4-FFF2-40B4-BE49-F238E27FC236}">
              <a16:creationId xmlns:a16="http://schemas.microsoft.com/office/drawing/2014/main" id="{6797AAEF-304B-41CF-A400-EADF7DF27EC2}"/>
            </a:ext>
          </a:extLst>
        </xdr:cNvPr>
        <xdr:cNvSpPr>
          <a:spLocks noChangeArrowheads="1"/>
        </xdr:cNvSpPr>
      </xdr:nvSpPr>
      <xdr:spPr bwMode="auto">
        <a:xfrm>
          <a:off x="5835015" y="8724900"/>
          <a:ext cx="644711"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3年以上の者</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70.33.11\&#23621;&#20303;&#25903;&#25588;&#35506;\&#20816;&#31461;&#31119;&#31049;&#26045;&#35373;&#20418;\&#9670;&#65320;30&#25351;&#23450;&#26356;&#26032;&#65288;&#26045;&#35373;&#20837;&#25152;&#12289;&#29983;&#27963;&#20171;&#35703;&#12289;&#30274;&#39178;&#20171;&#35703;&#65289;\&#9733;&#25351;&#23450;&#26356;&#26032;&#20816;&#31461;&#31995;&#36890;&#30693;&#26360;&#20316;&#25104;&#12484;&#12540;&#12523;&#9733;\&#9313;&#65308;&#26032;&#26032;&#20816;&#31461;&#31995;&#65310;&#25351;&#23450;&#26356;&#26032;Pr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Relationships>
</file>

<file path=xl/externalLinks/_rels/externalLink11.xml.rels><?xml version="1.0" encoding="UTF-8" standalone="yes"?>
<Relationships xmlns="http://schemas.openxmlformats.org/package/2006/relationships"><Relationship Id="rId2" Type="http://schemas.openxmlformats.org/officeDocument/2006/relationships/externalLinkPath" Target="file:///\\divfs\&#25152;&#23646;&#29992;&#12501;&#12449;&#12452;&#12523;&#12469;&#12540;&#12496;\04100\&#23601;&#21172;&#25903;&#25588;&#29677;\&#9733;&#24037;&#36035;&#21521;&#19978;&#12539;&#23601;&#21172;&#31995;&#20107;&#26989;&#25152;&#25285;&#24403;&#12501;&#12457;&#12523;&#12480;\&#65330;&#65303;\01%20&#23601;&#21172;&#36984;&#25246;&#25903;&#25588;\80%20&#25351;&#23450;&#30003;&#35531;&#38306;&#20418;\&#22269;&#12364;&#31034;&#12377;&#21220;&#21209;&#24418;&#24907;&#19968;&#35239;.xlsx" TargetMode="External"/><Relationship Id="rId1" Type="http://schemas.openxmlformats.org/officeDocument/2006/relationships/externalLinkPath" Target="/04100/&#23601;&#21172;&#25903;&#25588;&#29677;/&#9733;&#24037;&#36035;&#21521;&#19978;&#12539;&#23601;&#21172;&#31995;&#20107;&#26989;&#25152;&#25285;&#24403;&#12501;&#12457;&#12523;&#12480;/&#65330;&#65303;/01%20&#23601;&#21172;&#36984;&#25246;&#25903;&#25588;/80%20&#25351;&#23450;&#30003;&#35531;&#38306;&#20418;/&#22269;&#12364;&#31034;&#12377;&#21220;&#21209;&#24418;&#24907;&#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http://invalid.uri"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8.xml.rels><?xml version="1.0" encoding="UTF-8" standalone="yes"?>
<Relationships xmlns="http://schemas.openxmlformats.org/package/2006/relationships"><Relationship Id="rId2" Type="http://schemas.openxmlformats.org/officeDocument/2006/relationships/externalLinkPath" Target="file:///C:\Users\015875\Downloads\1720665788%20(3).xlsx" TargetMode="External"/><Relationship Id="rId1" Type="http://schemas.openxmlformats.org/officeDocument/2006/relationships/externalLinkPath" Target="file:///C:\Users\015875\Downloads\1720665788%20(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V1N4-FLSRV.prefnagasaki2.lan\UserProfiles$\015041\Downloads\00126933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row r="6">
          <cell r="A6">
            <v>1</v>
          </cell>
          <cell r="B6">
            <v>20</v>
          </cell>
          <cell r="C6" t="str">
            <v>263</v>
          </cell>
          <cell r="D6" t="str">
            <v>小万泰弘</v>
          </cell>
          <cell r="E6" t="str">
            <v>小万理沙</v>
          </cell>
          <cell r="F6" t="str">
            <v>753-0814</v>
          </cell>
          <cell r="G6" t="str">
            <v>山口市吉敷下東2丁目13番27-103号</v>
          </cell>
          <cell r="I6">
            <v>3512370648</v>
          </cell>
          <cell r="J6">
            <v>20</v>
          </cell>
          <cell r="K6">
            <v>3</v>
          </cell>
          <cell r="L6">
            <v>24</v>
          </cell>
          <cell r="M6">
            <v>20</v>
          </cell>
          <cell r="N6">
            <v>4</v>
          </cell>
          <cell r="O6">
            <v>18</v>
          </cell>
          <cell r="P6">
            <v>20</v>
          </cell>
          <cell r="Q6">
            <v>4</v>
          </cell>
          <cell r="R6">
            <v>30</v>
          </cell>
          <cell r="S6" t="str">
            <v>平成19年4月～平成20年2月</v>
          </cell>
          <cell r="U6">
            <v>102300</v>
          </cell>
          <cell r="V6">
            <v>40861</v>
          </cell>
          <cell r="W6" t="str">
            <v>山口銀行流通センター支店</v>
          </cell>
          <cell r="X6" t="str">
            <v>普通</v>
          </cell>
          <cell r="Y6" t="str">
            <v>００１５２１７</v>
          </cell>
          <cell r="Z6" t="str">
            <v>ｺﾏﾝﾔｽﾋﾛ</v>
          </cell>
          <cell r="AA6">
            <v>68616</v>
          </cell>
          <cell r="AB6">
            <v>40861</v>
          </cell>
          <cell r="AC6">
            <v>27755</v>
          </cell>
          <cell r="AD6" t="str">
            <v>山口市</v>
          </cell>
          <cell r="AE6" t="str">
            <v>山口市</v>
          </cell>
          <cell r="AF6" t="str">
            <v>兄弟が児童デイサービスを利用</v>
          </cell>
        </row>
        <row r="7">
          <cell r="A7">
            <v>2</v>
          </cell>
          <cell r="B7">
            <v>20</v>
          </cell>
          <cell r="C7" t="str">
            <v>４４４</v>
          </cell>
          <cell r="D7" t="str">
            <v>神庭夏樹</v>
          </cell>
          <cell r="E7" t="str">
            <v>神庭響暉</v>
          </cell>
          <cell r="F7" t="str">
            <v>752-0928</v>
          </cell>
          <cell r="G7" t="str">
            <v>下関市長府才川1-29-21</v>
          </cell>
          <cell r="I7">
            <v>3532420365</v>
          </cell>
          <cell r="J7">
            <v>20</v>
          </cell>
          <cell r="K7">
            <v>4</v>
          </cell>
          <cell r="L7">
            <v>22</v>
          </cell>
          <cell r="M7">
            <v>20</v>
          </cell>
          <cell r="N7">
            <v>4</v>
          </cell>
          <cell r="O7">
            <v>28</v>
          </cell>
          <cell r="P7">
            <v>20</v>
          </cell>
          <cell r="Q7">
            <v>5</v>
          </cell>
          <cell r="R7">
            <v>16</v>
          </cell>
          <cell r="S7" t="str">
            <v>平成20年2月</v>
          </cell>
          <cell r="U7">
            <v>9300</v>
          </cell>
          <cell r="V7">
            <v>3350</v>
          </cell>
          <cell r="W7" t="str">
            <v>山口銀行唐戸支店</v>
          </cell>
          <cell r="X7" t="str">
            <v>普通</v>
          </cell>
          <cell r="Y7" t="str">
            <v>６２１５１４９</v>
          </cell>
          <cell r="Z7" t="str">
            <v>ｶﾝﾊﾞﾅﾂｷ</v>
          </cell>
          <cell r="AA7">
            <v>5243</v>
          </cell>
          <cell r="AB7">
            <v>3350</v>
          </cell>
          <cell r="AC7">
            <v>1893</v>
          </cell>
          <cell r="AD7" t="str">
            <v>下関市</v>
          </cell>
          <cell r="AE7" t="str">
            <v>下関市</v>
          </cell>
          <cell r="AF7" t="str">
            <v>児童デイサービスを利用</v>
          </cell>
        </row>
        <row r="8">
          <cell r="A8">
            <v>3</v>
          </cell>
          <cell r="B8">
            <v>20</v>
          </cell>
          <cell r="C8" t="str">
            <v>639</v>
          </cell>
          <cell r="D8" t="str">
            <v>徳井伸紀</v>
          </cell>
          <cell r="E8" t="str">
            <v>徳井飛悠</v>
          </cell>
          <cell r="F8" t="str">
            <v>753-0215</v>
          </cell>
          <cell r="G8" t="str">
            <v>山口市大内矢田675-10</v>
          </cell>
          <cell r="I8">
            <v>3512371067</v>
          </cell>
          <cell r="J8">
            <v>20</v>
          </cell>
          <cell r="K8">
            <v>5</v>
          </cell>
          <cell r="L8">
            <v>30</v>
          </cell>
          <cell r="M8">
            <v>20</v>
          </cell>
          <cell r="N8">
            <v>6</v>
          </cell>
          <cell r="O8">
            <v>10</v>
          </cell>
          <cell r="P8">
            <v>20</v>
          </cell>
          <cell r="Q8">
            <v>6</v>
          </cell>
          <cell r="R8">
            <v>23</v>
          </cell>
          <cell r="S8" t="str">
            <v>平成20年1月～3月</v>
          </cell>
          <cell r="U8">
            <v>22719</v>
          </cell>
          <cell r="V8">
            <v>6375</v>
          </cell>
          <cell r="W8" t="str">
            <v>山口銀行大内支店</v>
          </cell>
          <cell r="X8" t="str">
            <v>普通</v>
          </cell>
          <cell r="Y8" t="str">
            <v>６１６９８５８</v>
          </cell>
          <cell r="Z8" t="str">
            <v>ﾄｸｲﾉﾌﾞｷ</v>
          </cell>
          <cell r="AA8">
            <v>10891</v>
          </cell>
          <cell r="AB8">
            <v>6375</v>
          </cell>
          <cell r="AC8">
            <v>4516</v>
          </cell>
          <cell r="AD8" t="str">
            <v>山口市</v>
          </cell>
          <cell r="AE8" t="str">
            <v>子ども発達支援センター愛</v>
          </cell>
          <cell r="AF8" t="str">
            <v>兄弟が児童デイサービスを利用</v>
          </cell>
        </row>
        <row r="9">
          <cell r="A9">
            <v>4</v>
          </cell>
          <cell r="B9">
            <v>20</v>
          </cell>
          <cell r="C9" t="str">
            <v>847</v>
          </cell>
          <cell r="D9" t="str">
            <v>小万泰弘</v>
          </cell>
          <cell r="E9" t="str">
            <v>小万理沙</v>
          </cell>
          <cell r="F9" t="str">
            <v>753-0814</v>
          </cell>
          <cell r="G9" t="str">
            <v>山口市吉敷下東2丁目13番27-103号</v>
          </cell>
          <cell r="I9">
            <v>3512370648</v>
          </cell>
          <cell r="J9">
            <v>20</v>
          </cell>
          <cell r="K9">
            <v>6</v>
          </cell>
          <cell r="L9">
            <v>6</v>
          </cell>
          <cell r="M9">
            <v>20</v>
          </cell>
          <cell r="N9">
            <v>7</v>
          </cell>
          <cell r="O9">
            <v>4</v>
          </cell>
          <cell r="P9">
            <v>20</v>
          </cell>
          <cell r="Q9">
            <v>7</v>
          </cell>
          <cell r="R9">
            <v>16</v>
          </cell>
          <cell r="S9" t="str">
            <v>平成20年3月</v>
          </cell>
          <cell r="U9">
            <v>9300</v>
          </cell>
          <cell r="V9">
            <v>3814</v>
          </cell>
          <cell r="W9" t="str">
            <v>山口銀行流通センター支店</v>
          </cell>
          <cell r="X9" t="str">
            <v>普通</v>
          </cell>
          <cell r="Y9" t="str">
            <v>００１５２１７</v>
          </cell>
          <cell r="Z9" t="str">
            <v>ｺﾏﾝﾔｽﾋﾛ</v>
          </cell>
          <cell r="AA9">
            <v>6464</v>
          </cell>
          <cell r="AB9">
            <v>3814</v>
          </cell>
          <cell r="AC9">
            <v>2650</v>
          </cell>
          <cell r="AD9" t="str">
            <v>山口市</v>
          </cell>
          <cell r="AE9" t="str">
            <v>山口市</v>
          </cell>
          <cell r="AF9" t="str">
            <v>兄弟が児童デイサービスを利用</v>
          </cell>
        </row>
        <row r="10">
          <cell r="A10">
            <v>5</v>
          </cell>
          <cell r="B10">
            <v>20</v>
          </cell>
          <cell r="C10" t="str">
            <v>848</v>
          </cell>
          <cell r="D10" t="str">
            <v>神庭夏樹</v>
          </cell>
          <cell r="E10" t="str">
            <v>神庭響暉</v>
          </cell>
          <cell r="F10" t="str">
            <v>752-0928</v>
          </cell>
          <cell r="G10" t="str">
            <v>下関市長府才川1-29-21</v>
          </cell>
          <cell r="I10">
            <v>3532420365</v>
          </cell>
          <cell r="J10">
            <v>20</v>
          </cell>
          <cell r="K10">
            <v>6</v>
          </cell>
          <cell r="L10">
            <v>24</v>
          </cell>
          <cell r="M10">
            <v>20</v>
          </cell>
          <cell r="N10">
            <v>7</v>
          </cell>
          <cell r="O10">
            <v>14</v>
          </cell>
          <cell r="P10">
            <v>20</v>
          </cell>
          <cell r="Q10">
            <v>7</v>
          </cell>
          <cell r="R10">
            <v>16</v>
          </cell>
          <cell r="S10" t="str">
            <v>平成20年3月</v>
          </cell>
          <cell r="U10">
            <v>9300</v>
          </cell>
          <cell r="V10">
            <v>3129</v>
          </cell>
          <cell r="W10" t="str">
            <v>山口銀行唐戸支店</v>
          </cell>
          <cell r="X10" t="str">
            <v>普通</v>
          </cell>
          <cell r="Y10" t="str">
            <v>６２１５１４９</v>
          </cell>
          <cell r="Z10" t="str">
            <v>ｶﾝﾊﾞﾅﾂｷ</v>
          </cell>
          <cell r="AA10">
            <v>4719</v>
          </cell>
          <cell r="AB10">
            <v>3129</v>
          </cell>
          <cell r="AC10">
            <v>1590</v>
          </cell>
          <cell r="AD10" t="str">
            <v>下関市</v>
          </cell>
          <cell r="AE10" t="str">
            <v>はたぶ園</v>
          </cell>
          <cell r="AF10" t="str">
            <v>児童デイサービスを利用</v>
          </cell>
        </row>
        <row r="11">
          <cell r="A11">
            <v>6</v>
          </cell>
          <cell r="B11">
            <v>20</v>
          </cell>
          <cell r="C11" t="str">
            <v>1250</v>
          </cell>
          <cell r="D11" t="str">
            <v>神庭夏樹</v>
          </cell>
          <cell r="E11" t="str">
            <v>神庭響暉</v>
          </cell>
          <cell r="F11" t="str">
            <v>752-0928</v>
          </cell>
          <cell r="G11" t="str">
            <v>下関市長府才川1-29-21</v>
          </cell>
          <cell r="I11">
            <v>3532420365</v>
          </cell>
          <cell r="J11">
            <v>20</v>
          </cell>
          <cell r="K11">
            <v>8</v>
          </cell>
          <cell r="L11">
            <v>28</v>
          </cell>
          <cell r="M11">
            <v>20</v>
          </cell>
          <cell r="N11">
            <v>9</v>
          </cell>
          <cell r="O11">
            <v>4</v>
          </cell>
          <cell r="P11">
            <v>20</v>
          </cell>
          <cell r="Q11">
            <v>9</v>
          </cell>
          <cell r="R11">
            <v>19</v>
          </cell>
          <cell r="S11" t="str">
            <v>平成20年4月</v>
          </cell>
          <cell r="U11">
            <v>9300</v>
          </cell>
          <cell r="V11">
            <v>2631</v>
          </cell>
          <cell r="W11" t="str">
            <v>山口銀行唐戸支店</v>
          </cell>
          <cell r="X11" t="str">
            <v>普通</v>
          </cell>
          <cell r="Y11" t="str">
            <v>６２１５１４９</v>
          </cell>
          <cell r="Z11" t="str">
            <v>ｶﾝﾊﾞﾅﾂｷ</v>
          </cell>
          <cell r="AA11">
            <v>3670</v>
          </cell>
          <cell r="AB11">
            <v>2631</v>
          </cell>
          <cell r="AC11">
            <v>1039</v>
          </cell>
          <cell r="AD11" t="str">
            <v>下関市</v>
          </cell>
          <cell r="AE11" t="str">
            <v>はたぶ園</v>
          </cell>
          <cell r="AF11" t="str">
            <v>児童デイサービスを利用</v>
          </cell>
        </row>
        <row r="12">
          <cell r="A12">
            <v>7</v>
          </cell>
          <cell r="B12">
            <v>20</v>
          </cell>
          <cell r="C12" t="str">
            <v>1399</v>
          </cell>
          <cell r="D12" t="str">
            <v>神庭夏樹</v>
          </cell>
          <cell r="E12" t="str">
            <v>神庭響暉</v>
          </cell>
          <cell r="F12" t="str">
            <v>752-0928</v>
          </cell>
          <cell r="G12" t="str">
            <v>下関市長府才川1-29-21</v>
          </cell>
          <cell r="I12">
            <v>3532420365</v>
          </cell>
          <cell r="J12">
            <v>20</v>
          </cell>
          <cell r="K12">
            <v>9</v>
          </cell>
          <cell r="L12">
            <v>18</v>
          </cell>
          <cell r="M12">
            <v>20</v>
          </cell>
          <cell r="N12">
            <v>9</v>
          </cell>
          <cell r="O12">
            <v>25</v>
          </cell>
          <cell r="P12">
            <v>20</v>
          </cell>
          <cell r="Q12">
            <v>10</v>
          </cell>
          <cell r="R12">
            <v>1</v>
          </cell>
          <cell r="S12" t="str">
            <v>平成２０年５月～６月</v>
          </cell>
          <cell r="U12">
            <v>18600</v>
          </cell>
          <cell r="V12">
            <v>5262</v>
          </cell>
          <cell r="W12" t="str">
            <v>山口銀行唐戸支店</v>
          </cell>
          <cell r="X12" t="str">
            <v>普通</v>
          </cell>
          <cell r="Y12" t="str">
            <v>６２１５１４９</v>
          </cell>
          <cell r="Z12" t="str">
            <v>ｶﾝﾊﾞﾅﾂｷ</v>
          </cell>
          <cell r="AA12">
            <v>7340</v>
          </cell>
          <cell r="AB12">
            <v>5262</v>
          </cell>
          <cell r="AC12">
            <v>2078</v>
          </cell>
          <cell r="AD12" t="str">
            <v>下関市</v>
          </cell>
          <cell r="AE12" t="str">
            <v>はたぶ園</v>
          </cell>
          <cell r="AF12" t="str">
            <v>児童デイサービスを利用</v>
          </cell>
        </row>
        <row r="13">
          <cell r="A13">
            <v>8</v>
          </cell>
          <cell r="B13">
            <v>20</v>
          </cell>
          <cell r="C13" t="str">
            <v>1910</v>
          </cell>
          <cell r="D13" t="str">
            <v>坂本真浩</v>
          </cell>
          <cell r="E13" t="str">
            <v>坂本渉</v>
          </cell>
          <cell r="F13" t="str">
            <v>747-0833</v>
          </cell>
          <cell r="G13" t="str">
            <v>防府市大字浜方３４－１０</v>
          </cell>
          <cell r="I13">
            <v>3512001904</v>
          </cell>
          <cell r="J13">
            <v>20</v>
          </cell>
          <cell r="K13">
            <v>12</v>
          </cell>
          <cell r="L13">
            <v>2</v>
          </cell>
          <cell r="M13">
            <v>20</v>
          </cell>
          <cell r="N13">
            <v>12</v>
          </cell>
          <cell r="O13">
            <v>8</v>
          </cell>
          <cell r="P13">
            <v>20</v>
          </cell>
          <cell r="Q13">
            <v>12</v>
          </cell>
          <cell r="R13">
            <v>15</v>
          </cell>
          <cell r="S13" t="str">
            <v>平成20年10月</v>
          </cell>
          <cell r="U13">
            <v>4600</v>
          </cell>
          <cell r="V13">
            <v>1822</v>
          </cell>
          <cell r="W13" t="str">
            <v>山口銀行中関支店</v>
          </cell>
          <cell r="X13" t="str">
            <v>普通</v>
          </cell>
          <cell r="Y13" t="str">
            <v>６０７４３７２</v>
          </cell>
          <cell r="Z13" t="str">
            <v>ｻｶﾓﾄﾏｻﾋﾛ</v>
          </cell>
          <cell r="AA13">
            <v>3016</v>
          </cell>
          <cell r="AB13">
            <v>1822</v>
          </cell>
          <cell r="AC13">
            <v>1194</v>
          </cell>
          <cell r="AD13" t="str">
            <v>防府市</v>
          </cell>
          <cell r="AE13" t="str">
            <v>子ども発達支援センター愛</v>
          </cell>
          <cell r="AF13" t="str">
            <v>児童デイサービスを利用</v>
          </cell>
        </row>
        <row r="14">
          <cell r="A14">
            <v>9</v>
          </cell>
          <cell r="B14">
            <v>20</v>
          </cell>
          <cell r="C14" t="str">
            <v>2125</v>
          </cell>
          <cell r="D14" t="str">
            <v>坂本真浩</v>
          </cell>
          <cell r="E14" t="str">
            <v>坂本渉</v>
          </cell>
          <cell r="F14" t="str">
            <v>747-0833</v>
          </cell>
          <cell r="G14" t="str">
            <v>防府市大字浜方３４－１０</v>
          </cell>
          <cell r="I14">
            <v>3512001904</v>
          </cell>
          <cell r="J14">
            <v>20</v>
          </cell>
          <cell r="K14">
            <v>12</v>
          </cell>
          <cell r="L14">
            <v>17</v>
          </cell>
          <cell r="M14">
            <v>21</v>
          </cell>
          <cell r="N14">
            <v>1</v>
          </cell>
          <cell r="O14">
            <v>9</v>
          </cell>
          <cell r="P14">
            <v>21</v>
          </cell>
          <cell r="Q14">
            <v>1</v>
          </cell>
          <cell r="R14">
            <v>16</v>
          </cell>
          <cell r="S14" t="str">
            <v>平成20年11月</v>
          </cell>
          <cell r="U14">
            <v>4600</v>
          </cell>
          <cell r="V14">
            <v>1125</v>
          </cell>
          <cell r="W14" t="str">
            <v>山口銀行中関支店</v>
          </cell>
          <cell r="X14" t="str">
            <v>普通</v>
          </cell>
          <cell r="Y14" t="str">
            <v>６０７４３７２</v>
          </cell>
          <cell r="Z14" t="str">
            <v>ｻｶﾓﾄﾏｻﾋﾛ</v>
          </cell>
          <cell r="AA14">
            <v>2907</v>
          </cell>
          <cell r="AB14">
            <v>1125</v>
          </cell>
          <cell r="AC14">
            <v>1782</v>
          </cell>
          <cell r="AD14" t="str">
            <v>防府市</v>
          </cell>
          <cell r="AE14" t="str">
            <v>子ども発達支援センター愛</v>
          </cell>
          <cell r="AF14" t="str">
            <v>児童デイサービスを利用</v>
          </cell>
        </row>
        <row r="15">
          <cell r="A15">
            <v>10</v>
          </cell>
          <cell r="AB15" t="str">
            <v/>
          </cell>
          <cell r="AC15" t="str">
            <v/>
          </cell>
        </row>
        <row r="16">
          <cell r="A16">
            <v>11</v>
          </cell>
          <cell r="AB16" t="str">
            <v/>
          </cell>
          <cell r="AC16" t="str">
            <v/>
          </cell>
        </row>
        <row r="17">
          <cell r="A17">
            <v>12</v>
          </cell>
          <cell r="AB17" t="str">
            <v/>
          </cell>
          <cell r="AC17" t="str">
            <v/>
          </cell>
        </row>
        <row r="18">
          <cell r="A18">
            <v>13</v>
          </cell>
          <cell r="AB18" t="str">
            <v/>
          </cell>
          <cell r="AC18" t="str">
            <v/>
          </cell>
        </row>
        <row r="19">
          <cell r="A19">
            <v>14</v>
          </cell>
          <cell r="AB19" t="str">
            <v/>
          </cell>
          <cell r="AC19" t="str">
            <v/>
          </cell>
        </row>
        <row r="20">
          <cell r="A20">
            <v>15</v>
          </cell>
          <cell r="AB20" t="str">
            <v/>
          </cell>
          <cell r="AC20" t="str">
            <v/>
          </cell>
        </row>
        <row r="21">
          <cell r="A21">
            <v>16</v>
          </cell>
          <cell r="AB21" t="str">
            <v/>
          </cell>
          <cell r="AC21" t="str">
            <v/>
          </cell>
        </row>
        <row r="22">
          <cell r="A22">
            <v>17</v>
          </cell>
          <cell r="AB22" t="str">
            <v/>
          </cell>
          <cell r="AC22" t="str">
            <v/>
          </cell>
        </row>
        <row r="23">
          <cell r="A23">
            <v>18</v>
          </cell>
          <cell r="AB23" t="str">
            <v/>
          </cell>
          <cell r="AC23" t="str">
            <v/>
          </cell>
        </row>
        <row r="24">
          <cell r="A24">
            <v>19</v>
          </cell>
          <cell r="AB24" t="str">
            <v/>
          </cell>
          <cell r="AC24" t="str">
            <v/>
          </cell>
        </row>
        <row r="25">
          <cell r="A25">
            <v>20</v>
          </cell>
          <cell r="AB25" t="str">
            <v/>
          </cell>
          <cell r="AC25" t="str">
            <v/>
          </cell>
        </row>
        <row r="26">
          <cell r="A26">
            <v>21</v>
          </cell>
          <cell r="AB26" t="str">
            <v/>
          </cell>
          <cell r="AC26" t="str">
            <v/>
          </cell>
        </row>
        <row r="27">
          <cell r="A27">
            <v>22</v>
          </cell>
          <cell r="AB27" t="str">
            <v/>
          </cell>
          <cell r="AC27" t="str">
            <v/>
          </cell>
        </row>
        <row r="28">
          <cell r="A28">
            <v>23</v>
          </cell>
          <cell r="AB28" t="str">
            <v/>
          </cell>
          <cell r="AC28" t="str">
            <v/>
          </cell>
        </row>
        <row r="29">
          <cell r="A29">
            <v>24</v>
          </cell>
          <cell r="AB29" t="str">
            <v/>
          </cell>
          <cell r="AC29" t="str">
            <v/>
          </cell>
        </row>
        <row r="30">
          <cell r="A30">
            <v>25</v>
          </cell>
          <cell r="AB30" t="str">
            <v/>
          </cell>
          <cell r="AC30" t="str">
            <v/>
          </cell>
        </row>
        <row r="31">
          <cell r="A31">
            <v>26</v>
          </cell>
          <cell r="AB31" t="str">
            <v/>
          </cell>
          <cell r="AC31" t="str">
            <v/>
          </cell>
        </row>
        <row r="32">
          <cell r="A32">
            <v>27</v>
          </cell>
          <cell r="AB32" t="str">
            <v/>
          </cell>
          <cell r="AC32" t="str">
            <v/>
          </cell>
        </row>
        <row r="33">
          <cell r="A33">
            <v>28</v>
          </cell>
          <cell r="AB33" t="str">
            <v/>
          </cell>
          <cell r="AC33" t="str">
            <v/>
          </cell>
        </row>
        <row r="34">
          <cell r="A34">
            <v>29</v>
          </cell>
          <cell r="AB34" t="str">
            <v/>
          </cell>
          <cell r="AC34" t="str">
            <v/>
          </cell>
        </row>
        <row r="35">
          <cell r="A35">
            <v>30</v>
          </cell>
          <cell r="AB35" t="str">
            <v/>
          </cell>
          <cell r="AC35" t="str">
            <v/>
          </cell>
        </row>
        <row r="36">
          <cell r="A36">
            <v>31</v>
          </cell>
          <cell r="AB36" t="str">
            <v/>
          </cell>
          <cell r="AC36" t="str">
            <v/>
          </cell>
        </row>
        <row r="37">
          <cell r="A37">
            <v>32</v>
          </cell>
          <cell r="AB37" t="str">
            <v/>
          </cell>
          <cell r="AC37" t="str">
            <v/>
          </cell>
        </row>
        <row r="38">
          <cell r="A38">
            <v>33</v>
          </cell>
          <cell r="AB38" t="str">
            <v/>
          </cell>
          <cell r="AC38" t="str">
            <v/>
          </cell>
        </row>
        <row r="39">
          <cell r="A39">
            <v>34</v>
          </cell>
          <cell r="AB39" t="str">
            <v/>
          </cell>
          <cell r="AC39" t="str">
            <v/>
          </cell>
        </row>
        <row r="40">
          <cell r="A40">
            <v>35</v>
          </cell>
          <cell r="AB40" t="str">
            <v/>
          </cell>
          <cell r="AC40" t="str">
            <v/>
          </cell>
        </row>
        <row r="41">
          <cell r="A41">
            <v>36</v>
          </cell>
          <cell r="AB41" t="str">
            <v/>
          </cell>
          <cell r="AC41" t="str">
            <v/>
          </cell>
        </row>
        <row r="42">
          <cell r="A42">
            <v>37</v>
          </cell>
          <cell r="AB42" t="str">
            <v/>
          </cell>
          <cell r="AC42" t="str">
            <v/>
          </cell>
        </row>
        <row r="43">
          <cell r="A43">
            <v>38</v>
          </cell>
          <cell r="AB43" t="str">
            <v/>
          </cell>
          <cell r="AC43" t="str">
            <v/>
          </cell>
        </row>
        <row r="44">
          <cell r="A44">
            <v>39</v>
          </cell>
          <cell r="AB44" t="str">
            <v/>
          </cell>
          <cell r="AC44" t="str">
            <v/>
          </cell>
        </row>
        <row r="45">
          <cell r="A45">
            <v>40</v>
          </cell>
          <cell r="AB45" t="str">
            <v/>
          </cell>
          <cell r="AC45" t="str">
            <v/>
          </cell>
        </row>
        <row r="46">
          <cell r="A46">
            <v>41</v>
          </cell>
          <cell r="AB46" t="str">
            <v/>
          </cell>
          <cell r="AC46" t="str">
            <v/>
          </cell>
        </row>
        <row r="47">
          <cell r="A47">
            <v>42</v>
          </cell>
          <cell r="AB47" t="str">
            <v/>
          </cell>
          <cell r="AC47" t="str">
            <v/>
          </cell>
        </row>
        <row r="48">
          <cell r="A48">
            <v>43</v>
          </cell>
          <cell r="AB48" t="str">
            <v/>
          </cell>
          <cell r="AC48" t="str">
            <v/>
          </cell>
        </row>
        <row r="49">
          <cell r="A49">
            <v>44</v>
          </cell>
          <cell r="AB49" t="str">
            <v/>
          </cell>
          <cell r="AC49" t="str">
            <v/>
          </cell>
        </row>
        <row r="50">
          <cell r="A50">
            <v>45</v>
          </cell>
          <cell r="AB50" t="str">
            <v/>
          </cell>
          <cell r="AC50" t="str">
            <v/>
          </cell>
        </row>
        <row r="51">
          <cell r="A51">
            <v>46</v>
          </cell>
          <cell r="AB51" t="str">
            <v/>
          </cell>
          <cell r="AC51" t="str">
            <v/>
          </cell>
        </row>
        <row r="52">
          <cell r="A52">
            <v>47</v>
          </cell>
          <cell r="AB52" t="str">
            <v/>
          </cell>
          <cell r="AC52" t="str">
            <v/>
          </cell>
        </row>
        <row r="53">
          <cell r="A53">
            <v>48</v>
          </cell>
          <cell r="AB53" t="str">
            <v/>
          </cell>
          <cell r="AC53" t="str">
            <v/>
          </cell>
        </row>
        <row r="54">
          <cell r="A54">
            <v>49</v>
          </cell>
          <cell r="AB54" t="str">
            <v/>
          </cell>
          <cell r="AC54" t="str">
            <v/>
          </cell>
        </row>
        <row r="55">
          <cell r="A55">
            <v>50</v>
          </cell>
          <cell r="AB55" t="str">
            <v/>
          </cell>
          <cell r="AC55" t="str">
            <v/>
          </cell>
        </row>
        <row r="56">
          <cell r="A56">
            <v>51</v>
          </cell>
          <cell r="AB56" t="str">
            <v/>
          </cell>
          <cell r="AC56" t="str">
            <v/>
          </cell>
        </row>
        <row r="57">
          <cell r="A57">
            <v>52</v>
          </cell>
          <cell r="AB57" t="str">
            <v/>
          </cell>
          <cell r="AC57" t="str">
            <v/>
          </cell>
        </row>
        <row r="58">
          <cell r="A58">
            <v>53</v>
          </cell>
          <cell r="AB58" t="str">
            <v/>
          </cell>
          <cell r="AC58" t="str">
            <v/>
          </cell>
        </row>
        <row r="59">
          <cell r="A59">
            <v>54</v>
          </cell>
          <cell r="AB59" t="str">
            <v/>
          </cell>
          <cell r="AC59" t="str">
            <v/>
          </cell>
        </row>
        <row r="60">
          <cell r="A60">
            <v>55</v>
          </cell>
          <cell r="AB60" t="str">
            <v/>
          </cell>
          <cell r="AC60" t="str">
            <v/>
          </cell>
        </row>
        <row r="61">
          <cell r="A61">
            <v>56</v>
          </cell>
          <cell r="AB61" t="str">
            <v/>
          </cell>
          <cell r="AC61" t="str">
            <v/>
          </cell>
        </row>
        <row r="62">
          <cell r="A62">
            <v>57</v>
          </cell>
          <cell r="AB62" t="str">
            <v/>
          </cell>
          <cell r="AC62" t="str">
            <v/>
          </cell>
        </row>
        <row r="63">
          <cell r="A63">
            <v>58</v>
          </cell>
          <cell r="AB63" t="str">
            <v/>
          </cell>
          <cell r="AC63" t="str">
            <v/>
          </cell>
        </row>
        <row r="64">
          <cell r="A64">
            <v>59</v>
          </cell>
          <cell r="AB64" t="str">
            <v/>
          </cell>
          <cell r="AC64" t="str">
            <v/>
          </cell>
        </row>
        <row r="65">
          <cell r="A65">
            <v>60</v>
          </cell>
          <cell r="AB65" t="str">
            <v/>
          </cell>
          <cell r="AC65" t="str">
            <v/>
          </cell>
        </row>
        <row r="66">
          <cell r="A66">
            <v>61</v>
          </cell>
          <cell r="AB66" t="str">
            <v/>
          </cell>
          <cell r="AC66" t="str">
            <v/>
          </cell>
        </row>
        <row r="67">
          <cell r="A67">
            <v>62</v>
          </cell>
          <cell r="AB67" t="str">
            <v/>
          </cell>
          <cell r="AC67" t="str">
            <v/>
          </cell>
        </row>
        <row r="68">
          <cell r="A68">
            <v>63</v>
          </cell>
          <cell r="AB68" t="str">
            <v/>
          </cell>
          <cell r="AC68" t="str">
            <v/>
          </cell>
        </row>
        <row r="69">
          <cell r="A69">
            <v>64</v>
          </cell>
          <cell r="AB69" t="str">
            <v/>
          </cell>
          <cell r="AC69" t="str">
            <v/>
          </cell>
        </row>
        <row r="70">
          <cell r="A70">
            <v>65</v>
          </cell>
          <cell r="AB70" t="str">
            <v/>
          </cell>
          <cell r="AC70" t="str">
            <v/>
          </cell>
        </row>
        <row r="71">
          <cell r="A71">
            <v>66</v>
          </cell>
          <cell r="AB71" t="str">
            <v/>
          </cell>
          <cell r="AC71" t="str">
            <v/>
          </cell>
        </row>
        <row r="72">
          <cell r="A72">
            <v>67</v>
          </cell>
          <cell r="AB72" t="str">
            <v/>
          </cell>
          <cell r="AC72" t="str">
            <v/>
          </cell>
        </row>
        <row r="73">
          <cell r="A73">
            <v>68</v>
          </cell>
          <cell r="AB73" t="str">
            <v/>
          </cell>
          <cell r="AC73" t="str">
            <v/>
          </cell>
        </row>
        <row r="74">
          <cell r="A74">
            <v>69</v>
          </cell>
          <cell r="AB74" t="str">
            <v/>
          </cell>
          <cell r="AC74" t="str">
            <v/>
          </cell>
        </row>
        <row r="75">
          <cell r="A75">
            <v>70</v>
          </cell>
          <cell r="AB75" t="str">
            <v/>
          </cell>
          <cell r="AC75" t="str">
            <v/>
          </cell>
        </row>
        <row r="76">
          <cell r="A76">
            <v>71</v>
          </cell>
          <cell r="AB76" t="str">
            <v/>
          </cell>
          <cell r="AC76" t="str">
            <v/>
          </cell>
        </row>
        <row r="77">
          <cell r="A77">
            <v>72</v>
          </cell>
          <cell r="AB77" t="str">
            <v/>
          </cell>
          <cell r="AC77" t="str">
            <v/>
          </cell>
        </row>
        <row r="78">
          <cell r="A78">
            <v>73</v>
          </cell>
          <cell r="AB78" t="str">
            <v/>
          </cell>
          <cell r="AC78" t="str">
            <v/>
          </cell>
        </row>
        <row r="79">
          <cell r="A79">
            <v>74</v>
          </cell>
          <cell r="AB79" t="str">
            <v/>
          </cell>
          <cell r="AC79" t="str">
            <v/>
          </cell>
        </row>
        <row r="80">
          <cell r="A80">
            <v>75</v>
          </cell>
          <cell r="AB80" t="str">
            <v/>
          </cell>
          <cell r="AC80" t="str">
            <v/>
          </cell>
        </row>
        <row r="81">
          <cell r="A81">
            <v>76</v>
          </cell>
          <cell r="AB81" t="str">
            <v/>
          </cell>
          <cell r="AC81" t="str">
            <v/>
          </cell>
        </row>
        <row r="82">
          <cell r="A82">
            <v>77</v>
          </cell>
          <cell r="AB82" t="str">
            <v/>
          </cell>
          <cell r="AC82" t="str">
            <v/>
          </cell>
        </row>
        <row r="83">
          <cell r="A83">
            <v>78</v>
          </cell>
          <cell r="AB83" t="str">
            <v/>
          </cell>
          <cell r="AC83" t="str">
            <v/>
          </cell>
        </row>
        <row r="84">
          <cell r="A84">
            <v>79</v>
          </cell>
          <cell r="AB84" t="str">
            <v/>
          </cell>
          <cell r="AC84" t="str">
            <v/>
          </cell>
        </row>
        <row r="85">
          <cell r="A85">
            <v>80</v>
          </cell>
          <cell r="AB85" t="str">
            <v/>
          </cell>
          <cell r="AC85" t="str">
            <v/>
          </cell>
        </row>
        <row r="86">
          <cell r="A86">
            <v>81</v>
          </cell>
          <cell r="AB86" t="str">
            <v/>
          </cell>
          <cell r="AC86" t="str">
            <v/>
          </cell>
        </row>
        <row r="87">
          <cell r="A87">
            <v>82</v>
          </cell>
          <cell r="AB87" t="str">
            <v/>
          </cell>
          <cell r="AC87" t="str">
            <v/>
          </cell>
        </row>
        <row r="88">
          <cell r="A88">
            <v>83</v>
          </cell>
          <cell r="AB88" t="str">
            <v/>
          </cell>
          <cell r="AC88" t="str">
            <v/>
          </cell>
        </row>
        <row r="89">
          <cell r="A89">
            <v>84</v>
          </cell>
          <cell r="AB89" t="str">
            <v/>
          </cell>
          <cell r="AC89" t="str">
            <v/>
          </cell>
        </row>
        <row r="90">
          <cell r="A90">
            <v>85</v>
          </cell>
          <cell r="AB90" t="str">
            <v/>
          </cell>
          <cell r="AC90" t="str">
            <v/>
          </cell>
        </row>
        <row r="91">
          <cell r="A91">
            <v>86</v>
          </cell>
          <cell r="AB91" t="str">
            <v/>
          </cell>
          <cell r="AC91" t="str">
            <v/>
          </cell>
        </row>
        <row r="92">
          <cell r="A92">
            <v>87</v>
          </cell>
          <cell r="AB92" t="str">
            <v/>
          </cell>
          <cell r="AC92" t="str">
            <v/>
          </cell>
        </row>
        <row r="93">
          <cell r="A93">
            <v>88</v>
          </cell>
          <cell r="AB93" t="str">
            <v/>
          </cell>
          <cell r="AC93" t="str">
            <v/>
          </cell>
        </row>
        <row r="94">
          <cell r="A94">
            <v>89</v>
          </cell>
          <cell r="AB94" t="str">
            <v/>
          </cell>
          <cell r="AC94" t="str">
            <v/>
          </cell>
        </row>
        <row r="95">
          <cell r="A95">
            <v>90</v>
          </cell>
          <cell r="AB95" t="str">
            <v/>
          </cell>
          <cell r="AC95" t="str">
            <v/>
          </cell>
        </row>
        <row r="96">
          <cell r="A96">
            <v>91</v>
          </cell>
          <cell r="AB96" t="str">
            <v/>
          </cell>
          <cell r="AC96" t="str">
            <v/>
          </cell>
        </row>
        <row r="97">
          <cell r="A97">
            <v>92</v>
          </cell>
          <cell r="AB97" t="str">
            <v/>
          </cell>
          <cell r="AC97" t="str">
            <v/>
          </cell>
        </row>
        <row r="98">
          <cell r="A98">
            <v>93</v>
          </cell>
          <cell r="AB98" t="str">
            <v/>
          </cell>
          <cell r="AC98" t="str">
            <v/>
          </cell>
        </row>
        <row r="99">
          <cell r="A99">
            <v>94</v>
          </cell>
          <cell r="AB99" t="str">
            <v/>
          </cell>
          <cell r="AC99" t="str">
            <v/>
          </cell>
        </row>
        <row r="100">
          <cell r="A100">
            <v>95</v>
          </cell>
          <cell r="AB100" t="str">
            <v/>
          </cell>
          <cell r="AC100" t="str">
            <v/>
          </cell>
        </row>
        <row r="101">
          <cell r="A101">
            <v>96</v>
          </cell>
          <cell r="AB101" t="str">
            <v/>
          </cell>
          <cell r="AC101" t="str">
            <v/>
          </cell>
        </row>
        <row r="102">
          <cell r="A102">
            <v>97</v>
          </cell>
          <cell r="AB102" t="str">
            <v/>
          </cell>
          <cell r="AC102" t="str">
            <v/>
          </cell>
        </row>
        <row r="103">
          <cell r="A103">
            <v>98</v>
          </cell>
          <cell r="AB103" t="str">
            <v/>
          </cell>
          <cell r="AC103" t="str">
            <v/>
          </cell>
        </row>
        <row r="104">
          <cell r="A104">
            <v>99</v>
          </cell>
          <cell r="AB104" t="str">
            <v/>
          </cell>
          <cell r="AC104" t="str">
            <v/>
          </cell>
        </row>
        <row r="105">
          <cell r="A105">
            <v>100</v>
          </cell>
          <cell r="AB105" t="str">
            <v/>
          </cell>
          <cell r="AC105" t="str">
            <v/>
          </cell>
        </row>
        <row r="106">
          <cell r="AB106" t="str">
            <v/>
          </cell>
          <cell r="AC106" t="str">
            <v/>
          </cell>
        </row>
        <row r="107">
          <cell r="AB107" t="str">
            <v/>
          </cell>
          <cell r="AC107" t="str">
            <v/>
          </cell>
        </row>
        <row r="108">
          <cell r="AB108" t="str">
            <v/>
          </cell>
          <cell r="AC108" t="str">
            <v/>
          </cell>
        </row>
        <row r="109">
          <cell r="AB109" t="str">
            <v/>
          </cell>
          <cell r="AC109" t="str">
            <v/>
          </cell>
        </row>
        <row r="110">
          <cell r="AB110" t="str">
            <v/>
          </cell>
          <cell r="AC110" t="str">
            <v/>
          </cell>
        </row>
        <row r="111">
          <cell r="AB111" t="str">
            <v/>
          </cell>
          <cell r="AC111" t="str">
            <v/>
          </cell>
        </row>
        <row r="112">
          <cell r="AB112" t="str">
            <v/>
          </cell>
          <cell r="AC112" t="str">
            <v/>
          </cell>
        </row>
        <row r="113">
          <cell r="AB113" t="str">
            <v/>
          </cell>
          <cell r="AC113" t="str">
            <v/>
          </cell>
        </row>
        <row r="114">
          <cell r="AB114" t="str">
            <v/>
          </cell>
          <cell r="AC114" t="str">
            <v/>
          </cell>
        </row>
        <row r="115">
          <cell r="AB115" t="str">
            <v/>
          </cell>
          <cell r="AC115" t="str">
            <v/>
          </cell>
        </row>
        <row r="116">
          <cell r="AB116" t="str">
            <v/>
          </cell>
          <cell r="AC116" t="str">
            <v/>
          </cell>
        </row>
        <row r="117">
          <cell r="AB117" t="str">
            <v/>
          </cell>
          <cell r="AC117" t="str">
            <v/>
          </cell>
        </row>
        <row r="118">
          <cell r="AB118" t="str">
            <v/>
          </cell>
          <cell r="AC118" t="str">
            <v/>
          </cell>
        </row>
        <row r="119">
          <cell r="AB119" t="str">
            <v/>
          </cell>
          <cell r="AC119" t="str">
            <v/>
          </cell>
        </row>
        <row r="120">
          <cell r="AB120" t="str">
            <v/>
          </cell>
          <cell r="AC120" t="str">
            <v/>
          </cell>
        </row>
        <row r="121">
          <cell r="AB121" t="str">
            <v/>
          </cell>
          <cell r="AC121" t="str">
            <v/>
          </cell>
        </row>
        <row r="122">
          <cell r="AB122" t="str">
            <v/>
          </cell>
          <cell r="AC122" t="str">
            <v/>
          </cell>
        </row>
        <row r="123">
          <cell r="AB123" t="str">
            <v/>
          </cell>
          <cell r="AC123" t="str">
            <v/>
          </cell>
        </row>
        <row r="124">
          <cell r="AB124" t="str">
            <v/>
          </cell>
          <cell r="AC124" t="str">
            <v/>
          </cell>
        </row>
        <row r="125">
          <cell r="AB125" t="str">
            <v/>
          </cell>
          <cell r="AC125" t="str">
            <v/>
          </cell>
        </row>
        <row r="126">
          <cell r="AB126" t="str">
            <v/>
          </cell>
          <cell r="AC126" t="str">
            <v/>
          </cell>
        </row>
        <row r="127">
          <cell r="AB127" t="str">
            <v/>
          </cell>
          <cell r="AC127" t="str">
            <v/>
          </cell>
        </row>
        <row r="128">
          <cell r="AB128" t="str">
            <v/>
          </cell>
          <cell r="AC128" t="str">
            <v/>
          </cell>
        </row>
        <row r="129">
          <cell r="AB129" t="str">
            <v/>
          </cell>
          <cell r="AC129" t="str">
            <v/>
          </cell>
        </row>
        <row r="130">
          <cell r="AB130" t="str">
            <v/>
          </cell>
          <cell r="AC130" t="str">
            <v/>
          </cell>
        </row>
        <row r="131">
          <cell r="AB131" t="str">
            <v/>
          </cell>
          <cell r="AC131" t="str">
            <v/>
          </cell>
        </row>
        <row r="132">
          <cell r="AB132" t="str">
            <v/>
          </cell>
          <cell r="AC132" t="str">
            <v/>
          </cell>
        </row>
        <row r="133">
          <cell r="AB133" t="str">
            <v/>
          </cell>
          <cell r="AC133" t="str">
            <v/>
          </cell>
        </row>
        <row r="134">
          <cell r="AB134" t="str">
            <v/>
          </cell>
          <cell r="AC134" t="str">
            <v/>
          </cell>
        </row>
        <row r="135">
          <cell r="AB135" t="str">
            <v/>
          </cell>
          <cell r="AC135" t="str">
            <v/>
          </cell>
        </row>
        <row r="136">
          <cell r="AB136" t="str">
            <v/>
          </cell>
          <cell r="AC136" t="str">
            <v/>
          </cell>
        </row>
        <row r="137">
          <cell r="AB137" t="str">
            <v/>
          </cell>
          <cell r="AC137" t="str">
            <v/>
          </cell>
        </row>
        <row r="138">
          <cell r="AB138" t="str">
            <v/>
          </cell>
          <cell r="AC138" t="str">
            <v/>
          </cell>
        </row>
        <row r="139">
          <cell r="AB139" t="str">
            <v/>
          </cell>
          <cell r="AC139" t="str">
            <v/>
          </cell>
        </row>
        <row r="140">
          <cell r="AB140" t="str">
            <v/>
          </cell>
          <cell r="AC140" t="str">
            <v/>
          </cell>
        </row>
        <row r="141">
          <cell r="AB141" t="str">
            <v/>
          </cell>
          <cell r="AC141" t="str">
            <v/>
          </cell>
        </row>
        <row r="142">
          <cell r="AB142" t="str">
            <v/>
          </cell>
          <cell r="AC142" t="str">
            <v/>
          </cell>
        </row>
      </sheetData>
      <sheetData sheetId="4" refreshError="1"/>
      <sheetData sheetId="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付表３－２"/>
      <sheetName val="勤務形態一覧表（汎用）"/>
      <sheetName val="勤務形態一覧表（居宅介護）"/>
      <sheetName val="勤務形態一覧表（重度訪問介護）"/>
      <sheetName val="勤務形態一覧表（同行援護）"/>
      <sheetName val="勤務形態一覧表（行動援護）"/>
      <sheetName val="勤務形態一覧表（療養介護）"/>
      <sheetName val="勤務形態一覧表（生活介護）"/>
      <sheetName val="勤務形態一覧表（短期入所・併設型）"/>
      <sheetName val="勤務形態一覧表（短期入所・空床利用型）"/>
      <sheetName val="勤務形態一覧表（短期入所・単独型）"/>
      <sheetName val="勤務形態一覧表（重度障害者等包括支援）"/>
      <sheetName val="勤務形態一覧表（機能訓練）"/>
      <sheetName val="勤務形態一覧表（生活訓練）"/>
      <sheetName val="勤務形態一覧表（就労選択支援）"/>
      <sheetName val="勤務形態一覧表（就労移行支援）"/>
      <sheetName val="勤務形態一覧表（認定指定就労移行支援）"/>
      <sheetName val="勤務形態一覧表（就労継続支援A型・B型）"/>
      <sheetName val="勤務形態一覧表（就労定着支援）"/>
      <sheetName val="勤務形態一覧表（自立生活援助）"/>
      <sheetName val="勤務形態一覧表（共同生活援助・介護サービス包括型）"/>
      <sheetName val="勤務形態一覧表（共同生活援助・外部サービス利用型）"/>
      <sheetName val="勤務形態一覧表（共同生活援助・日中サービス支援型"/>
      <sheetName val="勤務形態一覧表（障害者支援施設）"/>
      <sheetName val="勤務形態一覧表（一般相談支援）"/>
      <sheetName val="勤務形態一覧（特定相談支援・障害児相談支援）"/>
      <sheetName val="勤務形態一覧表（児童発達支援・放課後デイサービス）"/>
      <sheetName val="勤務形態一覧表（児童発達支援・主として重症心身障害児）"/>
      <sheetName val="勤務形態一覧表（児童発達支援センター）"/>
      <sheetName val="勤務形態一覧表（居宅訪問型児童発達支援）"/>
      <sheetName val="勤務形態一覧表（保育所等訪問支援）"/>
      <sheetName val="勤務形態一覧表（福祉型障害児入所施設）"/>
      <sheetName val="勤務形態一覧表（医療型障害児入所施設）"/>
      <sheetName val="選択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1">
          <cell r="A1" t="str">
            <v>！申請するサービス類型を選択してください</v>
          </cell>
          <cell r="B1" t="str">
            <v>職種①</v>
          </cell>
          <cell r="C1" t="str">
            <v>職種②</v>
          </cell>
          <cell r="D1" t="str">
            <v>職種③</v>
          </cell>
          <cell r="E1" t="str">
            <v>職種④</v>
          </cell>
          <cell r="F1" t="str">
            <v>職種⑤</v>
          </cell>
          <cell r="G1" t="str">
            <v>職種⑥</v>
          </cell>
          <cell r="H1" t="str">
            <v>職種⑦</v>
          </cell>
          <cell r="I1" t="str">
            <v>職種⑧</v>
          </cell>
          <cell r="J1" t="str">
            <v>職種⑨</v>
          </cell>
        </row>
        <row r="2">
          <cell r="A2" t="str">
            <v>居宅介護</v>
          </cell>
          <cell r="B2" t="str">
            <v>管理者</v>
          </cell>
          <cell r="C2" t="str">
            <v>サービス提供責任者</v>
          </cell>
          <cell r="D2" t="str">
            <v>従業者</v>
          </cell>
        </row>
        <row r="3">
          <cell r="A3" t="str">
            <v>重度訪問介護</v>
          </cell>
          <cell r="B3" t="str">
            <v>管理者</v>
          </cell>
          <cell r="C3" t="str">
            <v>サービス提供責任者</v>
          </cell>
          <cell r="D3" t="str">
            <v>従業者</v>
          </cell>
        </row>
        <row r="4">
          <cell r="A4" t="str">
            <v>同行援護</v>
          </cell>
          <cell r="B4" t="str">
            <v>管理者</v>
          </cell>
          <cell r="C4" t="str">
            <v>サービス提供責任者</v>
          </cell>
          <cell r="D4" t="str">
            <v>従業者</v>
          </cell>
        </row>
        <row r="5">
          <cell r="A5" t="str">
            <v>行動援護</v>
          </cell>
          <cell r="B5" t="str">
            <v>管理者</v>
          </cell>
          <cell r="C5" t="str">
            <v>サービス提供責任者</v>
          </cell>
          <cell r="D5" t="str">
            <v>従業者</v>
          </cell>
        </row>
        <row r="6">
          <cell r="A6" t="str">
            <v>療養介護</v>
          </cell>
          <cell r="B6" t="str">
            <v>管理者</v>
          </cell>
          <cell r="C6" t="str">
            <v>サービス管理責任者</v>
          </cell>
          <cell r="D6" t="str">
            <v>医師</v>
          </cell>
          <cell r="E6" t="str">
            <v>看護職員</v>
          </cell>
          <cell r="F6" t="str">
            <v>生活支援員</v>
          </cell>
        </row>
        <row r="7">
          <cell r="A7" t="str">
            <v>生活介護</v>
          </cell>
          <cell r="B7" t="str">
            <v>管理者</v>
          </cell>
          <cell r="C7" t="str">
            <v>サービス管理責任者</v>
          </cell>
          <cell r="D7" t="str">
            <v>医師</v>
          </cell>
          <cell r="E7" t="str">
            <v>看護職員</v>
          </cell>
          <cell r="F7" t="str">
            <v>理学療法士</v>
          </cell>
          <cell r="G7" t="str">
            <v>作業療法士</v>
          </cell>
          <cell r="H7" t="str">
            <v>言語聴覚士</v>
          </cell>
          <cell r="I7" t="str">
            <v>生活支援員</v>
          </cell>
        </row>
        <row r="8">
          <cell r="A8" t="str">
            <v>短期入所・併設型</v>
          </cell>
          <cell r="B8" t="str">
            <v>管理者</v>
          </cell>
          <cell r="C8" t="str">
            <v>生活支援員</v>
          </cell>
        </row>
        <row r="9">
          <cell r="A9" t="str">
            <v>短期入所・空床利用型</v>
          </cell>
          <cell r="B9" t="str">
            <v>管理者</v>
          </cell>
          <cell r="C9" t="str">
            <v>生活支援員</v>
          </cell>
        </row>
        <row r="10">
          <cell r="A10" t="str">
            <v>短期入所・単独型</v>
          </cell>
          <cell r="B10" t="str">
            <v>管理者</v>
          </cell>
          <cell r="C10" t="str">
            <v>生活支援員</v>
          </cell>
        </row>
        <row r="11">
          <cell r="A11" t="str">
            <v>重度障害者等包括支援</v>
          </cell>
          <cell r="B11" t="str">
            <v>管理者</v>
          </cell>
          <cell r="C11" t="str">
            <v>サービス提供責任者</v>
          </cell>
          <cell r="D11" t="str">
            <v>従業者</v>
          </cell>
        </row>
        <row r="12">
          <cell r="A12" t="str">
            <v>共同生活援助・介護サービス包括型</v>
          </cell>
          <cell r="B12" t="str">
            <v>管理者</v>
          </cell>
          <cell r="C12" t="str">
            <v>サービス管理責任者</v>
          </cell>
          <cell r="D12" t="str">
            <v>世話人</v>
          </cell>
          <cell r="E12" t="str">
            <v>生活支援員</v>
          </cell>
        </row>
        <row r="13">
          <cell r="A13" t="str">
            <v>共同生活援助・外部サービス利用型</v>
          </cell>
          <cell r="B13" t="str">
            <v>管理者</v>
          </cell>
          <cell r="C13" t="str">
            <v>サービス管理責任者</v>
          </cell>
          <cell r="D13" t="str">
            <v>世話人</v>
          </cell>
        </row>
        <row r="14">
          <cell r="A14" t="str">
            <v>共同生活援助・日中サービス支援型</v>
          </cell>
          <cell r="B14" t="str">
            <v>管理者</v>
          </cell>
          <cell r="C14" t="str">
            <v>サービス管理責任者</v>
          </cell>
          <cell r="D14" t="str">
            <v>世話人</v>
          </cell>
          <cell r="E14" t="str">
            <v>生活支援員</v>
          </cell>
          <cell r="F14" t="str">
            <v>夜間支援従事者</v>
          </cell>
        </row>
        <row r="15">
          <cell r="A15" t="str">
            <v>障害者支援施設</v>
          </cell>
          <cell r="B15" t="str">
            <v>管理者</v>
          </cell>
          <cell r="C15" t="str">
            <v>サービス管理責任者</v>
          </cell>
          <cell r="D15" t="str">
            <v>医師</v>
          </cell>
          <cell r="E15" t="str">
            <v>看護職員</v>
          </cell>
          <cell r="F15" t="str">
            <v>理学療法士</v>
          </cell>
          <cell r="G15" t="str">
            <v>作業療法士</v>
          </cell>
          <cell r="H15" t="str">
            <v>言語聴覚士</v>
          </cell>
          <cell r="I15" t="str">
            <v>就労支援員</v>
          </cell>
          <cell r="J15" t="str">
            <v>職業指導員</v>
          </cell>
        </row>
        <row r="16">
          <cell r="A16" t="str">
            <v>機能訓練</v>
          </cell>
          <cell r="B16" t="str">
            <v>管理者</v>
          </cell>
          <cell r="C16" t="str">
            <v>サービス管理責任者</v>
          </cell>
          <cell r="D16" t="str">
            <v>看護職員</v>
          </cell>
          <cell r="E16" t="str">
            <v>理学療法士</v>
          </cell>
          <cell r="F16" t="str">
            <v>作業療法士</v>
          </cell>
          <cell r="G16" t="str">
            <v>言語聴覚士</v>
          </cell>
          <cell r="H16" t="str">
            <v>生活支援員</v>
          </cell>
        </row>
        <row r="17">
          <cell r="A17" t="str">
            <v>生活訓練</v>
          </cell>
          <cell r="B17" t="str">
            <v>管理者</v>
          </cell>
          <cell r="C17" t="str">
            <v>サービス管理責任者</v>
          </cell>
          <cell r="D17" t="str">
            <v>地域移行支援員</v>
          </cell>
          <cell r="E17" t="str">
            <v>生活支援員</v>
          </cell>
        </row>
        <row r="18">
          <cell r="A18" t="str">
            <v>就労選択支援</v>
          </cell>
          <cell r="B18" t="str">
            <v>管理者</v>
          </cell>
          <cell r="C18" t="str">
            <v>就労選択支援員</v>
          </cell>
        </row>
        <row r="19">
          <cell r="A19" t="str">
            <v>就労移行支援</v>
          </cell>
          <cell r="B19" t="str">
            <v>管理者</v>
          </cell>
          <cell r="C19" t="str">
            <v>サービス管理責任者</v>
          </cell>
          <cell r="D19" t="str">
            <v>就労支援員</v>
          </cell>
          <cell r="E19" t="str">
            <v>職業指導員</v>
          </cell>
          <cell r="F19" t="str">
            <v>生活支援員</v>
          </cell>
        </row>
        <row r="20">
          <cell r="A20" t="str">
            <v>認定指定就労移行支援</v>
          </cell>
          <cell r="B20" t="str">
            <v>管理者</v>
          </cell>
          <cell r="C20" t="str">
            <v>サービス管理責任者</v>
          </cell>
          <cell r="D20" t="str">
            <v>職業指導員</v>
          </cell>
          <cell r="E20" t="str">
            <v>生活支援員</v>
          </cell>
        </row>
        <row r="21">
          <cell r="A21" t="str">
            <v>就労継続支援Ａ型・Ｂ型</v>
          </cell>
          <cell r="B21" t="str">
            <v>管理者</v>
          </cell>
          <cell r="C21" t="str">
            <v>サービス管理責任者</v>
          </cell>
          <cell r="D21" t="str">
            <v>職業指導員</v>
          </cell>
          <cell r="E21" t="str">
            <v>生活支援員</v>
          </cell>
        </row>
        <row r="22">
          <cell r="A22" t="str">
            <v>一般相談支援事業</v>
          </cell>
          <cell r="B22" t="str">
            <v>管理者</v>
          </cell>
          <cell r="C22" t="str">
            <v>従業者</v>
          </cell>
        </row>
        <row r="23">
          <cell r="A23" t="str">
            <v>就労定着支援</v>
          </cell>
          <cell r="B23" t="str">
            <v>管理者</v>
          </cell>
          <cell r="C23" t="str">
            <v>サービス管理責任者</v>
          </cell>
          <cell r="D23" t="str">
            <v>就労定着支援員</v>
          </cell>
        </row>
        <row r="24">
          <cell r="A24" t="str">
            <v>自立生活援助</v>
          </cell>
          <cell r="B24" t="str">
            <v>管理者</v>
          </cell>
          <cell r="C24" t="str">
            <v>サービス管理責任者</v>
          </cell>
          <cell r="D24" t="str">
            <v>地域生活支援員</v>
          </cell>
        </row>
        <row r="25">
          <cell r="A25" t="str">
            <v>特定相談支援・障害児相談支援</v>
          </cell>
          <cell r="B25" t="str">
            <v>管理者</v>
          </cell>
          <cell r="C25" t="str">
            <v>相談支援専門員</v>
          </cell>
          <cell r="D25" t="str">
            <v>相談支援員</v>
          </cell>
        </row>
        <row r="26">
          <cell r="A26" t="str">
            <v>児童発達支援・放課後等デイサービス</v>
          </cell>
          <cell r="B26" t="str">
            <v>管理者</v>
          </cell>
          <cell r="C26" t="str">
            <v>児童発達支援管理責任者</v>
          </cell>
          <cell r="D26" t="str">
            <v>児童指導員</v>
          </cell>
          <cell r="E26" t="str">
            <v>保育士</v>
          </cell>
          <cell r="F26" t="str">
            <v>機能訓練担当職員</v>
          </cell>
          <cell r="G26" t="str">
            <v>看護職員</v>
          </cell>
          <cell r="H26" t="str">
            <v>その他職員</v>
          </cell>
        </row>
        <row r="27">
          <cell r="A27" t="str">
            <v>児童発達支援・主として重症心身障害児を対象とする場合</v>
          </cell>
          <cell r="B27" t="str">
            <v>管理者</v>
          </cell>
          <cell r="C27" t="str">
            <v>児童発達支援管理責任者</v>
          </cell>
          <cell r="D27" t="str">
            <v>嘱託医</v>
          </cell>
          <cell r="E27" t="str">
            <v>看護職員</v>
          </cell>
          <cell r="F27" t="str">
            <v>児童指導員</v>
          </cell>
          <cell r="G27" t="str">
            <v>保育士</v>
          </cell>
          <cell r="H27" t="str">
            <v>機能訓練担当職員</v>
          </cell>
          <cell r="I27" t="str">
            <v>その他職員</v>
          </cell>
        </row>
        <row r="28">
          <cell r="A28" t="str">
            <v>児童発達支援・児童発達支援センターであるもの</v>
          </cell>
          <cell r="B28" t="str">
            <v>管理者</v>
          </cell>
          <cell r="C28" t="str">
            <v>児童発達支援管理責任者</v>
          </cell>
          <cell r="D28" t="str">
            <v>嘱託医</v>
          </cell>
          <cell r="E28" t="str">
            <v>児童指導員</v>
          </cell>
          <cell r="F28" t="str">
            <v>保育士</v>
          </cell>
          <cell r="G28" t="str">
            <v>栄養士</v>
          </cell>
          <cell r="H28" t="str">
            <v>調理員</v>
          </cell>
          <cell r="I28" t="str">
            <v>機能訓練担当職員</v>
          </cell>
          <cell r="J28" t="str">
            <v>看護職員</v>
          </cell>
        </row>
        <row r="29">
          <cell r="A29" t="str">
            <v>保育所等訪問支援</v>
          </cell>
          <cell r="B29" t="str">
            <v>管理者</v>
          </cell>
          <cell r="C29" t="str">
            <v>児童発達支援管理責任者</v>
          </cell>
          <cell r="D29" t="str">
            <v>訪問支援員</v>
          </cell>
        </row>
        <row r="30">
          <cell r="A30" t="str">
            <v>居宅訪問型児童発達支援</v>
          </cell>
          <cell r="B30" t="str">
            <v>管理者</v>
          </cell>
          <cell r="C30" t="str">
            <v>児童発達支援管理責任者</v>
          </cell>
          <cell r="D30" t="str">
            <v>訪問支援員</v>
          </cell>
        </row>
        <row r="31">
          <cell r="A31" t="str">
            <v>福祉型障害児入所施設</v>
          </cell>
          <cell r="B31" t="str">
            <v>管理者</v>
          </cell>
          <cell r="C31" t="str">
            <v>児童発達支援管理責任者</v>
          </cell>
          <cell r="D31" t="str">
            <v>医師</v>
          </cell>
          <cell r="E31" t="str">
            <v>看護職員</v>
          </cell>
          <cell r="F31" t="str">
            <v>児童指導員</v>
          </cell>
          <cell r="G31" t="str">
            <v>保育士</v>
          </cell>
          <cell r="H31" t="str">
            <v>栄養士</v>
          </cell>
          <cell r="I31" t="str">
            <v>調理員</v>
          </cell>
          <cell r="J31" t="str">
            <v>心理担当職員</v>
          </cell>
        </row>
        <row r="32">
          <cell r="A32" t="str">
            <v>医療型障害児入所施設</v>
          </cell>
          <cell r="B32" t="str">
            <v>児童発達支援管理責任者</v>
          </cell>
          <cell r="C32" t="str">
            <v>医師</v>
          </cell>
          <cell r="D32" t="str">
            <v>看護職員</v>
          </cell>
          <cell r="E32" t="str">
            <v>児童指導員</v>
          </cell>
          <cell r="F32" t="str">
            <v>保育士</v>
          </cell>
          <cell r="G32" t="str">
            <v>心理担当職員</v>
          </cell>
          <cell r="H32" t="str">
            <v>理学療法士又は作業療法士</v>
          </cell>
          <cell r="I32" t="str">
            <v>職業指導員</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共通様式 (2)"/>
      <sheetName val="共通別紙"/>
      <sheetName val="Sheet3"/>
      <sheetName val="様式3"/>
      <sheetName val="様式４"/>
      <sheetName val="様式4添付１"/>
      <sheetName val="様式2添付3（周知方法）"/>
      <sheetName val="別表加算率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加算等届 添付書類一覧"/>
      <sheetName val="介護給付費等　届出書"/>
      <sheetName val="介護給付費等　体制等状況一覧(R6年6月以降）"/>
      <sheetName val="勤務形態一覧表（生活介護）"/>
      <sheetName val="勤務形態一覧表（機能訓練）"/>
      <sheetName val="勤務形態一覧表（生活訓練）"/>
      <sheetName val="勤務形態一覧表（就労移行支援）"/>
      <sheetName val="勤務形態一覧表（就労継続支援A型・B型）"/>
      <sheetName val="選択肢"/>
      <sheetName val="人員配置体制加算（生活介護・療養介護）"/>
      <sheetName val="（参考様式）生活介護における人員配置体制加算の算定シート"/>
      <sheetName val="人員配置体制加算の取り扱い"/>
      <sheetName val="福祉専門職員配置等加算に関する届出書"/>
      <sheetName val="福祉専門職員配置状況一覧表"/>
      <sheetName val="福祉専門職員配置等加算にかかる生活支援員等の勤務体制一覧表"/>
      <sheetName val="福祉専門職員配置等加算にかかる生活支援員等の勤務体制（記載例）"/>
      <sheetName val="常勤看護職員配置等加算・看護職員配置加算"/>
      <sheetName val="視覚・聴覚言語障害者支援体制加算(Ⅰ)"/>
      <sheetName val="視覚・聴覚言語障害者支援体制加算(Ⅱ)"/>
      <sheetName val="高次脳機能障害者支援体制加算"/>
      <sheetName val="重度障害者支援加算（生活介護・施設入所支援）"/>
      <sheetName val="リハビリテーション加算（生活介護）"/>
      <sheetName val="リハビリテーション加算（自立訓練（機能訓練）"/>
      <sheetName val="食事提供体制加算"/>
      <sheetName val="延長支援加算"/>
      <sheetName val="送迎加算"/>
      <sheetName val="就労移行支援体制加算（生活介護・自立訓練）"/>
      <sheetName val="就労移行支援体制加算(A型）"/>
      <sheetName val="就労移行支援体制加算(B型）"/>
      <sheetName val="サービス管理責任者配置等加算（共生型のみ）"/>
      <sheetName val="入浴支援加算"/>
      <sheetName val="地域移行支援体制強化加算に関する届出書"/>
      <sheetName val="個別計画訓練支援加算 "/>
      <sheetName val="短期滞在加算・精神障害者退院支援施設加算"/>
      <sheetName val="通勤者生活支援加算"/>
      <sheetName val="地域生活移行個別支援特別加算"/>
      <sheetName val="精神障害者地域移行特別加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付表３－２"/>
      <sheetName val="勤務形態一覧表（汎用）"/>
      <sheetName val="勤務形態一覧表（重度訪問介護）"/>
      <sheetName val="勤務形態一覧表（同行援護）"/>
      <sheetName val="勤務形態一覧表（行動援護）"/>
      <sheetName val="勤務形態一覧表（療養介護）"/>
      <sheetName val="勤務形態一覧表（生活介護）"/>
      <sheetName val="勤務形態一覧表（機能訓練）"/>
      <sheetName val="勤務形態一覧表（生活訓練）"/>
      <sheetName val="勤務形態一覧表（自立生活援助）"/>
      <sheetName val="勤務形態一覧表（共同生活援助・介護サービス包括型）"/>
      <sheetName val="勤務形態一覧表（共同生活援助・外部サービス利用型）"/>
      <sheetName val="勤務形態一覧表（共同生活援助・日中サービス支援型"/>
      <sheetName val="勤務形態一覧表（障害者支援施設）"/>
      <sheetName val="勤務形態一覧表（一般相談支援）"/>
      <sheetName val="勤務形態一覧（特定相談支援・障害児相談支援）"/>
      <sheetName val="勤務形態一覧表（児童発達支援・放課後デイサービス）"/>
      <sheetName val="勤務形態一覧表（児童発達支援・主として重症心身障害児）"/>
      <sheetName val="勤務形態一覧表（児童発達支援センター）"/>
      <sheetName val="勤務形態一覧表（居宅訪問型児童発達支援）"/>
      <sheetName val="勤務形態一覧表（保育所等訪問支援）"/>
      <sheetName val="勤務形態一覧表（福祉型障害児入所施設）"/>
      <sheetName val="勤務形態一覧表（医療型障害児入所施設）"/>
      <sheetName val="選択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1">
          <cell r="A1" t="str">
            <v>！申請するサービス類型を選択してください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CCB1D-F0B2-43DE-A27B-42DBE845CAFE}">
  <sheetPr>
    <tabColor rgb="FFFFFF00"/>
  </sheetPr>
  <dimension ref="A1:AN112"/>
  <sheetViews>
    <sheetView showGridLines="0" tabSelected="1" view="pageBreakPreview" zoomScaleNormal="100" zoomScaleSheetLayoutView="100" workbookViewId="0">
      <selection activeCell="K7" sqref="K7"/>
    </sheetView>
  </sheetViews>
  <sheetFormatPr defaultColWidth="9" defaultRowHeight="21.2" customHeight="1"/>
  <cols>
    <col min="1" max="29" width="2.625" style="25" customWidth="1"/>
    <col min="30" max="30" width="2.625" style="9" customWidth="1"/>
    <col min="31" max="32" width="2.625" style="25" customWidth="1"/>
    <col min="33" max="33" width="2.625" style="9" customWidth="1"/>
    <col min="34" max="35" width="2.625" style="25" customWidth="1"/>
    <col min="36" max="36" width="2.625" style="9" customWidth="1"/>
    <col min="37" max="40" width="2.625" style="25" customWidth="1"/>
    <col min="41" max="16384" width="9" style="25"/>
  </cols>
  <sheetData>
    <row r="1" spans="1:40" s="4" customFormat="1" ht="24.9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3" t="s">
        <v>0</v>
      </c>
      <c r="AK1" s="2"/>
      <c r="AL1" s="2"/>
      <c r="AM1" s="2"/>
      <c r="AN1" s="2"/>
    </row>
    <row r="2" spans="1:40" s="4" customFormat="1" ht="15.95" customHeight="1">
      <c r="A2" s="220" t="s">
        <v>1</v>
      </c>
      <c r="B2" s="220"/>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c r="AG2" s="220"/>
      <c r="AH2" s="220"/>
      <c r="AI2" s="220"/>
      <c r="AJ2" s="220"/>
      <c r="AK2" s="5"/>
      <c r="AL2" s="5"/>
      <c r="AM2" s="5"/>
      <c r="AN2" s="5"/>
    </row>
    <row r="3" spans="1:40" s="4" customFormat="1" ht="9.1999999999999993" customHeight="1"/>
    <row r="4" spans="1:40" s="1" customFormat="1" ht="15.2" customHeight="1">
      <c r="A4" s="221" t="s">
        <v>50</v>
      </c>
      <c r="B4" s="221"/>
      <c r="C4" s="221"/>
      <c r="D4" s="221"/>
      <c r="E4" s="221"/>
      <c r="F4" s="221"/>
      <c r="G4" s="221"/>
      <c r="H4" s="221"/>
      <c r="I4" s="221"/>
      <c r="J4" s="221"/>
      <c r="K4" s="6"/>
      <c r="L4" s="6"/>
      <c r="M4" s="6"/>
      <c r="N4" s="6"/>
      <c r="O4" s="6"/>
      <c r="P4" s="6"/>
      <c r="Q4" s="6"/>
      <c r="R4" s="6"/>
      <c r="S4" s="6"/>
      <c r="T4" s="6"/>
      <c r="U4" s="6"/>
      <c r="V4" s="6"/>
      <c r="W4" s="6"/>
      <c r="Y4" s="222" t="s">
        <v>2</v>
      </c>
      <c r="Z4" s="222"/>
      <c r="AA4" s="223"/>
      <c r="AB4" s="223"/>
      <c r="AC4" s="6" t="s">
        <v>3</v>
      </c>
      <c r="AD4" s="224"/>
      <c r="AE4" s="224"/>
      <c r="AF4" s="6" t="s">
        <v>4</v>
      </c>
      <c r="AG4" s="224"/>
      <c r="AH4" s="224"/>
      <c r="AI4" s="6" t="s">
        <v>5</v>
      </c>
      <c r="AJ4" s="7"/>
    </row>
    <row r="5" spans="1:40" s="4" customFormat="1" ht="12.75" customHeight="1">
      <c r="A5" s="221"/>
      <c r="B5" s="221"/>
      <c r="C5" s="221"/>
      <c r="D5" s="221"/>
      <c r="E5" s="221"/>
      <c r="F5" s="221"/>
      <c r="G5" s="221"/>
      <c r="H5" s="221"/>
      <c r="I5" s="221"/>
      <c r="J5" s="221"/>
      <c r="Y5" s="8"/>
      <c r="Z5" s="8"/>
      <c r="AA5" s="8"/>
      <c r="AB5" s="8"/>
    </row>
    <row r="6" spans="1:40" s="1" customFormat="1" ht="14.25" customHeight="1">
      <c r="A6" s="221"/>
      <c r="B6" s="221"/>
      <c r="C6" s="221"/>
      <c r="D6" s="221"/>
      <c r="E6" s="221"/>
      <c r="F6" s="221"/>
      <c r="G6" s="221"/>
      <c r="H6" s="221"/>
      <c r="I6" s="221"/>
      <c r="J6" s="221"/>
      <c r="K6" s="9"/>
      <c r="L6" s="9"/>
      <c r="AD6" s="7"/>
      <c r="AG6" s="7"/>
      <c r="AJ6" s="7"/>
    </row>
    <row r="7" spans="1:40" s="1" customFormat="1" ht="12" customHeight="1">
      <c r="A7" s="221"/>
      <c r="B7" s="221"/>
      <c r="C7" s="221"/>
      <c r="D7" s="221"/>
      <c r="E7" s="221"/>
      <c r="F7" s="221"/>
      <c r="G7" s="221"/>
      <c r="H7" s="221"/>
      <c r="I7" s="221"/>
      <c r="J7" s="221"/>
      <c r="K7" s="9"/>
      <c r="L7" s="9"/>
      <c r="M7" s="225" t="s">
        <v>6</v>
      </c>
      <c r="N7" s="225"/>
      <c r="O7" s="225"/>
      <c r="P7" s="219" t="s">
        <v>7</v>
      </c>
      <c r="Q7" s="219"/>
      <c r="R7" s="219"/>
      <c r="S7" s="219"/>
      <c r="T7" s="219"/>
      <c r="U7" s="216" t="s">
        <v>8</v>
      </c>
      <c r="V7" s="217"/>
      <c r="W7" s="217"/>
      <c r="X7" s="217"/>
      <c r="Y7" s="217"/>
      <c r="Z7" s="217"/>
      <c r="AA7" s="217"/>
      <c r="AB7" s="217"/>
      <c r="AC7" s="217"/>
      <c r="AD7" s="217"/>
      <c r="AE7" s="217"/>
      <c r="AF7" s="217"/>
      <c r="AG7" s="217"/>
      <c r="AH7" s="217"/>
      <c r="AI7" s="217"/>
      <c r="AJ7" s="217"/>
    </row>
    <row r="8" spans="1:40" s="1" customFormat="1" ht="12" customHeight="1">
      <c r="A8" s="221"/>
      <c r="B8" s="221"/>
      <c r="C8" s="221"/>
      <c r="D8" s="221"/>
      <c r="E8" s="221"/>
      <c r="F8" s="221"/>
      <c r="G8" s="221"/>
      <c r="H8" s="221"/>
      <c r="I8" s="221"/>
      <c r="J8" s="221"/>
      <c r="K8" s="9"/>
      <c r="L8" s="9"/>
      <c r="M8" s="225"/>
      <c r="N8" s="225"/>
      <c r="O8" s="225"/>
      <c r="P8" s="219"/>
      <c r="Q8" s="219"/>
      <c r="R8" s="219"/>
      <c r="S8" s="219"/>
      <c r="T8" s="219"/>
      <c r="U8" s="216"/>
      <c r="V8" s="217"/>
      <c r="W8" s="217"/>
      <c r="X8" s="217"/>
      <c r="Y8" s="217"/>
      <c r="Z8" s="217"/>
      <c r="AA8" s="217"/>
      <c r="AB8" s="217"/>
      <c r="AC8" s="217"/>
      <c r="AD8" s="217"/>
      <c r="AE8" s="217"/>
      <c r="AF8" s="217"/>
      <c r="AG8" s="217"/>
      <c r="AH8" s="217"/>
      <c r="AI8" s="217"/>
      <c r="AJ8" s="217"/>
    </row>
    <row r="9" spans="1:40" s="1" customFormat="1" ht="12" customHeight="1">
      <c r="M9" s="225"/>
      <c r="N9" s="225"/>
      <c r="O9" s="225"/>
      <c r="P9" s="215" t="s">
        <v>9</v>
      </c>
      <c r="Q9" s="215"/>
      <c r="R9" s="215"/>
      <c r="S9" s="215"/>
      <c r="T9" s="215"/>
      <c r="U9" s="216" t="s">
        <v>8</v>
      </c>
      <c r="V9" s="217"/>
      <c r="W9" s="217"/>
      <c r="X9" s="217"/>
      <c r="Y9" s="217"/>
      <c r="Z9" s="217"/>
      <c r="AA9" s="217"/>
      <c r="AB9" s="217"/>
      <c r="AC9" s="217"/>
      <c r="AD9" s="217"/>
      <c r="AE9" s="217"/>
      <c r="AF9" s="217"/>
      <c r="AG9" s="217"/>
      <c r="AH9" s="217"/>
      <c r="AI9" s="217"/>
      <c r="AJ9" s="217"/>
    </row>
    <row r="10" spans="1:40" s="1" customFormat="1" ht="15.75" customHeight="1">
      <c r="M10" s="225"/>
      <c r="N10" s="225"/>
      <c r="O10" s="225"/>
      <c r="P10" s="215"/>
      <c r="Q10" s="215"/>
      <c r="R10" s="215"/>
      <c r="S10" s="215"/>
      <c r="T10" s="215"/>
      <c r="U10" s="216"/>
      <c r="V10" s="217"/>
      <c r="W10" s="217"/>
      <c r="X10" s="217"/>
      <c r="Y10" s="217"/>
      <c r="Z10" s="217"/>
      <c r="AA10" s="217"/>
      <c r="AB10" s="217"/>
      <c r="AC10" s="217"/>
      <c r="AD10" s="217"/>
      <c r="AE10" s="217"/>
      <c r="AF10" s="217"/>
      <c r="AG10" s="217"/>
      <c r="AH10" s="217"/>
      <c r="AI10" s="217"/>
      <c r="AJ10" s="217"/>
    </row>
    <row r="11" spans="1:40" s="1" customFormat="1" ht="12" customHeight="1">
      <c r="M11" s="225"/>
      <c r="N11" s="225"/>
      <c r="O11" s="225"/>
      <c r="P11" s="219" t="s">
        <v>10</v>
      </c>
      <c r="Q11" s="219"/>
      <c r="R11" s="219"/>
      <c r="S11" s="219"/>
      <c r="T11" s="219"/>
      <c r="U11" s="216" t="s">
        <v>8</v>
      </c>
      <c r="V11" s="218"/>
      <c r="W11" s="218"/>
      <c r="X11" s="218"/>
      <c r="Y11" s="218"/>
      <c r="Z11" s="218"/>
      <c r="AA11" s="218"/>
      <c r="AB11" s="218"/>
      <c r="AC11" s="218"/>
      <c r="AD11" s="218"/>
      <c r="AE11" s="218"/>
      <c r="AF11" s="218"/>
      <c r="AG11" s="218"/>
      <c r="AH11" s="218"/>
      <c r="AI11" s="218"/>
      <c r="AJ11" s="218"/>
    </row>
    <row r="12" spans="1:40" s="1" customFormat="1" ht="14.25" customHeight="1">
      <c r="P12" s="219"/>
      <c r="Q12" s="219"/>
      <c r="R12" s="219"/>
      <c r="S12" s="219"/>
      <c r="T12" s="219"/>
      <c r="U12" s="216"/>
      <c r="V12" s="218"/>
      <c r="W12" s="218"/>
      <c r="X12" s="218"/>
      <c r="Y12" s="218"/>
      <c r="Z12" s="218"/>
      <c r="AA12" s="218"/>
      <c r="AB12" s="218"/>
      <c r="AC12" s="218"/>
      <c r="AD12" s="218"/>
      <c r="AE12" s="218"/>
      <c r="AF12" s="218"/>
      <c r="AG12" s="218"/>
      <c r="AH12" s="218"/>
      <c r="AI12" s="218"/>
      <c r="AJ12" s="218"/>
      <c r="AK12" s="10"/>
    </row>
    <row r="13" spans="1:40" s="1" customFormat="1" ht="14.25" customHeight="1">
      <c r="A13" s="226" t="s">
        <v>11</v>
      </c>
      <c r="B13" s="226"/>
      <c r="C13" s="226"/>
      <c r="D13" s="226"/>
      <c r="E13" s="226"/>
      <c r="F13" s="226"/>
      <c r="G13" s="226"/>
      <c r="H13" s="226"/>
      <c r="I13" s="226"/>
      <c r="J13" s="226"/>
      <c r="K13" s="226"/>
      <c r="L13" s="226"/>
      <c r="M13" s="226"/>
      <c r="N13" s="226"/>
      <c r="O13" s="226"/>
      <c r="P13" s="226"/>
      <c r="Q13" s="226"/>
      <c r="R13" s="226"/>
      <c r="S13" s="226"/>
      <c r="T13" s="226"/>
      <c r="U13" s="226"/>
      <c r="V13" s="226"/>
      <c r="W13" s="226"/>
      <c r="X13" s="226"/>
      <c r="Y13" s="226"/>
      <c r="Z13" s="226"/>
      <c r="AA13" s="226"/>
      <c r="AB13" s="226"/>
      <c r="AC13" s="226"/>
      <c r="AD13" s="226"/>
      <c r="AE13" s="226"/>
      <c r="AF13" s="226"/>
      <c r="AG13" s="226"/>
      <c r="AH13" s="226"/>
      <c r="AI13" s="226"/>
      <c r="AJ13" s="226"/>
      <c r="AK13" s="10"/>
    </row>
    <row r="14" spans="1:40" s="4" customFormat="1" ht="10.5" customHeight="1" thickBot="1">
      <c r="A14" s="226"/>
      <c r="B14" s="226"/>
      <c r="C14" s="226"/>
      <c r="D14" s="226"/>
      <c r="E14" s="226"/>
      <c r="F14" s="226"/>
      <c r="G14" s="226"/>
      <c r="H14" s="226"/>
      <c r="I14" s="226"/>
      <c r="J14" s="226"/>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226"/>
      <c r="AJ14" s="226"/>
    </row>
    <row r="15" spans="1:40" s="4" customFormat="1" ht="21.2" customHeight="1" thickBot="1">
      <c r="A15" s="227" t="s">
        <v>12</v>
      </c>
      <c r="B15" s="228"/>
      <c r="C15" s="228"/>
      <c r="D15" s="228"/>
      <c r="E15" s="228"/>
      <c r="F15" s="229"/>
      <c r="G15" s="230"/>
      <c r="H15" s="231"/>
      <c r="I15" s="231"/>
      <c r="J15" s="231"/>
      <c r="K15" s="232"/>
      <c r="L15" s="232"/>
      <c r="M15" s="232"/>
      <c r="N15" s="232"/>
      <c r="O15" s="232"/>
      <c r="P15" s="232"/>
      <c r="Q15" s="232"/>
      <c r="R15" s="232"/>
      <c r="S15" s="232"/>
      <c r="T15" s="232"/>
      <c r="U15" s="232"/>
      <c r="V15" s="232"/>
      <c r="W15" s="232"/>
      <c r="X15" s="232"/>
      <c r="Y15" s="232"/>
      <c r="Z15" s="252"/>
      <c r="AA15" s="11"/>
      <c r="AB15" s="253"/>
      <c r="AC15" s="253"/>
      <c r="AD15" s="12"/>
      <c r="AE15" s="12"/>
      <c r="AF15" s="12"/>
      <c r="AG15" s="12"/>
      <c r="AH15" s="12"/>
      <c r="AI15" s="12"/>
      <c r="AJ15" s="12"/>
    </row>
    <row r="16" spans="1:40" s="1" customFormat="1" ht="15.2" customHeight="1">
      <c r="A16" s="254" t="s">
        <v>13</v>
      </c>
      <c r="B16" s="255"/>
      <c r="C16" s="255"/>
      <c r="D16" s="255"/>
      <c r="E16" s="255"/>
      <c r="F16" s="255"/>
      <c r="G16" s="13" t="s">
        <v>14</v>
      </c>
      <c r="H16" s="14"/>
      <c r="I16" s="14"/>
      <c r="J16" s="258"/>
      <c r="K16" s="258"/>
      <c r="L16" s="258"/>
      <c r="M16" s="258"/>
      <c r="N16" s="258"/>
      <c r="O16" s="258"/>
      <c r="P16" s="258"/>
      <c r="Q16" s="258"/>
      <c r="R16" s="258"/>
      <c r="S16" s="258"/>
      <c r="T16" s="258"/>
      <c r="U16" s="258"/>
      <c r="V16" s="258"/>
      <c r="W16" s="258"/>
      <c r="X16" s="258"/>
      <c r="Y16" s="258"/>
      <c r="Z16" s="258"/>
      <c r="AA16" s="258"/>
      <c r="AB16" s="258"/>
      <c r="AC16" s="258"/>
      <c r="AD16" s="258"/>
      <c r="AE16" s="258"/>
      <c r="AF16" s="258"/>
      <c r="AG16" s="258"/>
      <c r="AH16" s="258"/>
      <c r="AI16" s="258"/>
      <c r="AJ16" s="259"/>
    </row>
    <row r="17" spans="1:36" s="1" customFormat="1" ht="24" customHeight="1">
      <c r="A17" s="256"/>
      <c r="B17" s="257"/>
      <c r="C17" s="257"/>
      <c r="D17" s="257"/>
      <c r="E17" s="257"/>
      <c r="F17" s="257"/>
      <c r="G17" s="260"/>
      <c r="H17" s="261"/>
      <c r="I17" s="261"/>
      <c r="J17" s="261"/>
      <c r="K17" s="261"/>
      <c r="L17" s="261"/>
      <c r="M17" s="261"/>
      <c r="N17" s="261"/>
      <c r="O17" s="261"/>
      <c r="P17" s="261"/>
      <c r="Q17" s="261"/>
      <c r="R17" s="261"/>
      <c r="S17" s="261"/>
      <c r="T17" s="261"/>
      <c r="U17" s="261"/>
      <c r="V17" s="261"/>
      <c r="W17" s="261"/>
      <c r="X17" s="261"/>
      <c r="Y17" s="261"/>
      <c r="Z17" s="261"/>
      <c r="AA17" s="261"/>
      <c r="AB17" s="261"/>
      <c r="AC17" s="261"/>
      <c r="AD17" s="261"/>
      <c r="AE17" s="261"/>
      <c r="AF17" s="261"/>
      <c r="AG17" s="261"/>
      <c r="AH17" s="261"/>
      <c r="AI17" s="261"/>
      <c r="AJ17" s="262"/>
    </row>
    <row r="18" spans="1:36" s="1" customFormat="1" ht="15.2" customHeight="1">
      <c r="A18" s="233" t="s">
        <v>15</v>
      </c>
      <c r="B18" s="234"/>
      <c r="C18" s="234"/>
      <c r="D18" s="234"/>
      <c r="E18" s="234"/>
      <c r="F18" s="235"/>
      <c r="G18" s="242" t="s">
        <v>16</v>
      </c>
      <c r="H18" s="243"/>
      <c r="I18" s="243"/>
      <c r="J18" s="243"/>
      <c r="K18" s="244"/>
      <c r="L18" s="244"/>
      <c r="M18" s="244"/>
      <c r="N18" s="244"/>
      <c r="O18" s="244"/>
      <c r="P18" s="15" t="s">
        <v>17</v>
      </c>
      <c r="Q18" s="245"/>
      <c r="R18" s="246"/>
      <c r="S18" s="246"/>
      <c r="T18" s="246"/>
      <c r="U18" s="246"/>
      <c r="V18" s="246"/>
      <c r="W18" s="246"/>
      <c r="X18" s="246"/>
      <c r="Y18" s="246"/>
      <c r="Z18" s="246"/>
      <c r="AA18" s="246"/>
      <c r="AB18" s="246"/>
      <c r="AC18" s="246"/>
      <c r="AD18" s="246"/>
      <c r="AE18" s="246"/>
      <c r="AF18" s="246"/>
      <c r="AG18" s="246"/>
      <c r="AH18" s="246"/>
      <c r="AI18" s="246"/>
      <c r="AJ18" s="247"/>
    </row>
    <row r="19" spans="1:36" s="1" customFormat="1" ht="15.2" customHeight="1">
      <c r="A19" s="236"/>
      <c r="B19" s="237"/>
      <c r="C19" s="237"/>
      <c r="D19" s="237"/>
      <c r="E19" s="237"/>
      <c r="F19" s="238"/>
      <c r="G19" s="249"/>
      <c r="H19" s="250"/>
      <c r="I19" s="250"/>
      <c r="J19" s="250"/>
      <c r="K19" s="250"/>
      <c r="L19" s="250"/>
      <c r="M19" s="250"/>
      <c r="N19" s="250"/>
      <c r="O19" s="250"/>
      <c r="P19" s="251"/>
      <c r="Q19" s="222"/>
      <c r="R19" s="222"/>
      <c r="S19" s="222"/>
      <c r="T19" s="222"/>
      <c r="U19" s="222"/>
      <c r="V19" s="222"/>
      <c r="W19" s="222"/>
      <c r="X19" s="222"/>
      <c r="Y19" s="222"/>
      <c r="Z19" s="222"/>
      <c r="AA19" s="222"/>
      <c r="AB19" s="222"/>
      <c r="AC19" s="222"/>
      <c r="AD19" s="222"/>
      <c r="AE19" s="222"/>
      <c r="AF19" s="222"/>
      <c r="AG19" s="222"/>
      <c r="AH19" s="222"/>
      <c r="AI19" s="222"/>
      <c r="AJ19" s="248"/>
    </row>
    <row r="20" spans="1:36" s="1" customFormat="1" ht="15.2" customHeight="1">
      <c r="A20" s="236"/>
      <c r="B20" s="237"/>
      <c r="C20" s="237"/>
      <c r="D20" s="237"/>
      <c r="E20" s="237"/>
      <c r="F20" s="238"/>
      <c r="G20" s="249"/>
      <c r="H20" s="250"/>
      <c r="I20" s="250"/>
      <c r="J20" s="250"/>
      <c r="K20" s="250"/>
      <c r="L20" s="250"/>
      <c r="M20" s="250"/>
      <c r="N20" s="250"/>
      <c r="O20" s="250"/>
      <c r="P20" s="251"/>
      <c r="Q20" s="222"/>
      <c r="R20" s="222"/>
      <c r="S20" s="222"/>
      <c r="T20" s="222"/>
      <c r="U20" s="222"/>
      <c r="V20" s="222"/>
      <c r="W20" s="222"/>
      <c r="X20" s="222"/>
      <c r="Y20" s="222"/>
      <c r="Z20" s="222"/>
      <c r="AA20" s="222"/>
      <c r="AB20" s="222"/>
      <c r="AC20" s="222"/>
      <c r="AD20" s="222"/>
      <c r="AE20" s="222"/>
      <c r="AF20" s="222"/>
      <c r="AG20" s="222"/>
      <c r="AH20" s="222"/>
      <c r="AI20" s="222"/>
      <c r="AJ20" s="248"/>
    </row>
    <row r="21" spans="1:36" s="1" customFormat="1" ht="3.95" customHeight="1" thickBot="1">
      <c r="A21" s="239"/>
      <c r="B21" s="240"/>
      <c r="C21" s="240"/>
      <c r="D21" s="240"/>
      <c r="E21" s="240"/>
      <c r="F21" s="241"/>
      <c r="G21" s="16"/>
      <c r="H21" s="17"/>
      <c r="I21" s="17"/>
      <c r="J21" s="17"/>
      <c r="K21" s="17"/>
      <c r="L21" s="18"/>
      <c r="M21" s="18"/>
      <c r="N21" s="18"/>
      <c r="O21" s="18"/>
      <c r="P21" s="18"/>
      <c r="Q21" s="19"/>
      <c r="R21" s="20"/>
      <c r="S21" s="20"/>
      <c r="T21" s="20"/>
      <c r="U21" s="20"/>
      <c r="V21" s="20"/>
      <c r="W21" s="20"/>
      <c r="X21" s="20"/>
      <c r="Y21" s="20"/>
      <c r="Z21" s="20"/>
      <c r="AA21" s="20"/>
      <c r="AB21" s="20"/>
      <c r="AC21" s="20"/>
      <c r="AD21" s="20"/>
      <c r="AE21" s="20"/>
      <c r="AF21" s="21"/>
      <c r="AG21" s="21"/>
      <c r="AH21" s="20"/>
      <c r="AI21" s="20"/>
      <c r="AJ21" s="22"/>
    </row>
    <row r="22" spans="1:36" ht="12" customHeight="1" thickBot="1">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4"/>
      <c r="AG22" s="24"/>
      <c r="AH22" s="23"/>
      <c r="AI22" s="23"/>
      <c r="AJ22" s="24"/>
    </row>
    <row r="23" spans="1:36" ht="20.25" customHeight="1">
      <c r="A23" s="263" t="s">
        <v>18</v>
      </c>
      <c r="B23" s="264"/>
      <c r="C23" s="264"/>
      <c r="D23" s="264"/>
      <c r="E23" s="264"/>
      <c r="F23" s="264"/>
      <c r="G23" s="264"/>
      <c r="H23" s="264"/>
      <c r="I23" s="265"/>
      <c r="J23" s="269" t="s">
        <v>19</v>
      </c>
      <c r="K23" s="270"/>
      <c r="L23" s="270"/>
      <c r="M23" s="269" t="s">
        <v>20</v>
      </c>
      <c r="N23" s="273"/>
      <c r="O23" s="273"/>
      <c r="P23" s="273"/>
      <c r="Q23" s="273"/>
      <c r="R23" s="273"/>
      <c r="S23" s="273"/>
      <c r="T23" s="273"/>
      <c r="U23" s="273"/>
      <c r="V23" s="273"/>
      <c r="W23" s="273"/>
      <c r="X23" s="273"/>
      <c r="Y23" s="274"/>
      <c r="Z23" s="269" t="s">
        <v>21</v>
      </c>
      <c r="AA23" s="273"/>
      <c r="AB23" s="273"/>
      <c r="AC23" s="273"/>
      <c r="AD23" s="273"/>
      <c r="AE23" s="273"/>
      <c r="AF23" s="273"/>
      <c r="AG23" s="273"/>
      <c r="AH23" s="273"/>
      <c r="AI23" s="273"/>
      <c r="AJ23" s="278"/>
    </row>
    <row r="24" spans="1:36" ht="20.25" customHeight="1">
      <c r="A24" s="266"/>
      <c r="B24" s="267"/>
      <c r="C24" s="267"/>
      <c r="D24" s="267"/>
      <c r="E24" s="267"/>
      <c r="F24" s="267"/>
      <c r="G24" s="267"/>
      <c r="H24" s="267"/>
      <c r="I24" s="268"/>
      <c r="J24" s="271"/>
      <c r="K24" s="272"/>
      <c r="L24" s="272"/>
      <c r="M24" s="275"/>
      <c r="N24" s="276"/>
      <c r="O24" s="276"/>
      <c r="P24" s="276"/>
      <c r="Q24" s="276"/>
      <c r="R24" s="276"/>
      <c r="S24" s="276"/>
      <c r="T24" s="276"/>
      <c r="U24" s="276"/>
      <c r="V24" s="276"/>
      <c r="W24" s="276"/>
      <c r="X24" s="276"/>
      <c r="Y24" s="277"/>
      <c r="Z24" s="275"/>
      <c r="AA24" s="276"/>
      <c r="AB24" s="276"/>
      <c r="AC24" s="276"/>
      <c r="AD24" s="276"/>
      <c r="AE24" s="276"/>
      <c r="AF24" s="276"/>
      <c r="AG24" s="276"/>
      <c r="AH24" s="276"/>
      <c r="AI24" s="276"/>
      <c r="AJ24" s="279"/>
    </row>
    <row r="25" spans="1:36" ht="3.2" customHeight="1">
      <c r="A25" s="280" t="s">
        <v>22</v>
      </c>
      <c r="B25" s="283" t="s">
        <v>23</v>
      </c>
      <c r="C25" s="284"/>
      <c r="D25" s="284"/>
      <c r="E25" s="284"/>
      <c r="F25" s="284"/>
      <c r="G25" s="284"/>
      <c r="H25" s="284"/>
      <c r="I25" s="285"/>
      <c r="J25" s="26"/>
      <c r="K25" s="27"/>
      <c r="L25" s="28"/>
      <c r="M25" s="292"/>
      <c r="N25" s="293"/>
      <c r="O25" s="293"/>
      <c r="P25" s="293"/>
      <c r="Q25" s="293"/>
      <c r="R25" s="293"/>
      <c r="S25" s="293"/>
      <c r="T25" s="293"/>
      <c r="U25" s="293"/>
      <c r="V25" s="293"/>
      <c r="W25" s="293"/>
      <c r="X25" s="293"/>
      <c r="Y25" s="294"/>
      <c r="Z25" s="295"/>
      <c r="AA25" s="296"/>
      <c r="AB25" s="296"/>
      <c r="AC25" s="296"/>
      <c r="AD25" s="296"/>
      <c r="AE25" s="296"/>
      <c r="AF25" s="296"/>
      <c r="AG25" s="296"/>
      <c r="AH25" s="296"/>
      <c r="AI25" s="296"/>
      <c r="AJ25" s="297"/>
    </row>
    <row r="26" spans="1:36" ht="9.9499999999999993" customHeight="1">
      <c r="A26" s="281"/>
      <c r="B26" s="286"/>
      <c r="C26" s="287"/>
      <c r="D26" s="287"/>
      <c r="E26" s="287"/>
      <c r="F26" s="287"/>
      <c r="G26" s="287"/>
      <c r="H26" s="287"/>
      <c r="I26" s="288"/>
      <c r="J26" s="298"/>
      <c r="K26" s="299"/>
      <c r="L26" s="300"/>
      <c r="M26" s="301"/>
      <c r="N26" s="305" t="s">
        <v>24</v>
      </c>
      <c r="O26" s="305"/>
      <c r="P26" s="305"/>
      <c r="Q26" s="29"/>
      <c r="R26" s="306" t="s">
        <v>25</v>
      </c>
      <c r="S26" s="306"/>
      <c r="T26" s="306"/>
      <c r="U26" s="29"/>
      <c r="V26" s="306" t="s">
        <v>26</v>
      </c>
      <c r="W26" s="306"/>
      <c r="X26" s="306"/>
      <c r="Y26" s="307"/>
      <c r="Z26" s="308" t="s">
        <v>27</v>
      </c>
      <c r="AA26" s="309"/>
      <c r="AB26" s="303"/>
      <c r="AC26" s="303"/>
      <c r="AD26" s="302" t="s">
        <v>3</v>
      </c>
      <c r="AE26" s="303"/>
      <c r="AF26" s="303"/>
      <c r="AG26" s="302" t="s">
        <v>4</v>
      </c>
      <c r="AH26" s="303"/>
      <c r="AI26" s="303"/>
      <c r="AJ26" s="304" t="s">
        <v>5</v>
      </c>
    </row>
    <row r="27" spans="1:36" ht="9.9499999999999993" customHeight="1">
      <c r="A27" s="281"/>
      <c r="B27" s="286"/>
      <c r="C27" s="287"/>
      <c r="D27" s="287"/>
      <c r="E27" s="287"/>
      <c r="F27" s="287"/>
      <c r="G27" s="287"/>
      <c r="H27" s="287"/>
      <c r="I27" s="288"/>
      <c r="J27" s="298"/>
      <c r="K27" s="299"/>
      <c r="L27" s="300"/>
      <c r="M27" s="301"/>
      <c r="N27" s="305"/>
      <c r="O27" s="305"/>
      <c r="P27" s="305"/>
      <c r="Q27" s="29"/>
      <c r="R27" s="306"/>
      <c r="S27" s="306"/>
      <c r="T27" s="306"/>
      <c r="U27" s="29"/>
      <c r="V27" s="306"/>
      <c r="W27" s="306"/>
      <c r="X27" s="306"/>
      <c r="Y27" s="307"/>
      <c r="Z27" s="310"/>
      <c r="AA27" s="309"/>
      <c r="AB27" s="303"/>
      <c r="AC27" s="303"/>
      <c r="AD27" s="302"/>
      <c r="AE27" s="303"/>
      <c r="AF27" s="303"/>
      <c r="AG27" s="302"/>
      <c r="AH27" s="303"/>
      <c r="AI27" s="303"/>
      <c r="AJ27" s="304"/>
    </row>
    <row r="28" spans="1:36" ht="3.2" customHeight="1">
      <c r="A28" s="281"/>
      <c r="B28" s="289"/>
      <c r="C28" s="290"/>
      <c r="D28" s="290"/>
      <c r="E28" s="290"/>
      <c r="F28" s="290"/>
      <c r="G28" s="290"/>
      <c r="H28" s="290"/>
      <c r="I28" s="291"/>
      <c r="J28" s="30"/>
      <c r="K28" s="31"/>
      <c r="L28" s="32"/>
      <c r="M28" s="275"/>
      <c r="N28" s="276"/>
      <c r="O28" s="276"/>
      <c r="P28" s="276"/>
      <c r="Q28" s="276"/>
      <c r="R28" s="276"/>
      <c r="S28" s="276"/>
      <c r="T28" s="276"/>
      <c r="U28" s="276"/>
      <c r="V28" s="276"/>
      <c r="W28" s="276"/>
      <c r="X28" s="276"/>
      <c r="Y28" s="277"/>
      <c r="Z28" s="275"/>
      <c r="AA28" s="276"/>
      <c r="AB28" s="276"/>
      <c r="AC28" s="276"/>
      <c r="AD28" s="276"/>
      <c r="AE28" s="276"/>
      <c r="AF28" s="276"/>
      <c r="AG28" s="276"/>
      <c r="AH28" s="276"/>
      <c r="AI28" s="276"/>
      <c r="AJ28" s="279"/>
    </row>
    <row r="29" spans="1:36" ht="3.2" customHeight="1">
      <c r="A29" s="281"/>
      <c r="B29" s="283" t="s">
        <v>28</v>
      </c>
      <c r="C29" s="284"/>
      <c r="D29" s="284"/>
      <c r="E29" s="284"/>
      <c r="F29" s="284"/>
      <c r="G29" s="284"/>
      <c r="H29" s="284"/>
      <c r="I29" s="285"/>
      <c r="J29" s="26"/>
      <c r="K29" s="27"/>
      <c r="L29" s="28"/>
      <c r="M29" s="292"/>
      <c r="N29" s="293"/>
      <c r="O29" s="293"/>
      <c r="P29" s="293"/>
      <c r="Q29" s="293"/>
      <c r="R29" s="293"/>
      <c r="S29" s="293"/>
      <c r="T29" s="293"/>
      <c r="U29" s="293"/>
      <c r="V29" s="293"/>
      <c r="W29" s="293"/>
      <c r="X29" s="293"/>
      <c r="Y29" s="294"/>
      <c r="Z29" s="295"/>
      <c r="AA29" s="296"/>
      <c r="AB29" s="296"/>
      <c r="AC29" s="296"/>
      <c r="AD29" s="296"/>
      <c r="AE29" s="296"/>
      <c r="AF29" s="296"/>
      <c r="AG29" s="296"/>
      <c r="AH29" s="296"/>
      <c r="AI29" s="296"/>
      <c r="AJ29" s="297"/>
    </row>
    <row r="30" spans="1:36" ht="9.9499999999999993" customHeight="1">
      <c r="A30" s="281"/>
      <c r="B30" s="286"/>
      <c r="C30" s="287"/>
      <c r="D30" s="287"/>
      <c r="E30" s="287"/>
      <c r="F30" s="287"/>
      <c r="G30" s="287"/>
      <c r="H30" s="287"/>
      <c r="I30" s="288"/>
      <c r="J30" s="298"/>
      <c r="K30" s="299"/>
      <c r="L30" s="300"/>
      <c r="M30" s="301"/>
      <c r="N30" s="306" t="s">
        <v>24</v>
      </c>
      <c r="O30" s="306"/>
      <c r="P30" s="306"/>
      <c r="Q30" s="29"/>
      <c r="R30" s="306" t="s">
        <v>25</v>
      </c>
      <c r="S30" s="306"/>
      <c r="T30" s="306"/>
      <c r="U30" s="29"/>
      <c r="V30" s="306" t="s">
        <v>26</v>
      </c>
      <c r="W30" s="306"/>
      <c r="X30" s="306"/>
      <c r="Y30" s="307"/>
      <c r="Z30" s="308" t="s">
        <v>27</v>
      </c>
      <c r="AA30" s="309"/>
      <c r="AB30" s="303"/>
      <c r="AC30" s="303"/>
      <c r="AD30" s="302" t="s">
        <v>3</v>
      </c>
      <c r="AE30" s="303"/>
      <c r="AF30" s="303"/>
      <c r="AG30" s="302" t="s">
        <v>4</v>
      </c>
      <c r="AH30" s="303"/>
      <c r="AI30" s="303"/>
      <c r="AJ30" s="304" t="s">
        <v>5</v>
      </c>
    </row>
    <row r="31" spans="1:36" ht="9.9499999999999993" customHeight="1">
      <c r="A31" s="281"/>
      <c r="B31" s="286"/>
      <c r="C31" s="287"/>
      <c r="D31" s="287"/>
      <c r="E31" s="287"/>
      <c r="F31" s="287"/>
      <c r="G31" s="287"/>
      <c r="H31" s="287"/>
      <c r="I31" s="288"/>
      <c r="J31" s="298"/>
      <c r="K31" s="299"/>
      <c r="L31" s="300"/>
      <c r="M31" s="301"/>
      <c r="N31" s="306"/>
      <c r="O31" s="306"/>
      <c r="P31" s="306"/>
      <c r="Q31" s="29"/>
      <c r="R31" s="306"/>
      <c r="S31" s="306"/>
      <c r="T31" s="306"/>
      <c r="U31" s="29"/>
      <c r="V31" s="306"/>
      <c r="W31" s="306"/>
      <c r="X31" s="306"/>
      <c r="Y31" s="307"/>
      <c r="Z31" s="310"/>
      <c r="AA31" s="309"/>
      <c r="AB31" s="303"/>
      <c r="AC31" s="303"/>
      <c r="AD31" s="302"/>
      <c r="AE31" s="303"/>
      <c r="AF31" s="303"/>
      <c r="AG31" s="302"/>
      <c r="AH31" s="303"/>
      <c r="AI31" s="303"/>
      <c r="AJ31" s="304"/>
    </row>
    <row r="32" spans="1:36" ht="3.2" customHeight="1">
      <c r="A32" s="281"/>
      <c r="B32" s="289"/>
      <c r="C32" s="290"/>
      <c r="D32" s="290"/>
      <c r="E32" s="290"/>
      <c r="F32" s="290"/>
      <c r="G32" s="290"/>
      <c r="H32" s="290"/>
      <c r="I32" s="291"/>
      <c r="J32" s="30"/>
      <c r="K32" s="31"/>
      <c r="L32" s="32"/>
      <c r="M32" s="275"/>
      <c r="N32" s="276"/>
      <c r="O32" s="276"/>
      <c r="P32" s="276"/>
      <c r="Q32" s="276"/>
      <c r="R32" s="276"/>
      <c r="S32" s="276"/>
      <c r="T32" s="276"/>
      <c r="U32" s="276"/>
      <c r="V32" s="276"/>
      <c r="W32" s="276"/>
      <c r="X32" s="276"/>
      <c r="Y32" s="277"/>
      <c r="Z32" s="275"/>
      <c r="AA32" s="276"/>
      <c r="AB32" s="276"/>
      <c r="AC32" s="276"/>
      <c r="AD32" s="276"/>
      <c r="AE32" s="276"/>
      <c r="AF32" s="276"/>
      <c r="AG32" s="276"/>
      <c r="AH32" s="276"/>
      <c r="AI32" s="276"/>
      <c r="AJ32" s="279"/>
    </row>
    <row r="33" spans="1:36" ht="3.2" customHeight="1">
      <c r="A33" s="281"/>
      <c r="B33" s="283" t="s">
        <v>29</v>
      </c>
      <c r="C33" s="284"/>
      <c r="D33" s="284"/>
      <c r="E33" s="284"/>
      <c r="F33" s="284"/>
      <c r="G33" s="284"/>
      <c r="H33" s="284"/>
      <c r="I33" s="285"/>
      <c r="J33" s="26"/>
      <c r="K33" s="27"/>
      <c r="L33" s="28"/>
      <c r="M33" s="292"/>
      <c r="N33" s="293"/>
      <c r="O33" s="293"/>
      <c r="P33" s="293"/>
      <c r="Q33" s="293"/>
      <c r="R33" s="293"/>
      <c r="S33" s="293"/>
      <c r="T33" s="293"/>
      <c r="U33" s="293"/>
      <c r="V33" s="293"/>
      <c r="W33" s="293"/>
      <c r="X33" s="293"/>
      <c r="Y33" s="294"/>
      <c r="Z33" s="295"/>
      <c r="AA33" s="296"/>
      <c r="AB33" s="296"/>
      <c r="AC33" s="296"/>
      <c r="AD33" s="296"/>
      <c r="AE33" s="296"/>
      <c r="AF33" s="296"/>
      <c r="AG33" s="296"/>
      <c r="AH33" s="296"/>
      <c r="AI33" s="296"/>
      <c r="AJ33" s="297"/>
    </row>
    <row r="34" spans="1:36" ht="9.9499999999999993" customHeight="1">
      <c r="A34" s="281"/>
      <c r="B34" s="286"/>
      <c r="C34" s="287"/>
      <c r="D34" s="287"/>
      <c r="E34" s="287"/>
      <c r="F34" s="287"/>
      <c r="G34" s="287"/>
      <c r="H34" s="287"/>
      <c r="I34" s="288"/>
      <c r="J34" s="298"/>
      <c r="K34" s="299"/>
      <c r="L34" s="300"/>
      <c r="M34" s="301"/>
      <c r="N34" s="306" t="s">
        <v>24</v>
      </c>
      <c r="O34" s="306"/>
      <c r="P34" s="306"/>
      <c r="Q34" s="29"/>
      <c r="R34" s="306" t="s">
        <v>25</v>
      </c>
      <c r="S34" s="306"/>
      <c r="T34" s="306"/>
      <c r="U34" s="29"/>
      <c r="V34" s="306" t="s">
        <v>26</v>
      </c>
      <c r="W34" s="306"/>
      <c r="X34" s="306"/>
      <c r="Y34" s="307"/>
      <c r="Z34" s="308" t="s">
        <v>27</v>
      </c>
      <c r="AA34" s="309"/>
      <c r="AB34" s="303"/>
      <c r="AC34" s="303"/>
      <c r="AD34" s="302" t="s">
        <v>3</v>
      </c>
      <c r="AE34" s="303"/>
      <c r="AF34" s="303"/>
      <c r="AG34" s="302" t="s">
        <v>4</v>
      </c>
      <c r="AH34" s="303"/>
      <c r="AI34" s="303"/>
      <c r="AJ34" s="304" t="s">
        <v>5</v>
      </c>
    </row>
    <row r="35" spans="1:36" ht="9.9499999999999993" customHeight="1">
      <c r="A35" s="281"/>
      <c r="B35" s="286"/>
      <c r="C35" s="287"/>
      <c r="D35" s="287"/>
      <c r="E35" s="287"/>
      <c r="F35" s="287"/>
      <c r="G35" s="287"/>
      <c r="H35" s="287"/>
      <c r="I35" s="288"/>
      <c r="J35" s="298"/>
      <c r="K35" s="299"/>
      <c r="L35" s="300"/>
      <c r="M35" s="301"/>
      <c r="N35" s="306"/>
      <c r="O35" s="306"/>
      <c r="P35" s="306"/>
      <c r="Q35" s="29"/>
      <c r="R35" s="306"/>
      <c r="S35" s="306"/>
      <c r="T35" s="306"/>
      <c r="U35" s="29"/>
      <c r="V35" s="306"/>
      <c r="W35" s="306"/>
      <c r="X35" s="306"/>
      <c r="Y35" s="307"/>
      <c r="Z35" s="310"/>
      <c r="AA35" s="309"/>
      <c r="AB35" s="303"/>
      <c r="AC35" s="303"/>
      <c r="AD35" s="302"/>
      <c r="AE35" s="303"/>
      <c r="AF35" s="303"/>
      <c r="AG35" s="302"/>
      <c r="AH35" s="303"/>
      <c r="AI35" s="303"/>
      <c r="AJ35" s="304"/>
    </row>
    <row r="36" spans="1:36" ht="3.2" customHeight="1">
      <c r="A36" s="281"/>
      <c r="B36" s="289"/>
      <c r="C36" s="290"/>
      <c r="D36" s="290"/>
      <c r="E36" s="290"/>
      <c r="F36" s="290"/>
      <c r="G36" s="290"/>
      <c r="H36" s="290"/>
      <c r="I36" s="291"/>
      <c r="J36" s="30"/>
      <c r="K36" s="31"/>
      <c r="L36" s="32"/>
      <c r="M36" s="275"/>
      <c r="N36" s="276"/>
      <c r="O36" s="276"/>
      <c r="P36" s="276"/>
      <c r="Q36" s="276"/>
      <c r="R36" s="276"/>
      <c r="S36" s="276"/>
      <c r="T36" s="276"/>
      <c r="U36" s="276"/>
      <c r="V36" s="276"/>
      <c r="W36" s="276"/>
      <c r="X36" s="276"/>
      <c r="Y36" s="277"/>
      <c r="Z36" s="275"/>
      <c r="AA36" s="276"/>
      <c r="AB36" s="276"/>
      <c r="AC36" s="276"/>
      <c r="AD36" s="276"/>
      <c r="AE36" s="276"/>
      <c r="AF36" s="276"/>
      <c r="AG36" s="276"/>
      <c r="AH36" s="276"/>
      <c r="AI36" s="276"/>
      <c r="AJ36" s="279"/>
    </row>
    <row r="37" spans="1:36" ht="3.2" customHeight="1">
      <c r="A37" s="281"/>
      <c r="B37" s="283" t="s">
        <v>30</v>
      </c>
      <c r="C37" s="284"/>
      <c r="D37" s="284"/>
      <c r="E37" s="284"/>
      <c r="F37" s="284"/>
      <c r="G37" s="284"/>
      <c r="H37" s="284"/>
      <c r="I37" s="285"/>
      <c r="J37" s="26"/>
      <c r="K37" s="27"/>
      <c r="L37" s="28"/>
      <c r="M37" s="292"/>
      <c r="N37" s="293"/>
      <c r="O37" s="293"/>
      <c r="P37" s="293"/>
      <c r="Q37" s="293"/>
      <c r="R37" s="293"/>
      <c r="S37" s="293"/>
      <c r="T37" s="293"/>
      <c r="U37" s="293"/>
      <c r="V37" s="293"/>
      <c r="W37" s="293"/>
      <c r="X37" s="293"/>
      <c r="Y37" s="294"/>
      <c r="Z37" s="295"/>
      <c r="AA37" s="296"/>
      <c r="AB37" s="296"/>
      <c r="AC37" s="296"/>
      <c r="AD37" s="296"/>
      <c r="AE37" s="296"/>
      <c r="AF37" s="296"/>
      <c r="AG37" s="296"/>
      <c r="AH37" s="296"/>
      <c r="AI37" s="296"/>
      <c r="AJ37" s="297"/>
    </row>
    <row r="38" spans="1:36" ht="9.9499999999999993" customHeight="1">
      <c r="A38" s="281"/>
      <c r="B38" s="286"/>
      <c r="C38" s="287"/>
      <c r="D38" s="287"/>
      <c r="E38" s="287"/>
      <c r="F38" s="287"/>
      <c r="G38" s="287"/>
      <c r="H38" s="287"/>
      <c r="I38" s="288"/>
      <c r="J38" s="298"/>
      <c r="K38" s="299"/>
      <c r="L38" s="300"/>
      <c r="M38" s="301"/>
      <c r="N38" s="306" t="s">
        <v>24</v>
      </c>
      <c r="O38" s="306"/>
      <c r="P38" s="306"/>
      <c r="Q38" s="29"/>
      <c r="R38" s="306" t="s">
        <v>25</v>
      </c>
      <c r="S38" s="306"/>
      <c r="T38" s="306"/>
      <c r="U38" s="29"/>
      <c r="V38" s="306" t="s">
        <v>26</v>
      </c>
      <c r="W38" s="306"/>
      <c r="X38" s="306"/>
      <c r="Y38" s="307"/>
      <c r="Z38" s="308" t="s">
        <v>27</v>
      </c>
      <c r="AA38" s="309"/>
      <c r="AB38" s="303"/>
      <c r="AC38" s="303"/>
      <c r="AD38" s="302" t="s">
        <v>3</v>
      </c>
      <c r="AE38" s="303"/>
      <c r="AF38" s="303"/>
      <c r="AG38" s="302" t="s">
        <v>4</v>
      </c>
      <c r="AH38" s="303"/>
      <c r="AI38" s="303"/>
      <c r="AJ38" s="304" t="s">
        <v>5</v>
      </c>
    </row>
    <row r="39" spans="1:36" ht="9.9499999999999993" customHeight="1">
      <c r="A39" s="281"/>
      <c r="B39" s="286"/>
      <c r="C39" s="287"/>
      <c r="D39" s="287"/>
      <c r="E39" s="287"/>
      <c r="F39" s="287"/>
      <c r="G39" s="287"/>
      <c r="H39" s="287"/>
      <c r="I39" s="288"/>
      <c r="J39" s="298"/>
      <c r="K39" s="299"/>
      <c r="L39" s="300"/>
      <c r="M39" s="301"/>
      <c r="N39" s="306"/>
      <c r="O39" s="306"/>
      <c r="P39" s="306"/>
      <c r="Q39" s="29"/>
      <c r="R39" s="306"/>
      <c r="S39" s="306"/>
      <c r="T39" s="306"/>
      <c r="U39" s="29"/>
      <c r="V39" s="306"/>
      <c r="W39" s="306"/>
      <c r="X39" s="306"/>
      <c r="Y39" s="307"/>
      <c r="Z39" s="310"/>
      <c r="AA39" s="309"/>
      <c r="AB39" s="303"/>
      <c r="AC39" s="303"/>
      <c r="AD39" s="302"/>
      <c r="AE39" s="303"/>
      <c r="AF39" s="303"/>
      <c r="AG39" s="302"/>
      <c r="AH39" s="303"/>
      <c r="AI39" s="303"/>
      <c r="AJ39" s="304"/>
    </row>
    <row r="40" spans="1:36" ht="3.2" customHeight="1">
      <c r="A40" s="281"/>
      <c r="B40" s="289"/>
      <c r="C40" s="290"/>
      <c r="D40" s="290"/>
      <c r="E40" s="290"/>
      <c r="F40" s="290"/>
      <c r="G40" s="290"/>
      <c r="H40" s="290"/>
      <c r="I40" s="291"/>
      <c r="J40" s="30"/>
      <c r="K40" s="31"/>
      <c r="L40" s="32"/>
      <c r="M40" s="275"/>
      <c r="N40" s="276"/>
      <c r="O40" s="276"/>
      <c r="P40" s="276"/>
      <c r="Q40" s="276"/>
      <c r="R40" s="276"/>
      <c r="S40" s="276"/>
      <c r="T40" s="276"/>
      <c r="U40" s="276"/>
      <c r="V40" s="276"/>
      <c r="W40" s="276"/>
      <c r="X40" s="276"/>
      <c r="Y40" s="277"/>
      <c r="Z40" s="275"/>
      <c r="AA40" s="276"/>
      <c r="AB40" s="276"/>
      <c r="AC40" s="276"/>
      <c r="AD40" s="276"/>
      <c r="AE40" s="276"/>
      <c r="AF40" s="276"/>
      <c r="AG40" s="276"/>
      <c r="AH40" s="276"/>
      <c r="AI40" s="276"/>
      <c r="AJ40" s="279"/>
    </row>
    <row r="41" spans="1:36" ht="3.2" customHeight="1">
      <c r="A41" s="281"/>
      <c r="B41" s="283" t="s">
        <v>31</v>
      </c>
      <c r="C41" s="284"/>
      <c r="D41" s="284"/>
      <c r="E41" s="284"/>
      <c r="F41" s="284"/>
      <c r="G41" s="284"/>
      <c r="H41" s="284"/>
      <c r="I41" s="285"/>
      <c r="J41" s="26"/>
      <c r="K41" s="27"/>
      <c r="L41" s="28"/>
      <c r="M41" s="292"/>
      <c r="N41" s="293"/>
      <c r="O41" s="293"/>
      <c r="P41" s="293"/>
      <c r="Q41" s="293"/>
      <c r="R41" s="293"/>
      <c r="S41" s="293"/>
      <c r="T41" s="293"/>
      <c r="U41" s="293"/>
      <c r="V41" s="293"/>
      <c r="W41" s="293"/>
      <c r="X41" s="293"/>
      <c r="Y41" s="294"/>
      <c r="Z41" s="295"/>
      <c r="AA41" s="296"/>
      <c r="AB41" s="296"/>
      <c r="AC41" s="296"/>
      <c r="AD41" s="296"/>
      <c r="AE41" s="296"/>
      <c r="AF41" s="296"/>
      <c r="AG41" s="296"/>
      <c r="AH41" s="296"/>
      <c r="AI41" s="296"/>
      <c r="AJ41" s="297"/>
    </row>
    <row r="42" spans="1:36" ht="9.9499999999999993" customHeight="1">
      <c r="A42" s="281"/>
      <c r="B42" s="286"/>
      <c r="C42" s="287"/>
      <c r="D42" s="287"/>
      <c r="E42" s="287"/>
      <c r="F42" s="287"/>
      <c r="G42" s="287"/>
      <c r="H42" s="287"/>
      <c r="I42" s="288"/>
      <c r="J42" s="298"/>
      <c r="K42" s="299"/>
      <c r="L42" s="300"/>
      <c r="M42" s="301"/>
      <c r="N42" s="306" t="s">
        <v>24</v>
      </c>
      <c r="O42" s="306"/>
      <c r="P42" s="306"/>
      <c r="Q42" s="29"/>
      <c r="R42" s="306" t="s">
        <v>25</v>
      </c>
      <c r="S42" s="306"/>
      <c r="T42" s="306"/>
      <c r="U42" s="29"/>
      <c r="V42" s="306" t="s">
        <v>26</v>
      </c>
      <c r="W42" s="306"/>
      <c r="X42" s="306"/>
      <c r="Y42" s="307"/>
      <c r="Z42" s="308" t="s">
        <v>27</v>
      </c>
      <c r="AA42" s="309"/>
      <c r="AB42" s="303"/>
      <c r="AC42" s="303"/>
      <c r="AD42" s="302" t="s">
        <v>3</v>
      </c>
      <c r="AE42" s="303"/>
      <c r="AF42" s="303"/>
      <c r="AG42" s="302" t="s">
        <v>4</v>
      </c>
      <c r="AH42" s="303"/>
      <c r="AI42" s="303"/>
      <c r="AJ42" s="304" t="s">
        <v>5</v>
      </c>
    </row>
    <row r="43" spans="1:36" ht="9.9499999999999993" customHeight="1">
      <c r="A43" s="281"/>
      <c r="B43" s="286"/>
      <c r="C43" s="287"/>
      <c r="D43" s="287"/>
      <c r="E43" s="287"/>
      <c r="F43" s="287"/>
      <c r="G43" s="287"/>
      <c r="H43" s="287"/>
      <c r="I43" s="288"/>
      <c r="J43" s="298"/>
      <c r="K43" s="299"/>
      <c r="L43" s="300"/>
      <c r="M43" s="301"/>
      <c r="N43" s="306"/>
      <c r="O43" s="306"/>
      <c r="P43" s="306"/>
      <c r="Q43" s="29"/>
      <c r="R43" s="306"/>
      <c r="S43" s="306"/>
      <c r="T43" s="306"/>
      <c r="U43" s="29"/>
      <c r="V43" s="306"/>
      <c r="W43" s="306"/>
      <c r="X43" s="306"/>
      <c r="Y43" s="307"/>
      <c r="Z43" s="310"/>
      <c r="AA43" s="309"/>
      <c r="AB43" s="303"/>
      <c r="AC43" s="303"/>
      <c r="AD43" s="302"/>
      <c r="AE43" s="303"/>
      <c r="AF43" s="303"/>
      <c r="AG43" s="302"/>
      <c r="AH43" s="303"/>
      <c r="AI43" s="303"/>
      <c r="AJ43" s="304"/>
    </row>
    <row r="44" spans="1:36" ht="3.2" customHeight="1">
      <c r="A44" s="281"/>
      <c r="B44" s="289"/>
      <c r="C44" s="290"/>
      <c r="D44" s="290"/>
      <c r="E44" s="290"/>
      <c r="F44" s="290"/>
      <c r="G44" s="290"/>
      <c r="H44" s="290"/>
      <c r="I44" s="291"/>
      <c r="J44" s="30"/>
      <c r="K44" s="31"/>
      <c r="L44" s="32"/>
      <c r="M44" s="275"/>
      <c r="N44" s="276"/>
      <c r="O44" s="276"/>
      <c r="P44" s="276"/>
      <c r="Q44" s="276"/>
      <c r="R44" s="276"/>
      <c r="S44" s="276"/>
      <c r="T44" s="276"/>
      <c r="U44" s="276"/>
      <c r="V44" s="276"/>
      <c r="W44" s="276"/>
      <c r="X44" s="276"/>
      <c r="Y44" s="277"/>
      <c r="Z44" s="275"/>
      <c r="AA44" s="276"/>
      <c r="AB44" s="276"/>
      <c r="AC44" s="276"/>
      <c r="AD44" s="276"/>
      <c r="AE44" s="276"/>
      <c r="AF44" s="276"/>
      <c r="AG44" s="276"/>
      <c r="AH44" s="276"/>
      <c r="AI44" s="276"/>
      <c r="AJ44" s="279"/>
    </row>
    <row r="45" spans="1:36" ht="3.2" customHeight="1">
      <c r="A45" s="281"/>
      <c r="B45" s="283" t="s">
        <v>32</v>
      </c>
      <c r="C45" s="284"/>
      <c r="D45" s="284"/>
      <c r="E45" s="284"/>
      <c r="F45" s="284"/>
      <c r="G45" s="284"/>
      <c r="H45" s="284"/>
      <c r="I45" s="285"/>
      <c r="J45" s="26"/>
      <c r="K45" s="27"/>
      <c r="L45" s="28"/>
      <c r="M45" s="292"/>
      <c r="N45" s="293"/>
      <c r="O45" s="293"/>
      <c r="P45" s="293"/>
      <c r="Q45" s="293"/>
      <c r="R45" s="293"/>
      <c r="S45" s="293"/>
      <c r="T45" s="293"/>
      <c r="U45" s="293"/>
      <c r="V45" s="293"/>
      <c r="W45" s="293"/>
      <c r="X45" s="293"/>
      <c r="Y45" s="294"/>
      <c r="Z45" s="295"/>
      <c r="AA45" s="296"/>
      <c r="AB45" s="296"/>
      <c r="AC45" s="296"/>
      <c r="AD45" s="296"/>
      <c r="AE45" s="296"/>
      <c r="AF45" s="296"/>
      <c r="AG45" s="296"/>
      <c r="AH45" s="296"/>
      <c r="AI45" s="296"/>
      <c r="AJ45" s="297"/>
    </row>
    <row r="46" spans="1:36" ht="9.9499999999999993" customHeight="1">
      <c r="A46" s="281"/>
      <c r="B46" s="286"/>
      <c r="C46" s="287"/>
      <c r="D46" s="287"/>
      <c r="E46" s="287"/>
      <c r="F46" s="287"/>
      <c r="G46" s="287"/>
      <c r="H46" s="287"/>
      <c r="I46" s="288"/>
      <c r="J46" s="298"/>
      <c r="K46" s="299"/>
      <c r="L46" s="300"/>
      <c r="M46" s="301"/>
      <c r="N46" s="306" t="s">
        <v>24</v>
      </c>
      <c r="O46" s="306"/>
      <c r="P46" s="306"/>
      <c r="Q46" s="29"/>
      <c r="R46" s="306" t="s">
        <v>25</v>
      </c>
      <c r="S46" s="306"/>
      <c r="T46" s="306"/>
      <c r="U46" s="29"/>
      <c r="V46" s="306" t="s">
        <v>26</v>
      </c>
      <c r="W46" s="306"/>
      <c r="X46" s="306"/>
      <c r="Y46" s="307"/>
      <c r="Z46" s="308" t="s">
        <v>27</v>
      </c>
      <c r="AA46" s="309"/>
      <c r="AB46" s="303"/>
      <c r="AC46" s="303"/>
      <c r="AD46" s="302" t="s">
        <v>3</v>
      </c>
      <c r="AE46" s="303"/>
      <c r="AF46" s="303"/>
      <c r="AG46" s="302" t="s">
        <v>4</v>
      </c>
      <c r="AH46" s="303"/>
      <c r="AI46" s="303"/>
      <c r="AJ46" s="304" t="s">
        <v>5</v>
      </c>
    </row>
    <row r="47" spans="1:36" ht="9.9499999999999993" customHeight="1">
      <c r="A47" s="281"/>
      <c r="B47" s="286"/>
      <c r="C47" s="287"/>
      <c r="D47" s="287"/>
      <c r="E47" s="287"/>
      <c r="F47" s="287"/>
      <c r="G47" s="287"/>
      <c r="H47" s="287"/>
      <c r="I47" s="288"/>
      <c r="J47" s="298"/>
      <c r="K47" s="299"/>
      <c r="L47" s="300"/>
      <c r="M47" s="301"/>
      <c r="N47" s="306"/>
      <c r="O47" s="306"/>
      <c r="P47" s="306"/>
      <c r="Q47" s="29"/>
      <c r="R47" s="306"/>
      <c r="S47" s="306"/>
      <c r="T47" s="306"/>
      <c r="U47" s="29"/>
      <c r="V47" s="306"/>
      <c r="W47" s="306"/>
      <c r="X47" s="306"/>
      <c r="Y47" s="307"/>
      <c r="Z47" s="310"/>
      <c r="AA47" s="309"/>
      <c r="AB47" s="303"/>
      <c r="AC47" s="303"/>
      <c r="AD47" s="302"/>
      <c r="AE47" s="303"/>
      <c r="AF47" s="303"/>
      <c r="AG47" s="302"/>
      <c r="AH47" s="303"/>
      <c r="AI47" s="303"/>
      <c r="AJ47" s="304"/>
    </row>
    <row r="48" spans="1:36" ht="3.2" customHeight="1">
      <c r="A48" s="281"/>
      <c r="B48" s="289"/>
      <c r="C48" s="290"/>
      <c r="D48" s="290"/>
      <c r="E48" s="290"/>
      <c r="F48" s="290"/>
      <c r="G48" s="290"/>
      <c r="H48" s="290"/>
      <c r="I48" s="291"/>
      <c r="J48" s="30"/>
      <c r="K48" s="31"/>
      <c r="L48" s="32"/>
      <c r="M48" s="275"/>
      <c r="N48" s="276"/>
      <c r="O48" s="276"/>
      <c r="P48" s="276"/>
      <c r="Q48" s="276"/>
      <c r="R48" s="276"/>
      <c r="S48" s="276"/>
      <c r="T48" s="276"/>
      <c r="U48" s="276"/>
      <c r="V48" s="276"/>
      <c r="W48" s="276"/>
      <c r="X48" s="276"/>
      <c r="Y48" s="277"/>
      <c r="Z48" s="275"/>
      <c r="AA48" s="276"/>
      <c r="AB48" s="276"/>
      <c r="AC48" s="276"/>
      <c r="AD48" s="276"/>
      <c r="AE48" s="276"/>
      <c r="AF48" s="276"/>
      <c r="AG48" s="276"/>
      <c r="AH48" s="276"/>
      <c r="AI48" s="276"/>
      <c r="AJ48" s="279"/>
    </row>
    <row r="49" spans="1:36" ht="3.2" customHeight="1">
      <c r="A49" s="281"/>
      <c r="B49" s="283" t="s">
        <v>33</v>
      </c>
      <c r="C49" s="284"/>
      <c r="D49" s="284"/>
      <c r="E49" s="284"/>
      <c r="F49" s="284"/>
      <c r="G49" s="284"/>
      <c r="H49" s="284"/>
      <c r="I49" s="285"/>
      <c r="J49" s="26"/>
      <c r="K49" s="27"/>
      <c r="L49" s="28"/>
      <c r="M49" s="292"/>
      <c r="N49" s="293"/>
      <c r="O49" s="293"/>
      <c r="P49" s="293"/>
      <c r="Q49" s="293"/>
      <c r="R49" s="293"/>
      <c r="S49" s="293"/>
      <c r="T49" s="293"/>
      <c r="U49" s="293"/>
      <c r="V49" s="293"/>
      <c r="W49" s="293"/>
      <c r="X49" s="293"/>
      <c r="Y49" s="294"/>
      <c r="Z49" s="295"/>
      <c r="AA49" s="296"/>
      <c r="AB49" s="296"/>
      <c r="AC49" s="296"/>
      <c r="AD49" s="296"/>
      <c r="AE49" s="296"/>
      <c r="AF49" s="296"/>
      <c r="AG49" s="296"/>
      <c r="AH49" s="296"/>
      <c r="AI49" s="296"/>
      <c r="AJ49" s="297"/>
    </row>
    <row r="50" spans="1:36" ht="9.9499999999999993" customHeight="1">
      <c r="A50" s="281"/>
      <c r="B50" s="286"/>
      <c r="C50" s="287"/>
      <c r="D50" s="287"/>
      <c r="E50" s="287"/>
      <c r="F50" s="287"/>
      <c r="G50" s="287"/>
      <c r="H50" s="287"/>
      <c r="I50" s="288"/>
      <c r="J50" s="298"/>
      <c r="K50" s="299"/>
      <c r="L50" s="300"/>
      <c r="M50" s="301"/>
      <c r="N50" s="306" t="s">
        <v>24</v>
      </c>
      <c r="O50" s="306"/>
      <c r="P50" s="306"/>
      <c r="Q50" s="29"/>
      <c r="R50" s="306" t="s">
        <v>25</v>
      </c>
      <c r="S50" s="306"/>
      <c r="T50" s="306"/>
      <c r="U50" s="29"/>
      <c r="V50" s="306" t="s">
        <v>26</v>
      </c>
      <c r="W50" s="306"/>
      <c r="X50" s="306"/>
      <c r="Y50" s="307"/>
      <c r="Z50" s="308" t="s">
        <v>27</v>
      </c>
      <c r="AA50" s="309"/>
      <c r="AB50" s="303"/>
      <c r="AC50" s="303"/>
      <c r="AD50" s="302" t="s">
        <v>3</v>
      </c>
      <c r="AE50" s="303"/>
      <c r="AF50" s="303"/>
      <c r="AG50" s="302" t="s">
        <v>4</v>
      </c>
      <c r="AH50" s="303"/>
      <c r="AI50" s="303"/>
      <c r="AJ50" s="304" t="s">
        <v>5</v>
      </c>
    </row>
    <row r="51" spans="1:36" ht="9.9499999999999993" customHeight="1">
      <c r="A51" s="281"/>
      <c r="B51" s="286"/>
      <c r="C51" s="287"/>
      <c r="D51" s="287"/>
      <c r="E51" s="287"/>
      <c r="F51" s="287"/>
      <c r="G51" s="287"/>
      <c r="H51" s="287"/>
      <c r="I51" s="288"/>
      <c r="J51" s="298"/>
      <c r="K51" s="299"/>
      <c r="L51" s="300"/>
      <c r="M51" s="301"/>
      <c r="N51" s="306"/>
      <c r="O51" s="306"/>
      <c r="P51" s="306"/>
      <c r="Q51" s="29"/>
      <c r="R51" s="306"/>
      <c r="S51" s="306"/>
      <c r="T51" s="306"/>
      <c r="U51" s="29"/>
      <c r="V51" s="306"/>
      <c r="W51" s="306"/>
      <c r="X51" s="306"/>
      <c r="Y51" s="307"/>
      <c r="Z51" s="310"/>
      <c r="AA51" s="309"/>
      <c r="AB51" s="303"/>
      <c r="AC51" s="303"/>
      <c r="AD51" s="302"/>
      <c r="AE51" s="303"/>
      <c r="AF51" s="303"/>
      <c r="AG51" s="302"/>
      <c r="AH51" s="303"/>
      <c r="AI51" s="303"/>
      <c r="AJ51" s="304"/>
    </row>
    <row r="52" spans="1:36" ht="3.2" customHeight="1">
      <c r="A52" s="281"/>
      <c r="B52" s="289"/>
      <c r="C52" s="290"/>
      <c r="D52" s="290"/>
      <c r="E52" s="290"/>
      <c r="F52" s="290"/>
      <c r="G52" s="290"/>
      <c r="H52" s="290"/>
      <c r="I52" s="291"/>
      <c r="J52" s="30"/>
      <c r="K52" s="31"/>
      <c r="L52" s="32"/>
      <c r="M52" s="275"/>
      <c r="N52" s="276"/>
      <c r="O52" s="276"/>
      <c r="P52" s="276"/>
      <c r="Q52" s="276"/>
      <c r="R52" s="276"/>
      <c r="S52" s="276"/>
      <c r="T52" s="276"/>
      <c r="U52" s="276"/>
      <c r="V52" s="276"/>
      <c r="W52" s="276"/>
      <c r="X52" s="276"/>
      <c r="Y52" s="277"/>
      <c r="Z52" s="275"/>
      <c r="AA52" s="276"/>
      <c r="AB52" s="276"/>
      <c r="AC52" s="276"/>
      <c r="AD52" s="276"/>
      <c r="AE52" s="276"/>
      <c r="AF52" s="276"/>
      <c r="AG52" s="276"/>
      <c r="AH52" s="276"/>
      <c r="AI52" s="276"/>
      <c r="AJ52" s="279"/>
    </row>
    <row r="53" spans="1:36" ht="3.2" customHeight="1">
      <c r="A53" s="281"/>
      <c r="B53" s="283" t="s">
        <v>34</v>
      </c>
      <c r="C53" s="284"/>
      <c r="D53" s="284"/>
      <c r="E53" s="284"/>
      <c r="F53" s="284"/>
      <c r="G53" s="284"/>
      <c r="H53" s="284"/>
      <c r="I53" s="285"/>
      <c r="J53" s="26"/>
      <c r="K53" s="27"/>
      <c r="L53" s="28"/>
      <c r="M53" s="292"/>
      <c r="N53" s="293"/>
      <c r="O53" s="293"/>
      <c r="P53" s="293"/>
      <c r="Q53" s="293"/>
      <c r="R53" s="293"/>
      <c r="S53" s="293"/>
      <c r="T53" s="293"/>
      <c r="U53" s="293"/>
      <c r="V53" s="293"/>
      <c r="W53" s="293"/>
      <c r="X53" s="293"/>
      <c r="Y53" s="294"/>
      <c r="Z53" s="295"/>
      <c r="AA53" s="296"/>
      <c r="AB53" s="296"/>
      <c r="AC53" s="296"/>
      <c r="AD53" s="296"/>
      <c r="AE53" s="296"/>
      <c r="AF53" s="296"/>
      <c r="AG53" s="296"/>
      <c r="AH53" s="296"/>
      <c r="AI53" s="296"/>
      <c r="AJ53" s="297"/>
    </row>
    <row r="54" spans="1:36" ht="9.9499999999999993" customHeight="1">
      <c r="A54" s="281"/>
      <c r="B54" s="286"/>
      <c r="C54" s="287"/>
      <c r="D54" s="287"/>
      <c r="E54" s="287"/>
      <c r="F54" s="287"/>
      <c r="G54" s="287"/>
      <c r="H54" s="287"/>
      <c r="I54" s="288"/>
      <c r="J54" s="298"/>
      <c r="K54" s="299"/>
      <c r="L54" s="300"/>
      <c r="M54" s="301"/>
      <c r="N54" s="306" t="s">
        <v>24</v>
      </c>
      <c r="O54" s="306"/>
      <c r="P54" s="306"/>
      <c r="Q54" s="29"/>
      <c r="R54" s="306" t="s">
        <v>25</v>
      </c>
      <c r="S54" s="306"/>
      <c r="T54" s="306"/>
      <c r="U54" s="29"/>
      <c r="V54" s="306" t="s">
        <v>26</v>
      </c>
      <c r="W54" s="306"/>
      <c r="X54" s="306"/>
      <c r="Y54" s="307"/>
      <c r="Z54" s="308" t="s">
        <v>27</v>
      </c>
      <c r="AA54" s="309"/>
      <c r="AB54" s="303"/>
      <c r="AC54" s="303"/>
      <c r="AD54" s="302" t="s">
        <v>3</v>
      </c>
      <c r="AE54" s="303"/>
      <c r="AF54" s="303"/>
      <c r="AG54" s="302" t="s">
        <v>4</v>
      </c>
      <c r="AH54" s="303"/>
      <c r="AI54" s="303"/>
      <c r="AJ54" s="304" t="s">
        <v>5</v>
      </c>
    </row>
    <row r="55" spans="1:36" ht="9.9499999999999993" customHeight="1">
      <c r="A55" s="281"/>
      <c r="B55" s="286"/>
      <c r="C55" s="287"/>
      <c r="D55" s="287"/>
      <c r="E55" s="287"/>
      <c r="F55" s="287"/>
      <c r="G55" s="287"/>
      <c r="H55" s="287"/>
      <c r="I55" s="288"/>
      <c r="J55" s="298"/>
      <c r="K55" s="299"/>
      <c r="L55" s="300"/>
      <c r="M55" s="301"/>
      <c r="N55" s="306"/>
      <c r="O55" s="306"/>
      <c r="P55" s="306"/>
      <c r="Q55" s="29"/>
      <c r="R55" s="306"/>
      <c r="S55" s="306"/>
      <c r="T55" s="306"/>
      <c r="U55" s="29"/>
      <c r="V55" s="306"/>
      <c r="W55" s="306"/>
      <c r="X55" s="306"/>
      <c r="Y55" s="307"/>
      <c r="Z55" s="310"/>
      <c r="AA55" s="309"/>
      <c r="AB55" s="303"/>
      <c r="AC55" s="303"/>
      <c r="AD55" s="302"/>
      <c r="AE55" s="303"/>
      <c r="AF55" s="303"/>
      <c r="AG55" s="302"/>
      <c r="AH55" s="303"/>
      <c r="AI55" s="303"/>
      <c r="AJ55" s="304"/>
    </row>
    <row r="56" spans="1:36" ht="3.2" customHeight="1">
      <c r="A56" s="281"/>
      <c r="B56" s="289"/>
      <c r="C56" s="290"/>
      <c r="D56" s="290"/>
      <c r="E56" s="290"/>
      <c r="F56" s="290"/>
      <c r="G56" s="290"/>
      <c r="H56" s="290"/>
      <c r="I56" s="291"/>
      <c r="J56" s="30"/>
      <c r="K56" s="31"/>
      <c r="L56" s="32"/>
      <c r="M56" s="275"/>
      <c r="N56" s="276"/>
      <c r="O56" s="276"/>
      <c r="P56" s="276"/>
      <c r="Q56" s="276"/>
      <c r="R56" s="276"/>
      <c r="S56" s="276"/>
      <c r="T56" s="276"/>
      <c r="U56" s="276"/>
      <c r="V56" s="276"/>
      <c r="W56" s="276"/>
      <c r="X56" s="276"/>
      <c r="Y56" s="277"/>
      <c r="Z56" s="275"/>
      <c r="AA56" s="276"/>
      <c r="AB56" s="276"/>
      <c r="AC56" s="276"/>
      <c r="AD56" s="276"/>
      <c r="AE56" s="276"/>
      <c r="AF56" s="276"/>
      <c r="AG56" s="276"/>
      <c r="AH56" s="276"/>
      <c r="AI56" s="276"/>
      <c r="AJ56" s="279"/>
    </row>
    <row r="57" spans="1:36" ht="3.2" customHeight="1">
      <c r="A57" s="281"/>
      <c r="B57" s="283" t="s">
        <v>35</v>
      </c>
      <c r="C57" s="284"/>
      <c r="D57" s="284"/>
      <c r="E57" s="284"/>
      <c r="F57" s="284"/>
      <c r="G57" s="284"/>
      <c r="H57" s="284"/>
      <c r="I57" s="285"/>
      <c r="J57" s="26"/>
      <c r="K57" s="27"/>
      <c r="L57" s="28"/>
      <c r="M57" s="292"/>
      <c r="N57" s="293"/>
      <c r="O57" s="293"/>
      <c r="P57" s="293"/>
      <c r="Q57" s="293"/>
      <c r="R57" s="293"/>
      <c r="S57" s="293"/>
      <c r="T57" s="293"/>
      <c r="U57" s="293"/>
      <c r="V57" s="293"/>
      <c r="W57" s="293"/>
      <c r="X57" s="293"/>
      <c r="Y57" s="294"/>
      <c r="Z57" s="295"/>
      <c r="AA57" s="296"/>
      <c r="AB57" s="296"/>
      <c r="AC57" s="296"/>
      <c r="AD57" s="296"/>
      <c r="AE57" s="296"/>
      <c r="AF57" s="296"/>
      <c r="AG57" s="296"/>
      <c r="AH57" s="296"/>
      <c r="AI57" s="296"/>
      <c r="AJ57" s="297"/>
    </row>
    <row r="58" spans="1:36" ht="9.9499999999999993" customHeight="1">
      <c r="A58" s="281"/>
      <c r="B58" s="286"/>
      <c r="C58" s="287"/>
      <c r="D58" s="287"/>
      <c r="E58" s="287"/>
      <c r="F58" s="287"/>
      <c r="G58" s="287"/>
      <c r="H58" s="287"/>
      <c r="I58" s="288"/>
      <c r="J58" s="298"/>
      <c r="K58" s="299"/>
      <c r="L58" s="300"/>
      <c r="M58" s="301"/>
      <c r="N58" s="306" t="s">
        <v>24</v>
      </c>
      <c r="O58" s="306"/>
      <c r="P58" s="306"/>
      <c r="Q58" s="29"/>
      <c r="R58" s="306" t="s">
        <v>25</v>
      </c>
      <c r="S58" s="306"/>
      <c r="T58" s="306"/>
      <c r="U58" s="29"/>
      <c r="V58" s="306" t="s">
        <v>26</v>
      </c>
      <c r="W58" s="306"/>
      <c r="X58" s="306"/>
      <c r="Y58" s="307"/>
      <c r="Z58" s="308" t="s">
        <v>27</v>
      </c>
      <c r="AA58" s="309"/>
      <c r="AB58" s="303"/>
      <c r="AC58" s="303"/>
      <c r="AD58" s="302" t="s">
        <v>3</v>
      </c>
      <c r="AE58" s="303"/>
      <c r="AF58" s="303"/>
      <c r="AG58" s="302" t="s">
        <v>4</v>
      </c>
      <c r="AH58" s="303"/>
      <c r="AI58" s="303"/>
      <c r="AJ58" s="304" t="s">
        <v>5</v>
      </c>
    </row>
    <row r="59" spans="1:36" ht="9.9499999999999993" customHeight="1">
      <c r="A59" s="281"/>
      <c r="B59" s="286"/>
      <c r="C59" s="287"/>
      <c r="D59" s="287"/>
      <c r="E59" s="287"/>
      <c r="F59" s="287"/>
      <c r="G59" s="287"/>
      <c r="H59" s="287"/>
      <c r="I59" s="288"/>
      <c r="J59" s="298"/>
      <c r="K59" s="299"/>
      <c r="L59" s="300"/>
      <c r="M59" s="301"/>
      <c r="N59" s="306"/>
      <c r="O59" s="306"/>
      <c r="P59" s="306"/>
      <c r="Q59" s="29"/>
      <c r="R59" s="306"/>
      <c r="S59" s="306"/>
      <c r="T59" s="306"/>
      <c r="U59" s="29"/>
      <c r="V59" s="306"/>
      <c r="W59" s="306"/>
      <c r="X59" s="306"/>
      <c r="Y59" s="307"/>
      <c r="Z59" s="310"/>
      <c r="AA59" s="309"/>
      <c r="AB59" s="303"/>
      <c r="AC59" s="303"/>
      <c r="AD59" s="302"/>
      <c r="AE59" s="303"/>
      <c r="AF59" s="303"/>
      <c r="AG59" s="302"/>
      <c r="AH59" s="303"/>
      <c r="AI59" s="303"/>
      <c r="AJ59" s="304"/>
    </row>
    <row r="60" spans="1:36" ht="3.2" customHeight="1">
      <c r="A60" s="282"/>
      <c r="B60" s="289"/>
      <c r="C60" s="290"/>
      <c r="D60" s="290"/>
      <c r="E60" s="290"/>
      <c r="F60" s="290"/>
      <c r="G60" s="290"/>
      <c r="H60" s="290"/>
      <c r="I60" s="291"/>
      <c r="J60" s="30"/>
      <c r="K60" s="31"/>
      <c r="L60" s="32"/>
      <c r="M60" s="275"/>
      <c r="N60" s="276"/>
      <c r="O60" s="276"/>
      <c r="P60" s="276"/>
      <c r="Q60" s="276"/>
      <c r="R60" s="276"/>
      <c r="S60" s="276"/>
      <c r="T60" s="276"/>
      <c r="U60" s="276"/>
      <c r="V60" s="276"/>
      <c r="W60" s="276"/>
      <c r="X60" s="276"/>
      <c r="Y60" s="277"/>
      <c r="Z60" s="275"/>
      <c r="AA60" s="276"/>
      <c r="AB60" s="276"/>
      <c r="AC60" s="276"/>
      <c r="AD60" s="276"/>
      <c r="AE60" s="276"/>
      <c r="AF60" s="276"/>
      <c r="AG60" s="276"/>
      <c r="AH60" s="276"/>
      <c r="AI60" s="276"/>
      <c r="AJ60" s="279"/>
    </row>
    <row r="61" spans="1:36" ht="3.2" customHeight="1">
      <c r="A61" s="311" t="s">
        <v>36</v>
      </c>
      <c r="B61" s="283" t="s">
        <v>37</v>
      </c>
      <c r="C61" s="284"/>
      <c r="D61" s="284"/>
      <c r="E61" s="284"/>
      <c r="F61" s="284"/>
      <c r="G61" s="284"/>
      <c r="H61" s="284"/>
      <c r="I61" s="285"/>
      <c r="J61" s="26"/>
      <c r="K61" s="27"/>
      <c r="L61" s="28"/>
      <c r="M61" s="292"/>
      <c r="N61" s="293"/>
      <c r="O61" s="293"/>
      <c r="P61" s="293"/>
      <c r="Q61" s="293"/>
      <c r="R61" s="293"/>
      <c r="S61" s="293"/>
      <c r="T61" s="293"/>
      <c r="U61" s="293"/>
      <c r="V61" s="293"/>
      <c r="W61" s="293"/>
      <c r="X61" s="293"/>
      <c r="Y61" s="294"/>
      <c r="Z61" s="295"/>
      <c r="AA61" s="296"/>
      <c r="AB61" s="296"/>
      <c r="AC61" s="296"/>
      <c r="AD61" s="296"/>
      <c r="AE61" s="296"/>
      <c r="AF61" s="296"/>
      <c r="AG61" s="296"/>
      <c r="AH61" s="296"/>
      <c r="AI61" s="296"/>
      <c r="AJ61" s="297"/>
    </row>
    <row r="62" spans="1:36" ht="9.75" customHeight="1">
      <c r="A62" s="311"/>
      <c r="B62" s="286"/>
      <c r="C62" s="287"/>
      <c r="D62" s="287"/>
      <c r="E62" s="287"/>
      <c r="F62" s="287"/>
      <c r="G62" s="287"/>
      <c r="H62" s="287"/>
      <c r="I62" s="288"/>
      <c r="J62" s="298"/>
      <c r="K62" s="299"/>
      <c r="L62" s="300"/>
      <c r="M62" s="301"/>
      <c r="N62" s="306" t="s">
        <v>24</v>
      </c>
      <c r="O62" s="306"/>
      <c r="P62" s="306"/>
      <c r="Q62" s="29"/>
      <c r="R62" s="306" t="s">
        <v>25</v>
      </c>
      <c r="S62" s="306"/>
      <c r="T62" s="306"/>
      <c r="U62" s="29"/>
      <c r="V62" s="306" t="s">
        <v>26</v>
      </c>
      <c r="W62" s="306"/>
      <c r="X62" s="306"/>
      <c r="Y62" s="307"/>
      <c r="Z62" s="308" t="s">
        <v>27</v>
      </c>
      <c r="AA62" s="309"/>
      <c r="AB62" s="303"/>
      <c r="AC62" s="303"/>
      <c r="AD62" s="302" t="s">
        <v>3</v>
      </c>
      <c r="AE62" s="303"/>
      <c r="AF62" s="303"/>
      <c r="AG62" s="302" t="s">
        <v>4</v>
      </c>
      <c r="AH62" s="303"/>
      <c r="AI62" s="303"/>
      <c r="AJ62" s="304" t="s">
        <v>5</v>
      </c>
    </row>
    <row r="63" spans="1:36" ht="9.9499999999999993" customHeight="1">
      <c r="A63" s="311"/>
      <c r="B63" s="286"/>
      <c r="C63" s="287"/>
      <c r="D63" s="287"/>
      <c r="E63" s="287"/>
      <c r="F63" s="287"/>
      <c r="G63" s="287"/>
      <c r="H63" s="287"/>
      <c r="I63" s="288"/>
      <c r="J63" s="298"/>
      <c r="K63" s="299"/>
      <c r="L63" s="300"/>
      <c r="M63" s="301"/>
      <c r="N63" s="306"/>
      <c r="O63" s="306"/>
      <c r="P63" s="306"/>
      <c r="Q63" s="29"/>
      <c r="R63" s="306"/>
      <c r="S63" s="306"/>
      <c r="T63" s="306"/>
      <c r="U63" s="29"/>
      <c r="V63" s="306"/>
      <c r="W63" s="306"/>
      <c r="X63" s="306"/>
      <c r="Y63" s="307"/>
      <c r="Z63" s="310"/>
      <c r="AA63" s="309"/>
      <c r="AB63" s="303"/>
      <c r="AC63" s="303"/>
      <c r="AD63" s="302"/>
      <c r="AE63" s="303"/>
      <c r="AF63" s="303"/>
      <c r="AG63" s="302"/>
      <c r="AH63" s="303"/>
      <c r="AI63" s="303"/>
      <c r="AJ63" s="304"/>
    </row>
    <row r="64" spans="1:36" ht="3.2" customHeight="1">
      <c r="A64" s="311"/>
      <c r="B64" s="289"/>
      <c r="C64" s="290"/>
      <c r="D64" s="290"/>
      <c r="E64" s="290"/>
      <c r="F64" s="290"/>
      <c r="G64" s="290"/>
      <c r="H64" s="290"/>
      <c r="I64" s="291"/>
      <c r="J64" s="30"/>
      <c r="K64" s="31"/>
      <c r="L64" s="32"/>
      <c r="M64" s="275"/>
      <c r="N64" s="276"/>
      <c r="O64" s="276"/>
      <c r="P64" s="276"/>
      <c r="Q64" s="276"/>
      <c r="R64" s="276"/>
      <c r="S64" s="276"/>
      <c r="T64" s="276"/>
      <c r="U64" s="276"/>
      <c r="V64" s="276"/>
      <c r="W64" s="276"/>
      <c r="X64" s="276"/>
      <c r="Y64" s="277"/>
      <c r="Z64" s="275"/>
      <c r="AA64" s="276"/>
      <c r="AB64" s="276"/>
      <c r="AC64" s="276"/>
      <c r="AD64" s="276"/>
      <c r="AE64" s="276"/>
      <c r="AF64" s="276"/>
      <c r="AG64" s="276"/>
      <c r="AH64" s="276"/>
      <c r="AI64" s="276"/>
      <c r="AJ64" s="279"/>
    </row>
    <row r="65" spans="1:36" ht="3.2" customHeight="1">
      <c r="A65" s="311"/>
      <c r="B65" s="283" t="s">
        <v>38</v>
      </c>
      <c r="C65" s="284"/>
      <c r="D65" s="284"/>
      <c r="E65" s="284"/>
      <c r="F65" s="284"/>
      <c r="G65" s="284"/>
      <c r="H65" s="284"/>
      <c r="I65" s="285"/>
      <c r="J65" s="26"/>
      <c r="K65" s="27"/>
      <c r="L65" s="28"/>
      <c r="M65" s="292"/>
      <c r="N65" s="293"/>
      <c r="O65" s="293"/>
      <c r="P65" s="293"/>
      <c r="Q65" s="293"/>
      <c r="R65" s="293"/>
      <c r="S65" s="293"/>
      <c r="T65" s="293"/>
      <c r="U65" s="293"/>
      <c r="V65" s="293"/>
      <c r="W65" s="293"/>
      <c r="X65" s="293"/>
      <c r="Y65" s="294"/>
      <c r="Z65" s="295"/>
      <c r="AA65" s="296"/>
      <c r="AB65" s="296"/>
      <c r="AC65" s="296"/>
      <c r="AD65" s="296"/>
      <c r="AE65" s="296"/>
      <c r="AF65" s="296"/>
      <c r="AG65" s="296"/>
      <c r="AH65" s="296"/>
      <c r="AI65" s="296"/>
      <c r="AJ65" s="297"/>
    </row>
    <row r="66" spans="1:36" ht="9.9499999999999993" customHeight="1">
      <c r="A66" s="311"/>
      <c r="B66" s="286"/>
      <c r="C66" s="287"/>
      <c r="D66" s="287"/>
      <c r="E66" s="287"/>
      <c r="F66" s="287"/>
      <c r="G66" s="287"/>
      <c r="H66" s="287"/>
      <c r="I66" s="288"/>
      <c r="J66" s="298"/>
      <c r="K66" s="299"/>
      <c r="L66" s="300"/>
      <c r="M66" s="301"/>
      <c r="N66" s="306" t="s">
        <v>24</v>
      </c>
      <c r="O66" s="306"/>
      <c r="P66" s="306"/>
      <c r="Q66" s="29"/>
      <c r="R66" s="306" t="s">
        <v>25</v>
      </c>
      <c r="S66" s="306"/>
      <c r="T66" s="306"/>
      <c r="U66" s="29"/>
      <c r="V66" s="306" t="s">
        <v>26</v>
      </c>
      <c r="W66" s="306"/>
      <c r="X66" s="306"/>
      <c r="Y66" s="307"/>
      <c r="Z66" s="308" t="s">
        <v>27</v>
      </c>
      <c r="AA66" s="309"/>
      <c r="AB66" s="303"/>
      <c r="AC66" s="303"/>
      <c r="AD66" s="302" t="s">
        <v>3</v>
      </c>
      <c r="AE66" s="303"/>
      <c r="AF66" s="303"/>
      <c r="AG66" s="302" t="s">
        <v>4</v>
      </c>
      <c r="AH66" s="303"/>
      <c r="AI66" s="303"/>
      <c r="AJ66" s="304" t="s">
        <v>5</v>
      </c>
    </row>
    <row r="67" spans="1:36" ht="9.9499999999999993" customHeight="1">
      <c r="A67" s="311"/>
      <c r="B67" s="286"/>
      <c r="C67" s="287"/>
      <c r="D67" s="287"/>
      <c r="E67" s="287"/>
      <c r="F67" s="287"/>
      <c r="G67" s="287"/>
      <c r="H67" s="287"/>
      <c r="I67" s="288"/>
      <c r="J67" s="298"/>
      <c r="K67" s="299"/>
      <c r="L67" s="300"/>
      <c r="M67" s="301"/>
      <c r="N67" s="306"/>
      <c r="O67" s="306"/>
      <c r="P67" s="306"/>
      <c r="Q67" s="29"/>
      <c r="R67" s="306"/>
      <c r="S67" s="306"/>
      <c r="T67" s="306"/>
      <c r="U67" s="29"/>
      <c r="V67" s="306"/>
      <c r="W67" s="306"/>
      <c r="X67" s="306"/>
      <c r="Y67" s="307"/>
      <c r="Z67" s="310"/>
      <c r="AA67" s="309"/>
      <c r="AB67" s="303"/>
      <c r="AC67" s="303"/>
      <c r="AD67" s="302"/>
      <c r="AE67" s="303"/>
      <c r="AF67" s="303"/>
      <c r="AG67" s="302"/>
      <c r="AH67" s="303"/>
      <c r="AI67" s="303"/>
      <c r="AJ67" s="304"/>
    </row>
    <row r="68" spans="1:36" ht="3.2" customHeight="1">
      <c r="A68" s="311"/>
      <c r="B68" s="289"/>
      <c r="C68" s="290"/>
      <c r="D68" s="290"/>
      <c r="E68" s="290"/>
      <c r="F68" s="290"/>
      <c r="G68" s="290"/>
      <c r="H68" s="290"/>
      <c r="I68" s="291"/>
      <c r="J68" s="30"/>
      <c r="K68" s="31"/>
      <c r="L68" s="32"/>
      <c r="M68" s="275"/>
      <c r="N68" s="276"/>
      <c r="O68" s="276"/>
      <c r="P68" s="276"/>
      <c r="Q68" s="276"/>
      <c r="R68" s="276"/>
      <c r="S68" s="276"/>
      <c r="T68" s="276"/>
      <c r="U68" s="276"/>
      <c r="V68" s="276"/>
      <c r="W68" s="276"/>
      <c r="X68" s="276"/>
      <c r="Y68" s="277"/>
      <c r="Z68" s="275"/>
      <c r="AA68" s="276"/>
      <c r="AB68" s="276"/>
      <c r="AC68" s="276"/>
      <c r="AD68" s="276"/>
      <c r="AE68" s="276"/>
      <c r="AF68" s="276"/>
      <c r="AG68" s="276"/>
      <c r="AH68" s="276"/>
      <c r="AI68" s="276"/>
      <c r="AJ68" s="279"/>
    </row>
    <row r="69" spans="1:36" ht="3.2" customHeight="1">
      <c r="A69" s="311"/>
      <c r="B69" s="283" t="s">
        <v>39</v>
      </c>
      <c r="C69" s="284"/>
      <c r="D69" s="284"/>
      <c r="E69" s="284"/>
      <c r="F69" s="284"/>
      <c r="G69" s="284"/>
      <c r="H69" s="284"/>
      <c r="I69" s="285"/>
      <c r="J69" s="26"/>
      <c r="K69" s="27"/>
      <c r="L69" s="28"/>
      <c r="M69" s="292"/>
      <c r="N69" s="293"/>
      <c r="O69" s="293"/>
      <c r="P69" s="293"/>
      <c r="Q69" s="293"/>
      <c r="R69" s="293"/>
      <c r="S69" s="293"/>
      <c r="T69" s="293"/>
      <c r="U69" s="293"/>
      <c r="V69" s="293"/>
      <c r="W69" s="293"/>
      <c r="X69" s="293"/>
      <c r="Y69" s="294"/>
      <c r="Z69" s="295"/>
      <c r="AA69" s="296"/>
      <c r="AB69" s="296"/>
      <c r="AC69" s="296"/>
      <c r="AD69" s="296"/>
      <c r="AE69" s="296"/>
      <c r="AF69" s="296"/>
      <c r="AG69" s="296"/>
      <c r="AH69" s="296"/>
      <c r="AI69" s="296"/>
      <c r="AJ69" s="297"/>
    </row>
    <row r="70" spans="1:36" ht="9.9499999999999993" customHeight="1">
      <c r="A70" s="311"/>
      <c r="B70" s="286"/>
      <c r="C70" s="287"/>
      <c r="D70" s="287"/>
      <c r="E70" s="287"/>
      <c r="F70" s="287"/>
      <c r="G70" s="287"/>
      <c r="H70" s="287"/>
      <c r="I70" s="288"/>
      <c r="J70" s="298"/>
      <c r="K70" s="299"/>
      <c r="L70" s="300"/>
      <c r="M70" s="301"/>
      <c r="N70" s="306" t="s">
        <v>24</v>
      </c>
      <c r="O70" s="306"/>
      <c r="P70" s="306"/>
      <c r="Q70" s="29"/>
      <c r="R70" s="306" t="s">
        <v>25</v>
      </c>
      <c r="S70" s="306"/>
      <c r="T70" s="306"/>
      <c r="U70" s="29"/>
      <c r="V70" s="306" t="s">
        <v>26</v>
      </c>
      <c r="W70" s="306"/>
      <c r="X70" s="306"/>
      <c r="Y70" s="307"/>
      <c r="Z70" s="308" t="s">
        <v>27</v>
      </c>
      <c r="AA70" s="309"/>
      <c r="AB70" s="303"/>
      <c r="AC70" s="303"/>
      <c r="AD70" s="302" t="s">
        <v>3</v>
      </c>
      <c r="AE70" s="303"/>
      <c r="AF70" s="303"/>
      <c r="AG70" s="302" t="s">
        <v>4</v>
      </c>
      <c r="AH70" s="303"/>
      <c r="AI70" s="303"/>
      <c r="AJ70" s="304" t="s">
        <v>5</v>
      </c>
    </row>
    <row r="71" spans="1:36" ht="9.9499999999999993" customHeight="1">
      <c r="A71" s="311"/>
      <c r="B71" s="286"/>
      <c r="C71" s="287"/>
      <c r="D71" s="287"/>
      <c r="E71" s="287"/>
      <c r="F71" s="287"/>
      <c r="G71" s="287"/>
      <c r="H71" s="287"/>
      <c r="I71" s="288"/>
      <c r="J71" s="298"/>
      <c r="K71" s="299"/>
      <c r="L71" s="300"/>
      <c r="M71" s="301"/>
      <c r="N71" s="306"/>
      <c r="O71" s="306"/>
      <c r="P71" s="306"/>
      <c r="Q71" s="29"/>
      <c r="R71" s="306"/>
      <c r="S71" s="306"/>
      <c r="T71" s="306"/>
      <c r="U71" s="29"/>
      <c r="V71" s="306"/>
      <c r="W71" s="306"/>
      <c r="X71" s="306"/>
      <c r="Y71" s="307"/>
      <c r="Z71" s="310"/>
      <c r="AA71" s="309"/>
      <c r="AB71" s="303"/>
      <c r="AC71" s="303"/>
      <c r="AD71" s="302"/>
      <c r="AE71" s="303"/>
      <c r="AF71" s="303"/>
      <c r="AG71" s="302"/>
      <c r="AH71" s="303"/>
      <c r="AI71" s="303"/>
      <c r="AJ71" s="304"/>
    </row>
    <row r="72" spans="1:36" ht="3.2" customHeight="1">
      <c r="A72" s="311"/>
      <c r="B72" s="289"/>
      <c r="C72" s="290"/>
      <c r="D72" s="290"/>
      <c r="E72" s="290"/>
      <c r="F72" s="290"/>
      <c r="G72" s="290"/>
      <c r="H72" s="290"/>
      <c r="I72" s="291"/>
      <c r="J72" s="30"/>
      <c r="K72" s="31"/>
      <c r="L72" s="32"/>
      <c r="M72" s="275"/>
      <c r="N72" s="276"/>
      <c r="O72" s="276"/>
      <c r="P72" s="276"/>
      <c r="Q72" s="276"/>
      <c r="R72" s="276"/>
      <c r="S72" s="276"/>
      <c r="T72" s="276"/>
      <c r="U72" s="276"/>
      <c r="V72" s="276"/>
      <c r="W72" s="276"/>
      <c r="X72" s="276"/>
      <c r="Y72" s="277"/>
      <c r="Z72" s="275"/>
      <c r="AA72" s="276"/>
      <c r="AB72" s="276"/>
      <c r="AC72" s="276"/>
      <c r="AD72" s="276"/>
      <c r="AE72" s="276"/>
      <c r="AF72" s="276"/>
      <c r="AG72" s="276"/>
      <c r="AH72" s="276"/>
      <c r="AI72" s="276"/>
      <c r="AJ72" s="279"/>
    </row>
    <row r="73" spans="1:36" ht="3.2" customHeight="1">
      <c r="A73" s="311"/>
      <c r="B73" s="283" t="s">
        <v>40</v>
      </c>
      <c r="C73" s="284"/>
      <c r="D73" s="284"/>
      <c r="E73" s="284"/>
      <c r="F73" s="284"/>
      <c r="G73" s="284"/>
      <c r="H73" s="284"/>
      <c r="I73" s="285"/>
      <c r="J73" s="26"/>
      <c r="K73" s="27"/>
      <c r="L73" s="28"/>
      <c r="M73" s="292"/>
      <c r="N73" s="293"/>
      <c r="O73" s="293"/>
      <c r="P73" s="293"/>
      <c r="Q73" s="293"/>
      <c r="R73" s="293"/>
      <c r="S73" s="293"/>
      <c r="T73" s="293"/>
      <c r="U73" s="293"/>
      <c r="V73" s="293"/>
      <c r="W73" s="293"/>
      <c r="X73" s="293"/>
      <c r="Y73" s="294"/>
      <c r="Z73" s="295"/>
      <c r="AA73" s="296"/>
      <c r="AB73" s="296"/>
      <c r="AC73" s="296"/>
      <c r="AD73" s="296"/>
      <c r="AE73" s="296"/>
      <c r="AF73" s="296"/>
      <c r="AG73" s="296"/>
      <c r="AH73" s="296"/>
      <c r="AI73" s="296"/>
      <c r="AJ73" s="297"/>
    </row>
    <row r="74" spans="1:36" ht="9.9499999999999993" customHeight="1">
      <c r="A74" s="311"/>
      <c r="B74" s="286"/>
      <c r="C74" s="287"/>
      <c r="D74" s="287"/>
      <c r="E74" s="287"/>
      <c r="F74" s="287"/>
      <c r="G74" s="287"/>
      <c r="H74" s="287"/>
      <c r="I74" s="288"/>
      <c r="J74" s="298" t="s">
        <v>375</v>
      </c>
      <c r="K74" s="299"/>
      <c r="L74" s="300"/>
      <c r="M74" s="301"/>
      <c r="N74" s="306" t="s">
        <v>24</v>
      </c>
      <c r="O74" s="306"/>
      <c r="P74" s="306"/>
      <c r="Q74" s="29"/>
      <c r="R74" s="306" t="s">
        <v>25</v>
      </c>
      <c r="S74" s="306"/>
      <c r="T74" s="306"/>
      <c r="U74" s="29"/>
      <c r="V74" s="306" t="s">
        <v>26</v>
      </c>
      <c r="W74" s="306"/>
      <c r="X74" s="306"/>
      <c r="Y74" s="307"/>
      <c r="Z74" s="308" t="s">
        <v>27</v>
      </c>
      <c r="AA74" s="309"/>
      <c r="AB74" s="303"/>
      <c r="AC74" s="303"/>
      <c r="AD74" s="302" t="s">
        <v>3</v>
      </c>
      <c r="AE74" s="303"/>
      <c r="AF74" s="303"/>
      <c r="AG74" s="302" t="s">
        <v>4</v>
      </c>
      <c r="AH74" s="303"/>
      <c r="AI74" s="303"/>
      <c r="AJ74" s="304" t="s">
        <v>5</v>
      </c>
    </row>
    <row r="75" spans="1:36" ht="9.9499999999999993" customHeight="1">
      <c r="A75" s="311"/>
      <c r="B75" s="286"/>
      <c r="C75" s="287"/>
      <c r="D75" s="287"/>
      <c r="E75" s="287"/>
      <c r="F75" s="287"/>
      <c r="G75" s="287"/>
      <c r="H75" s="287"/>
      <c r="I75" s="288"/>
      <c r="J75" s="298"/>
      <c r="K75" s="299"/>
      <c r="L75" s="300"/>
      <c r="M75" s="301"/>
      <c r="N75" s="306"/>
      <c r="O75" s="306"/>
      <c r="P75" s="306"/>
      <c r="Q75" s="29"/>
      <c r="R75" s="306"/>
      <c r="S75" s="306"/>
      <c r="T75" s="306"/>
      <c r="U75" s="29"/>
      <c r="V75" s="306"/>
      <c r="W75" s="306"/>
      <c r="X75" s="306"/>
      <c r="Y75" s="307"/>
      <c r="Z75" s="310"/>
      <c r="AA75" s="309"/>
      <c r="AB75" s="303"/>
      <c r="AC75" s="303"/>
      <c r="AD75" s="302"/>
      <c r="AE75" s="303"/>
      <c r="AF75" s="303"/>
      <c r="AG75" s="302"/>
      <c r="AH75" s="303"/>
      <c r="AI75" s="303"/>
      <c r="AJ75" s="304"/>
    </row>
    <row r="76" spans="1:36" ht="3.2" customHeight="1">
      <c r="A76" s="311"/>
      <c r="B76" s="289"/>
      <c r="C76" s="290"/>
      <c r="D76" s="290"/>
      <c r="E76" s="290"/>
      <c r="F76" s="290"/>
      <c r="G76" s="290"/>
      <c r="H76" s="290"/>
      <c r="I76" s="291"/>
      <c r="J76" s="30"/>
      <c r="K76" s="31"/>
      <c r="L76" s="32"/>
      <c r="M76" s="275"/>
      <c r="N76" s="276"/>
      <c r="O76" s="276"/>
      <c r="P76" s="276"/>
      <c r="Q76" s="276"/>
      <c r="R76" s="276"/>
      <c r="S76" s="276"/>
      <c r="T76" s="276"/>
      <c r="U76" s="276"/>
      <c r="V76" s="276"/>
      <c r="W76" s="276"/>
      <c r="X76" s="276"/>
      <c r="Y76" s="277"/>
      <c r="Z76" s="275"/>
      <c r="AA76" s="276"/>
      <c r="AB76" s="276"/>
      <c r="AC76" s="276"/>
      <c r="AD76" s="276"/>
      <c r="AE76" s="276"/>
      <c r="AF76" s="276"/>
      <c r="AG76" s="276"/>
      <c r="AH76" s="276"/>
      <c r="AI76" s="276"/>
      <c r="AJ76" s="279"/>
    </row>
    <row r="77" spans="1:36" ht="3.2" customHeight="1">
      <c r="A77" s="311"/>
      <c r="B77" s="283" t="s">
        <v>41</v>
      </c>
      <c r="C77" s="284"/>
      <c r="D77" s="284"/>
      <c r="E77" s="284"/>
      <c r="F77" s="284"/>
      <c r="G77" s="284"/>
      <c r="H77" s="284"/>
      <c r="I77" s="285"/>
      <c r="J77" s="26"/>
      <c r="K77" s="27"/>
      <c r="L77" s="28"/>
      <c r="M77" s="292"/>
      <c r="N77" s="293"/>
      <c r="O77" s="293"/>
      <c r="P77" s="293"/>
      <c r="Q77" s="293"/>
      <c r="R77" s="293"/>
      <c r="S77" s="293"/>
      <c r="T77" s="293"/>
      <c r="U77" s="293"/>
      <c r="V77" s="293"/>
      <c r="W77" s="293"/>
      <c r="X77" s="293"/>
      <c r="Y77" s="294"/>
      <c r="Z77" s="295"/>
      <c r="AA77" s="296"/>
      <c r="AB77" s="296"/>
      <c r="AC77" s="296"/>
      <c r="AD77" s="296"/>
      <c r="AE77" s="296"/>
      <c r="AF77" s="296"/>
      <c r="AG77" s="296"/>
      <c r="AH77" s="296"/>
      <c r="AI77" s="296"/>
      <c r="AJ77" s="297"/>
    </row>
    <row r="78" spans="1:36" ht="9.9499999999999993" customHeight="1">
      <c r="A78" s="311"/>
      <c r="B78" s="286"/>
      <c r="C78" s="287"/>
      <c r="D78" s="287"/>
      <c r="E78" s="287"/>
      <c r="F78" s="287"/>
      <c r="G78" s="287"/>
      <c r="H78" s="287"/>
      <c r="I78" s="288"/>
      <c r="J78" s="298"/>
      <c r="K78" s="299"/>
      <c r="L78" s="300"/>
      <c r="M78" s="301"/>
      <c r="N78" s="306" t="s">
        <v>24</v>
      </c>
      <c r="O78" s="306"/>
      <c r="P78" s="306"/>
      <c r="Q78" s="29"/>
      <c r="R78" s="306" t="s">
        <v>25</v>
      </c>
      <c r="S78" s="306"/>
      <c r="T78" s="306"/>
      <c r="U78" s="29"/>
      <c r="V78" s="306" t="s">
        <v>26</v>
      </c>
      <c r="W78" s="306"/>
      <c r="X78" s="306"/>
      <c r="Y78" s="307"/>
      <c r="Z78" s="308" t="s">
        <v>27</v>
      </c>
      <c r="AA78" s="309"/>
      <c r="AB78" s="303"/>
      <c r="AC78" s="303"/>
      <c r="AD78" s="302" t="s">
        <v>3</v>
      </c>
      <c r="AE78" s="303"/>
      <c r="AF78" s="303"/>
      <c r="AG78" s="302" t="s">
        <v>4</v>
      </c>
      <c r="AH78" s="303"/>
      <c r="AI78" s="303"/>
      <c r="AJ78" s="304" t="s">
        <v>5</v>
      </c>
    </row>
    <row r="79" spans="1:36" ht="9.9499999999999993" customHeight="1">
      <c r="A79" s="311"/>
      <c r="B79" s="286"/>
      <c r="C79" s="287"/>
      <c r="D79" s="287"/>
      <c r="E79" s="287"/>
      <c r="F79" s="287"/>
      <c r="G79" s="287"/>
      <c r="H79" s="287"/>
      <c r="I79" s="288"/>
      <c r="J79" s="298"/>
      <c r="K79" s="299"/>
      <c r="L79" s="300"/>
      <c r="M79" s="301"/>
      <c r="N79" s="306"/>
      <c r="O79" s="306"/>
      <c r="P79" s="306"/>
      <c r="Q79" s="29"/>
      <c r="R79" s="306"/>
      <c r="S79" s="306"/>
      <c r="T79" s="306"/>
      <c r="U79" s="29"/>
      <c r="V79" s="306"/>
      <c r="W79" s="306"/>
      <c r="X79" s="306"/>
      <c r="Y79" s="307"/>
      <c r="Z79" s="310"/>
      <c r="AA79" s="309"/>
      <c r="AB79" s="303"/>
      <c r="AC79" s="303"/>
      <c r="AD79" s="302"/>
      <c r="AE79" s="303"/>
      <c r="AF79" s="303"/>
      <c r="AG79" s="302"/>
      <c r="AH79" s="303"/>
      <c r="AI79" s="303"/>
      <c r="AJ79" s="304"/>
    </row>
    <row r="80" spans="1:36" ht="3.2" customHeight="1">
      <c r="A80" s="311"/>
      <c r="B80" s="289"/>
      <c r="C80" s="290"/>
      <c r="D80" s="290"/>
      <c r="E80" s="290"/>
      <c r="F80" s="290"/>
      <c r="G80" s="290"/>
      <c r="H80" s="290"/>
      <c r="I80" s="291"/>
      <c r="J80" s="30"/>
      <c r="K80" s="31"/>
      <c r="L80" s="32"/>
      <c r="M80" s="275"/>
      <c r="N80" s="276"/>
      <c r="O80" s="276"/>
      <c r="P80" s="276"/>
      <c r="Q80" s="276"/>
      <c r="R80" s="276"/>
      <c r="S80" s="276"/>
      <c r="T80" s="276"/>
      <c r="U80" s="276"/>
      <c r="V80" s="276"/>
      <c r="W80" s="276"/>
      <c r="X80" s="276"/>
      <c r="Y80" s="277"/>
      <c r="Z80" s="275"/>
      <c r="AA80" s="276"/>
      <c r="AB80" s="276"/>
      <c r="AC80" s="276"/>
      <c r="AD80" s="276"/>
      <c r="AE80" s="276"/>
      <c r="AF80" s="276"/>
      <c r="AG80" s="276"/>
      <c r="AH80" s="276"/>
      <c r="AI80" s="276"/>
      <c r="AJ80" s="279"/>
    </row>
    <row r="81" spans="1:36" ht="3.2" customHeight="1">
      <c r="A81" s="311"/>
      <c r="B81" s="283" t="s">
        <v>42</v>
      </c>
      <c r="C81" s="284"/>
      <c r="D81" s="284"/>
      <c r="E81" s="284"/>
      <c r="F81" s="284"/>
      <c r="G81" s="284"/>
      <c r="H81" s="284"/>
      <c r="I81" s="285"/>
      <c r="J81" s="26"/>
      <c r="K81" s="27"/>
      <c r="L81" s="28"/>
      <c r="M81" s="292"/>
      <c r="N81" s="293"/>
      <c r="O81" s="293"/>
      <c r="P81" s="293"/>
      <c r="Q81" s="293"/>
      <c r="R81" s="293"/>
      <c r="S81" s="293"/>
      <c r="T81" s="293"/>
      <c r="U81" s="293"/>
      <c r="V81" s="293"/>
      <c r="W81" s="293"/>
      <c r="X81" s="293"/>
      <c r="Y81" s="294"/>
      <c r="Z81" s="295"/>
      <c r="AA81" s="296"/>
      <c r="AB81" s="296"/>
      <c r="AC81" s="296"/>
      <c r="AD81" s="296"/>
      <c r="AE81" s="296"/>
      <c r="AF81" s="296"/>
      <c r="AG81" s="296"/>
      <c r="AH81" s="296"/>
      <c r="AI81" s="296"/>
      <c r="AJ81" s="297"/>
    </row>
    <row r="82" spans="1:36" ht="9.9499999999999993" customHeight="1">
      <c r="A82" s="311"/>
      <c r="B82" s="286"/>
      <c r="C82" s="287"/>
      <c r="D82" s="287"/>
      <c r="E82" s="287"/>
      <c r="F82" s="287"/>
      <c r="G82" s="287"/>
      <c r="H82" s="287"/>
      <c r="I82" s="288"/>
      <c r="J82" s="298"/>
      <c r="K82" s="299"/>
      <c r="L82" s="300"/>
      <c r="M82" s="301"/>
      <c r="N82" s="306" t="s">
        <v>24</v>
      </c>
      <c r="O82" s="306"/>
      <c r="P82" s="306"/>
      <c r="Q82" s="29"/>
      <c r="R82" s="306" t="s">
        <v>25</v>
      </c>
      <c r="S82" s="306"/>
      <c r="T82" s="306"/>
      <c r="U82" s="29"/>
      <c r="V82" s="306" t="s">
        <v>26</v>
      </c>
      <c r="W82" s="306"/>
      <c r="X82" s="306"/>
      <c r="Y82" s="307"/>
      <c r="Z82" s="308" t="s">
        <v>27</v>
      </c>
      <c r="AA82" s="309"/>
      <c r="AB82" s="303"/>
      <c r="AC82" s="303"/>
      <c r="AD82" s="302" t="s">
        <v>3</v>
      </c>
      <c r="AE82" s="303"/>
      <c r="AF82" s="303"/>
      <c r="AG82" s="302" t="s">
        <v>4</v>
      </c>
      <c r="AH82" s="303"/>
      <c r="AI82" s="303"/>
      <c r="AJ82" s="304" t="s">
        <v>5</v>
      </c>
    </row>
    <row r="83" spans="1:36" ht="9.9499999999999993" customHeight="1">
      <c r="A83" s="311"/>
      <c r="B83" s="286"/>
      <c r="C83" s="287"/>
      <c r="D83" s="287"/>
      <c r="E83" s="287"/>
      <c r="F83" s="287"/>
      <c r="G83" s="287"/>
      <c r="H83" s="287"/>
      <c r="I83" s="288"/>
      <c r="J83" s="298"/>
      <c r="K83" s="299"/>
      <c r="L83" s="300"/>
      <c r="M83" s="301"/>
      <c r="N83" s="306"/>
      <c r="O83" s="306"/>
      <c r="P83" s="306"/>
      <c r="Q83" s="29"/>
      <c r="R83" s="306"/>
      <c r="S83" s="306"/>
      <c r="T83" s="306"/>
      <c r="U83" s="29"/>
      <c r="V83" s="306"/>
      <c r="W83" s="306"/>
      <c r="X83" s="306"/>
      <c r="Y83" s="307"/>
      <c r="Z83" s="310"/>
      <c r="AA83" s="309"/>
      <c r="AB83" s="303"/>
      <c r="AC83" s="303"/>
      <c r="AD83" s="302"/>
      <c r="AE83" s="303"/>
      <c r="AF83" s="303"/>
      <c r="AG83" s="302"/>
      <c r="AH83" s="303"/>
      <c r="AI83" s="303"/>
      <c r="AJ83" s="304"/>
    </row>
    <row r="84" spans="1:36" ht="3.2" customHeight="1">
      <c r="A84" s="311"/>
      <c r="B84" s="289"/>
      <c r="C84" s="290"/>
      <c r="D84" s="290"/>
      <c r="E84" s="290"/>
      <c r="F84" s="290"/>
      <c r="G84" s="290"/>
      <c r="H84" s="290"/>
      <c r="I84" s="291"/>
      <c r="J84" s="30"/>
      <c r="K84" s="31"/>
      <c r="L84" s="32"/>
      <c r="M84" s="275"/>
      <c r="N84" s="276"/>
      <c r="O84" s="276"/>
      <c r="P84" s="276"/>
      <c r="Q84" s="276"/>
      <c r="R84" s="276"/>
      <c r="S84" s="276"/>
      <c r="T84" s="276"/>
      <c r="U84" s="276"/>
      <c r="V84" s="276"/>
      <c r="W84" s="276"/>
      <c r="X84" s="276"/>
      <c r="Y84" s="277"/>
      <c r="Z84" s="275"/>
      <c r="AA84" s="276"/>
      <c r="AB84" s="276"/>
      <c r="AC84" s="276"/>
      <c r="AD84" s="276"/>
      <c r="AE84" s="276"/>
      <c r="AF84" s="276"/>
      <c r="AG84" s="276"/>
      <c r="AH84" s="276"/>
      <c r="AI84" s="276"/>
      <c r="AJ84" s="279"/>
    </row>
    <row r="85" spans="1:36" ht="3.2" customHeight="1">
      <c r="A85" s="311"/>
      <c r="B85" s="283" t="s">
        <v>43</v>
      </c>
      <c r="C85" s="284"/>
      <c r="D85" s="284"/>
      <c r="E85" s="284"/>
      <c r="F85" s="284"/>
      <c r="G85" s="284"/>
      <c r="H85" s="284"/>
      <c r="I85" s="285"/>
      <c r="J85" s="26"/>
      <c r="K85" s="27"/>
      <c r="L85" s="28"/>
      <c r="M85" s="292"/>
      <c r="N85" s="293"/>
      <c r="O85" s="293"/>
      <c r="P85" s="293"/>
      <c r="Q85" s="293"/>
      <c r="R85" s="293"/>
      <c r="S85" s="293"/>
      <c r="T85" s="293"/>
      <c r="U85" s="293"/>
      <c r="V85" s="293"/>
      <c r="W85" s="293"/>
      <c r="X85" s="293"/>
      <c r="Y85" s="294"/>
      <c r="Z85" s="295"/>
      <c r="AA85" s="296"/>
      <c r="AB85" s="296"/>
      <c r="AC85" s="296"/>
      <c r="AD85" s="296"/>
      <c r="AE85" s="296"/>
      <c r="AF85" s="296"/>
      <c r="AG85" s="296"/>
      <c r="AH85" s="296"/>
      <c r="AI85" s="296"/>
      <c r="AJ85" s="297"/>
    </row>
    <row r="86" spans="1:36" ht="9.9499999999999993" customHeight="1">
      <c r="A86" s="311"/>
      <c r="B86" s="286"/>
      <c r="C86" s="287"/>
      <c r="D86" s="287"/>
      <c r="E86" s="287"/>
      <c r="F86" s="287"/>
      <c r="G86" s="287"/>
      <c r="H86" s="287"/>
      <c r="I86" s="288"/>
      <c r="J86" s="298"/>
      <c r="K86" s="299"/>
      <c r="L86" s="300"/>
      <c r="M86" s="301"/>
      <c r="N86" s="306" t="s">
        <v>24</v>
      </c>
      <c r="O86" s="306"/>
      <c r="P86" s="306"/>
      <c r="Q86" s="29"/>
      <c r="R86" s="306" t="s">
        <v>25</v>
      </c>
      <c r="S86" s="306"/>
      <c r="T86" s="306"/>
      <c r="U86" s="29"/>
      <c r="V86" s="306" t="s">
        <v>26</v>
      </c>
      <c r="W86" s="306"/>
      <c r="X86" s="306"/>
      <c r="Y86" s="307"/>
      <c r="Z86" s="308" t="s">
        <v>27</v>
      </c>
      <c r="AA86" s="309"/>
      <c r="AB86" s="303"/>
      <c r="AC86" s="303"/>
      <c r="AD86" s="302" t="s">
        <v>3</v>
      </c>
      <c r="AE86" s="303"/>
      <c r="AF86" s="303"/>
      <c r="AG86" s="302" t="s">
        <v>4</v>
      </c>
      <c r="AH86" s="303"/>
      <c r="AI86" s="303"/>
      <c r="AJ86" s="304" t="s">
        <v>5</v>
      </c>
    </row>
    <row r="87" spans="1:36" ht="9.9499999999999993" customHeight="1">
      <c r="A87" s="311"/>
      <c r="B87" s="286"/>
      <c r="C87" s="287"/>
      <c r="D87" s="287"/>
      <c r="E87" s="287"/>
      <c r="F87" s="287"/>
      <c r="G87" s="287"/>
      <c r="H87" s="287"/>
      <c r="I87" s="288"/>
      <c r="J87" s="298"/>
      <c r="K87" s="299"/>
      <c r="L87" s="300"/>
      <c r="M87" s="301"/>
      <c r="N87" s="306"/>
      <c r="O87" s="306"/>
      <c r="P87" s="306"/>
      <c r="Q87" s="29"/>
      <c r="R87" s="306"/>
      <c r="S87" s="306"/>
      <c r="T87" s="306"/>
      <c r="U87" s="29"/>
      <c r="V87" s="306"/>
      <c r="W87" s="306"/>
      <c r="X87" s="306"/>
      <c r="Y87" s="307"/>
      <c r="Z87" s="310"/>
      <c r="AA87" s="309"/>
      <c r="AB87" s="303"/>
      <c r="AC87" s="303"/>
      <c r="AD87" s="302"/>
      <c r="AE87" s="303"/>
      <c r="AF87" s="303"/>
      <c r="AG87" s="302"/>
      <c r="AH87" s="303"/>
      <c r="AI87" s="303"/>
      <c r="AJ87" s="304"/>
    </row>
    <row r="88" spans="1:36" ht="3.2" customHeight="1">
      <c r="A88" s="311"/>
      <c r="B88" s="289"/>
      <c r="C88" s="290"/>
      <c r="D88" s="290"/>
      <c r="E88" s="290"/>
      <c r="F88" s="290"/>
      <c r="G88" s="290"/>
      <c r="H88" s="290"/>
      <c r="I88" s="291"/>
      <c r="J88" s="30"/>
      <c r="K88" s="31"/>
      <c r="L88" s="32"/>
      <c r="M88" s="275"/>
      <c r="N88" s="276"/>
      <c r="O88" s="276"/>
      <c r="P88" s="276"/>
      <c r="Q88" s="276"/>
      <c r="R88" s="276"/>
      <c r="S88" s="276"/>
      <c r="T88" s="276"/>
      <c r="U88" s="276"/>
      <c r="V88" s="276"/>
      <c r="W88" s="276"/>
      <c r="X88" s="276"/>
      <c r="Y88" s="277"/>
      <c r="Z88" s="275"/>
      <c r="AA88" s="276"/>
      <c r="AB88" s="276"/>
      <c r="AC88" s="276"/>
      <c r="AD88" s="276"/>
      <c r="AE88" s="276"/>
      <c r="AF88" s="276"/>
      <c r="AG88" s="276"/>
      <c r="AH88" s="276"/>
      <c r="AI88" s="276"/>
      <c r="AJ88" s="279"/>
    </row>
    <row r="89" spans="1:36" ht="3.2" customHeight="1">
      <c r="A89" s="311"/>
      <c r="B89" s="283" t="s">
        <v>44</v>
      </c>
      <c r="C89" s="284"/>
      <c r="D89" s="284"/>
      <c r="E89" s="284"/>
      <c r="F89" s="284"/>
      <c r="G89" s="284"/>
      <c r="H89" s="284"/>
      <c r="I89" s="285"/>
      <c r="J89" s="26"/>
      <c r="K89" s="27"/>
      <c r="L89" s="28"/>
      <c r="M89" s="292"/>
      <c r="N89" s="293"/>
      <c r="O89" s="293"/>
      <c r="P89" s="293"/>
      <c r="Q89" s="293"/>
      <c r="R89" s="293"/>
      <c r="S89" s="293"/>
      <c r="T89" s="293"/>
      <c r="U89" s="293"/>
      <c r="V89" s="293"/>
      <c r="W89" s="293"/>
      <c r="X89" s="293"/>
      <c r="Y89" s="294"/>
      <c r="Z89" s="295"/>
      <c r="AA89" s="296"/>
      <c r="AB89" s="296"/>
      <c r="AC89" s="296"/>
      <c r="AD89" s="296"/>
      <c r="AE89" s="296"/>
      <c r="AF89" s="296"/>
      <c r="AG89" s="296"/>
      <c r="AH89" s="296"/>
      <c r="AI89" s="296"/>
      <c r="AJ89" s="297"/>
    </row>
    <row r="90" spans="1:36" ht="9.9499999999999993" customHeight="1">
      <c r="A90" s="311"/>
      <c r="B90" s="286"/>
      <c r="C90" s="287"/>
      <c r="D90" s="287"/>
      <c r="E90" s="287"/>
      <c r="F90" s="287"/>
      <c r="G90" s="287"/>
      <c r="H90" s="287"/>
      <c r="I90" s="288"/>
      <c r="J90" s="298"/>
      <c r="K90" s="299"/>
      <c r="L90" s="300"/>
      <c r="M90" s="301"/>
      <c r="N90" s="306" t="s">
        <v>24</v>
      </c>
      <c r="O90" s="306"/>
      <c r="P90" s="306"/>
      <c r="Q90" s="29"/>
      <c r="R90" s="306" t="s">
        <v>25</v>
      </c>
      <c r="S90" s="306"/>
      <c r="T90" s="306"/>
      <c r="U90" s="29"/>
      <c r="V90" s="306" t="s">
        <v>26</v>
      </c>
      <c r="W90" s="306"/>
      <c r="X90" s="306"/>
      <c r="Y90" s="307"/>
      <c r="Z90" s="308" t="s">
        <v>27</v>
      </c>
      <c r="AA90" s="309"/>
      <c r="AB90" s="303"/>
      <c r="AC90" s="303"/>
      <c r="AD90" s="302" t="s">
        <v>3</v>
      </c>
      <c r="AE90" s="303"/>
      <c r="AF90" s="303"/>
      <c r="AG90" s="302" t="s">
        <v>4</v>
      </c>
      <c r="AH90" s="303"/>
      <c r="AI90" s="303"/>
      <c r="AJ90" s="304" t="s">
        <v>5</v>
      </c>
    </row>
    <row r="91" spans="1:36" ht="9.9499999999999993" customHeight="1">
      <c r="A91" s="311"/>
      <c r="B91" s="286"/>
      <c r="C91" s="287"/>
      <c r="D91" s="287"/>
      <c r="E91" s="287"/>
      <c r="F91" s="287"/>
      <c r="G91" s="287"/>
      <c r="H91" s="287"/>
      <c r="I91" s="288"/>
      <c r="J91" s="298"/>
      <c r="K91" s="299"/>
      <c r="L91" s="300"/>
      <c r="M91" s="301"/>
      <c r="N91" s="306"/>
      <c r="O91" s="306"/>
      <c r="P91" s="306"/>
      <c r="Q91" s="29"/>
      <c r="R91" s="306"/>
      <c r="S91" s="306"/>
      <c r="T91" s="306"/>
      <c r="U91" s="29"/>
      <c r="V91" s="306"/>
      <c r="W91" s="306"/>
      <c r="X91" s="306"/>
      <c r="Y91" s="307"/>
      <c r="Z91" s="310"/>
      <c r="AA91" s="309"/>
      <c r="AB91" s="303"/>
      <c r="AC91" s="303"/>
      <c r="AD91" s="302"/>
      <c r="AE91" s="303"/>
      <c r="AF91" s="303"/>
      <c r="AG91" s="302"/>
      <c r="AH91" s="303"/>
      <c r="AI91" s="303"/>
      <c r="AJ91" s="304"/>
    </row>
    <row r="92" spans="1:36" ht="3.2" customHeight="1">
      <c r="A92" s="311"/>
      <c r="B92" s="289"/>
      <c r="C92" s="290"/>
      <c r="D92" s="290"/>
      <c r="E92" s="290"/>
      <c r="F92" s="290"/>
      <c r="G92" s="290"/>
      <c r="H92" s="290"/>
      <c r="I92" s="291"/>
      <c r="J92" s="30"/>
      <c r="K92" s="31"/>
      <c r="L92" s="32"/>
      <c r="M92" s="275"/>
      <c r="N92" s="276"/>
      <c r="O92" s="276"/>
      <c r="P92" s="276"/>
      <c r="Q92" s="276"/>
      <c r="R92" s="276"/>
      <c r="S92" s="276"/>
      <c r="T92" s="276"/>
      <c r="U92" s="276"/>
      <c r="V92" s="276"/>
      <c r="W92" s="276"/>
      <c r="X92" s="276"/>
      <c r="Y92" s="277"/>
      <c r="Z92" s="275"/>
      <c r="AA92" s="276"/>
      <c r="AB92" s="276"/>
      <c r="AC92" s="276"/>
      <c r="AD92" s="276"/>
      <c r="AE92" s="276"/>
      <c r="AF92" s="276"/>
      <c r="AG92" s="276"/>
      <c r="AH92" s="276"/>
      <c r="AI92" s="276"/>
      <c r="AJ92" s="279"/>
    </row>
    <row r="93" spans="1:36" ht="3.2" customHeight="1">
      <c r="A93" s="311"/>
      <c r="B93" s="283" t="s">
        <v>45</v>
      </c>
      <c r="C93" s="284"/>
      <c r="D93" s="284"/>
      <c r="E93" s="284"/>
      <c r="F93" s="284"/>
      <c r="G93" s="284"/>
      <c r="H93" s="284"/>
      <c r="I93" s="285"/>
      <c r="J93" s="26"/>
      <c r="K93" s="27"/>
      <c r="L93" s="28"/>
      <c r="M93" s="292"/>
      <c r="N93" s="293"/>
      <c r="O93" s="293"/>
      <c r="P93" s="293"/>
      <c r="Q93" s="293"/>
      <c r="R93" s="293"/>
      <c r="S93" s="293"/>
      <c r="T93" s="293"/>
      <c r="U93" s="293"/>
      <c r="V93" s="293"/>
      <c r="W93" s="293"/>
      <c r="X93" s="293"/>
      <c r="Y93" s="294"/>
      <c r="Z93" s="295"/>
      <c r="AA93" s="296"/>
      <c r="AB93" s="296"/>
      <c r="AC93" s="296"/>
      <c r="AD93" s="296"/>
      <c r="AE93" s="296"/>
      <c r="AF93" s="296"/>
      <c r="AG93" s="296"/>
      <c r="AH93" s="296"/>
      <c r="AI93" s="296"/>
      <c r="AJ93" s="297"/>
    </row>
    <row r="94" spans="1:36" ht="9.9499999999999993" customHeight="1">
      <c r="A94" s="311"/>
      <c r="B94" s="286"/>
      <c r="C94" s="287"/>
      <c r="D94" s="287"/>
      <c r="E94" s="287"/>
      <c r="F94" s="287"/>
      <c r="G94" s="287"/>
      <c r="H94" s="287"/>
      <c r="I94" s="288"/>
      <c r="J94" s="298"/>
      <c r="K94" s="299"/>
      <c r="L94" s="300"/>
      <c r="M94" s="301"/>
      <c r="N94" s="306" t="s">
        <v>24</v>
      </c>
      <c r="O94" s="306"/>
      <c r="P94" s="306"/>
      <c r="Q94" s="29"/>
      <c r="R94" s="306" t="s">
        <v>25</v>
      </c>
      <c r="S94" s="306"/>
      <c r="T94" s="306"/>
      <c r="U94" s="29"/>
      <c r="V94" s="306" t="s">
        <v>26</v>
      </c>
      <c r="W94" s="306"/>
      <c r="X94" s="306"/>
      <c r="Y94" s="307"/>
      <c r="Z94" s="308" t="s">
        <v>27</v>
      </c>
      <c r="AA94" s="309"/>
      <c r="AB94" s="303"/>
      <c r="AC94" s="303"/>
      <c r="AD94" s="302" t="s">
        <v>3</v>
      </c>
      <c r="AE94" s="303"/>
      <c r="AF94" s="303"/>
      <c r="AG94" s="302" t="s">
        <v>4</v>
      </c>
      <c r="AH94" s="303"/>
      <c r="AI94" s="303"/>
      <c r="AJ94" s="304" t="s">
        <v>5</v>
      </c>
    </row>
    <row r="95" spans="1:36" ht="9.9499999999999993" customHeight="1">
      <c r="A95" s="311"/>
      <c r="B95" s="286"/>
      <c r="C95" s="287"/>
      <c r="D95" s="287"/>
      <c r="E95" s="287"/>
      <c r="F95" s="287"/>
      <c r="G95" s="287"/>
      <c r="H95" s="287"/>
      <c r="I95" s="288"/>
      <c r="J95" s="298"/>
      <c r="K95" s="299"/>
      <c r="L95" s="300"/>
      <c r="M95" s="301"/>
      <c r="N95" s="306"/>
      <c r="O95" s="306"/>
      <c r="P95" s="306"/>
      <c r="Q95" s="29"/>
      <c r="R95" s="306"/>
      <c r="S95" s="306"/>
      <c r="T95" s="306"/>
      <c r="U95" s="29"/>
      <c r="V95" s="306"/>
      <c r="W95" s="306"/>
      <c r="X95" s="306"/>
      <c r="Y95" s="307"/>
      <c r="Z95" s="310"/>
      <c r="AA95" s="309"/>
      <c r="AB95" s="303"/>
      <c r="AC95" s="303"/>
      <c r="AD95" s="302"/>
      <c r="AE95" s="303"/>
      <c r="AF95" s="303"/>
      <c r="AG95" s="302"/>
      <c r="AH95" s="303"/>
      <c r="AI95" s="303"/>
      <c r="AJ95" s="304"/>
    </row>
    <row r="96" spans="1:36" ht="3.2" customHeight="1">
      <c r="A96" s="311"/>
      <c r="B96" s="289"/>
      <c r="C96" s="290"/>
      <c r="D96" s="290"/>
      <c r="E96" s="290"/>
      <c r="F96" s="290"/>
      <c r="G96" s="290"/>
      <c r="H96" s="290"/>
      <c r="I96" s="291"/>
      <c r="J96" s="30"/>
      <c r="K96" s="31"/>
      <c r="L96" s="32"/>
      <c r="M96" s="275"/>
      <c r="N96" s="276"/>
      <c r="O96" s="276"/>
      <c r="P96" s="276"/>
      <c r="Q96" s="276"/>
      <c r="R96" s="276"/>
      <c r="S96" s="276"/>
      <c r="T96" s="276"/>
      <c r="U96" s="276"/>
      <c r="V96" s="276"/>
      <c r="W96" s="276"/>
      <c r="X96" s="276"/>
      <c r="Y96" s="277"/>
      <c r="Z96" s="275"/>
      <c r="AA96" s="276"/>
      <c r="AB96" s="276"/>
      <c r="AC96" s="276"/>
      <c r="AD96" s="276"/>
      <c r="AE96" s="276"/>
      <c r="AF96" s="276"/>
      <c r="AG96" s="276"/>
      <c r="AH96" s="276"/>
      <c r="AI96" s="276"/>
      <c r="AJ96" s="279"/>
    </row>
    <row r="97" spans="1:36" ht="3.2" customHeight="1">
      <c r="A97" s="311"/>
      <c r="B97" s="313" t="s">
        <v>46</v>
      </c>
      <c r="C97" s="314"/>
      <c r="D97" s="314"/>
      <c r="E97" s="314"/>
      <c r="F97" s="314"/>
      <c r="G97" s="314"/>
      <c r="H97" s="314"/>
      <c r="I97" s="315"/>
      <c r="J97" s="26"/>
      <c r="K97" s="27"/>
      <c r="L97" s="28"/>
      <c r="M97" s="292"/>
      <c r="N97" s="293"/>
      <c r="O97" s="293"/>
      <c r="P97" s="293"/>
      <c r="Q97" s="293"/>
      <c r="R97" s="293"/>
      <c r="S97" s="293"/>
      <c r="T97" s="293"/>
      <c r="U97" s="293"/>
      <c r="V97" s="293"/>
      <c r="W97" s="293"/>
      <c r="X97" s="293"/>
      <c r="Y97" s="294"/>
      <c r="Z97" s="295"/>
      <c r="AA97" s="296"/>
      <c r="AB97" s="296"/>
      <c r="AC97" s="296"/>
      <c r="AD97" s="296"/>
      <c r="AE97" s="296"/>
      <c r="AF97" s="296"/>
      <c r="AG97" s="296"/>
      <c r="AH97" s="296"/>
      <c r="AI97" s="296"/>
      <c r="AJ97" s="297"/>
    </row>
    <row r="98" spans="1:36" ht="9.9499999999999993" customHeight="1">
      <c r="A98" s="311"/>
      <c r="B98" s="316"/>
      <c r="C98" s="317"/>
      <c r="D98" s="317"/>
      <c r="E98" s="317"/>
      <c r="F98" s="317"/>
      <c r="G98" s="317"/>
      <c r="H98" s="317"/>
      <c r="I98" s="318"/>
      <c r="J98" s="298"/>
      <c r="K98" s="299"/>
      <c r="L98" s="300"/>
      <c r="M98" s="301"/>
      <c r="N98" s="306" t="s">
        <v>24</v>
      </c>
      <c r="O98" s="306"/>
      <c r="P98" s="306"/>
      <c r="Q98" s="29"/>
      <c r="R98" s="306" t="s">
        <v>25</v>
      </c>
      <c r="S98" s="306"/>
      <c r="T98" s="306"/>
      <c r="U98" s="29"/>
      <c r="V98" s="306" t="s">
        <v>26</v>
      </c>
      <c r="W98" s="306"/>
      <c r="X98" s="306"/>
      <c r="Y98" s="307"/>
      <c r="Z98" s="308" t="s">
        <v>27</v>
      </c>
      <c r="AA98" s="309"/>
      <c r="AB98" s="303"/>
      <c r="AC98" s="303"/>
      <c r="AD98" s="302" t="s">
        <v>3</v>
      </c>
      <c r="AE98" s="303"/>
      <c r="AF98" s="303"/>
      <c r="AG98" s="302" t="s">
        <v>4</v>
      </c>
      <c r="AH98" s="303"/>
      <c r="AI98" s="303"/>
      <c r="AJ98" s="304" t="s">
        <v>5</v>
      </c>
    </row>
    <row r="99" spans="1:36" ht="9.9499999999999993" customHeight="1">
      <c r="A99" s="311"/>
      <c r="B99" s="316"/>
      <c r="C99" s="317"/>
      <c r="D99" s="317"/>
      <c r="E99" s="317"/>
      <c r="F99" s="317"/>
      <c r="G99" s="317"/>
      <c r="H99" s="317"/>
      <c r="I99" s="318"/>
      <c r="J99" s="298"/>
      <c r="K99" s="299"/>
      <c r="L99" s="300"/>
      <c r="M99" s="301"/>
      <c r="N99" s="306"/>
      <c r="O99" s="306"/>
      <c r="P99" s="306"/>
      <c r="Q99" s="29"/>
      <c r="R99" s="306"/>
      <c r="S99" s="306"/>
      <c r="T99" s="306"/>
      <c r="U99" s="29"/>
      <c r="V99" s="306"/>
      <c r="W99" s="306"/>
      <c r="X99" s="306"/>
      <c r="Y99" s="307"/>
      <c r="Z99" s="310"/>
      <c r="AA99" s="309"/>
      <c r="AB99" s="303"/>
      <c r="AC99" s="303"/>
      <c r="AD99" s="302"/>
      <c r="AE99" s="303"/>
      <c r="AF99" s="303"/>
      <c r="AG99" s="302"/>
      <c r="AH99" s="303"/>
      <c r="AI99" s="303"/>
      <c r="AJ99" s="304"/>
    </row>
    <row r="100" spans="1:36" ht="3.2" customHeight="1">
      <c r="A100" s="312"/>
      <c r="B100" s="319"/>
      <c r="C100" s="320"/>
      <c r="D100" s="320"/>
      <c r="E100" s="320"/>
      <c r="F100" s="320"/>
      <c r="G100" s="320"/>
      <c r="H100" s="320"/>
      <c r="I100" s="321"/>
      <c r="J100" s="33"/>
      <c r="K100" s="34"/>
      <c r="L100" s="35"/>
      <c r="M100" s="301"/>
      <c r="N100" s="322"/>
      <c r="O100" s="322"/>
      <c r="P100" s="322"/>
      <c r="Q100" s="322"/>
      <c r="R100" s="322"/>
      <c r="S100" s="322"/>
      <c r="T100" s="322"/>
      <c r="U100" s="322"/>
      <c r="V100" s="322"/>
      <c r="W100" s="322"/>
      <c r="X100" s="322"/>
      <c r="Y100" s="307"/>
      <c r="Z100" s="275"/>
      <c r="AA100" s="276"/>
      <c r="AB100" s="276"/>
      <c r="AC100" s="276"/>
      <c r="AD100" s="276"/>
      <c r="AE100" s="276"/>
      <c r="AF100" s="276"/>
      <c r="AG100" s="276"/>
      <c r="AH100" s="276"/>
      <c r="AI100" s="276"/>
      <c r="AJ100" s="279"/>
    </row>
    <row r="101" spans="1:36" ht="3.95" customHeight="1">
      <c r="A101" s="323" t="s">
        <v>47</v>
      </c>
      <c r="B101" s="284"/>
      <c r="C101" s="284"/>
      <c r="D101" s="284"/>
      <c r="E101" s="284"/>
      <c r="F101" s="284"/>
      <c r="G101" s="284"/>
      <c r="H101" s="284"/>
      <c r="I101" s="285"/>
      <c r="J101" s="26"/>
      <c r="K101" s="27"/>
      <c r="L101" s="28"/>
      <c r="M101" s="292"/>
      <c r="N101" s="293"/>
      <c r="O101" s="293"/>
      <c r="P101" s="293"/>
      <c r="Q101" s="293"/>
      <c r="R101" s="293"/>
      <c r="S101" s="293"/>
      <c r="T101" s="293"/>
      <c r="U101" s="293"/>
      <c r="V101" s="293"/>
      <c r="W101" s="293"/>
      <c r="X101" s="293"/>
      <c r="Y101" s="294"/>
      <c r="Z101" s="295"/>
      <c r="AA101" s="296"/>
      <c r="AB101" s="296"/>
      <c r="AC101" s="296"/>
      <c r="AD101" s="296"/>
      <c r="AE101" s="296"/>
      <c r="AF101" s="296"/>
      <c r="AG101" s="296"/>
      <c r="AH101" s="296"/>
      <c r="AI101" s="296"/>
      <c r="AJ101" s="297"/>
    </row>
    <row r="102" spans="1:36" ht="9.9499999999999993" customHeight="1">
      <c r="A102" s="324"/>
      <c r="B102" s="287"/>
      <c r="C102" s="287"/>
      <c r="D102" s="287"/>
      <c r="E102" s="287"/>
      <c r="F102" s="287"/>
      <c r="G102" s="287"/>
      <c r="H102" s="287"/>
      <c r="I102" s="288"/>
      <c r="J102" s="298"/>
      <c r="K102" s="299"/>
      <c r="L102" s="300"/>
      <c r="M102" s="301"/>
      <c r="N102" s="306" t="s">
        <v>24</v>
      </c>
      <c r="O102" s="306"/>
      <c r="P102" s="306"/>
      <c r="Q102" s="29"/>
      <c r="R102" s="306" t="s">
        <v>25</v>
      </c>
      <c r="S102" s="306"/>
      <c r="T102" s="306"/>
      <c r="U102" s="29"/>
      <c r="V102" s="306" t="s">
        <v>26</v>
      </c>
      <c r="W102" s="306"/>
      <c r="X102" s="306"/>
      <c r="Y102" s="307"/>
      <c r="Z102" s="308" t="s">
        <v>27</v>
      </c>
      <c r="AA102" s="309"/>
      <c r="AB102" s="303"/>
      <c r="AC102" s="303"/>
      <c r="AD102" s="302" t="s">
        <v>3</v>
      </c>
      <c r="AE102" s="303"/>
      <c r="AF102" s="303"/>
      <c r="AG102" s="302" t="s">
        <v>4</v>
      </c>
      <c r="AH102" s="303"/>
      <c r="AI102" s="303"/>
      <c r="AJ102" s="304" t="s">
        <v>5</v>
      </c>
    </row>
    <row r="103" spans="1:36" ht="9.9499999999999993" customHeight="1">
      <c r="A103" s="324"/>
      <c r="B103" s="287"/>
      <c r="C103" s="287"/>
      <c r="D103" s="287"/>
      <c r="E103" s="287"/>
      <c r="F103" s="287"/>
      <c r="G103" s="287"/>
      <c r="H103" s="287"/>
      <c r="I103" s="288"/>
      <c r="J103" s="298"/>
      <c r="K103" s="299"/>
      <c r="L103" s="300"/>
      <c r="M103" s="301"/>
      <c r="N103" s="306"/>
      <c r="O103" s="306"/>
      <c r="P103" s="306"/>
      <c r="Q103" s="29"/>
      <c r="R103" s="306"/>
      <c r="S103" s="306"/>
      <c r="T103" s="306"/>
      <c r="U103" s="29"/>
      <c r="V103" s="306"/>
      <c r="W103" s="306"/>
      <c r="X103" s="306"/>
      <c r="Y103" s="307"/>
      <c r="Z103" s="310"/>
      <c r="AA103" s="309"/>
      <c r="AB103" s="303"/>
      <c r="AC103" s="303"/>
      <c r="AD103" s="302"/>
      <c r="AE103" s="303"/>
      <c r="AF103" s="303"/>
      <c r="AG103" s="302"/>
      <c r="AH103" s="303"/>
      <c r="AI103" s="303"/>
      <c r="AJ103" s="304"/>
    </row>
    <row r="104" spans="1:36" ht="3.2" customHeight="1">
      <c r="A104" s="325"/>
      <c r="B104" s="290"/>
      <c r="C104" s="290"/>
      <c r="D104" s="290"/>
      <c r="E104" s="290"/>
      <c r="F104" s="290"/>
      <c r="G104" s="290"/>
      <c r="H104" s="290"/>
      <c r="I104" s="291"/>
      <c r="J104" s="30"/>
      <c r="K104" s="31"/>
      <c r="L104" s="32"/>
      <c r="M104" s="275"/>
      <c r="N104" s="276"/>
      <c r="O104" s="276"/>
      <c r="P104" s="276"/>
      <c r="Q104" s="276"/>
      <c r="R104" s="276"/>
      <c r="S104" s="276"/>
      <c r="T104" s="276"/>
      <c r="U104" s="276"/>
      <c r="V104" s="276"/>
      <c r="W104" s="276"/>
      <c r="X104" s="276"/>
      <c r="Y104" s="277"/>
      <c r="Z104" s="275"/>
      <c r="AA104" s="276"/>
      <c r="AB104" s="276"/>
      <c r="AC104" s="276"/>
      <c r="AD104" s="276"/>
      <c r="AE104" s="276"/>
      <c r="AF104" s="276"/>
      <c r="AG104" s="276"/>
      <c r="AH104" s="276"/>
      <c r="AI104" s="276"/>
      <c r="AJ104" s="279"/>
    </row>
    <row r="105" spans="1:36" ht="3.2" customHeight="1">
      <c r="A105" s="323" t="s">
        <v>48</v>
      </c>
      <c r="B105" s="284"/>
      <c r="C105" s="284"/>
      <c r="D105" s="284"/>
      <c r="E105" s="284"/>
      <c r="F105" s="284"/>
      <c r="G105" s="284"/>
      <c r="H105" s="284"/>
      <c r="I105" s="285"/>
      <c r="J105" s="26"/>
      <c r="K105" s="27"/>
      <c r="L105" s="28"/>
      <c r="M105" s="292"/>
      <c r="N105" s="293"/>
      <c r="O105" s="293"/>
      <c r="P105" s="293"/>
      <c r="Q105" s="293"/>
      <c r="R105" s="293"/>
      <c r="S105" s="293"/>
      <c r="T105" s="293"/>
      <c r="U105" s="293"/>
      <c r="V105" s="293"/>
      <c r="W105" s="293"/>
      <c r="X105" s="293"/>
      <c r="Y105" s="294"/>
      <c r="Z105" s="295"/>
      <c r="AA105" s="296"/>
      <c r="AB105" s="296"/>
      <c r="AC105" s="296"/>
      <c r="AD105" s="296"/>
      <c r="AE105" s="296"/>
      <c r="AF105" s="296"/>
      <c r="AG105" s="296"/>
      <c r="AH105" s="296"/>
      <c r="AI105" s="296"/>
      <c r="AJ105" s="297"/>
    </row>
    <row r="106" spans="1:36" ht="9.9499999999999993" customHeight="1">
      <c r="A106" s="324"/>
      <c r="B106" s="287"/>
      <c r="C106" s="287"/>
      <c r="D106" s="287"/>
      <c r="E106" s="287"/>
      <c r="F106" s="287"/>
      <c r="G106" s="287"/>
      <c r="H106" s="287"/>
      <c r="I106" s="288"/>
      <c r="J106" s="298"/>
      <c r="K106" s="299"/>
      <c r="L106" s="300"/>
      <c r="M106" s="301"/>
      <c r="N106" s="306" t="s">
        <v>24</v>
      </c>
      <c r="O106" s="306"/>
      <c r="P106" s="306"/>
      <c r="Q106" s="29"/>
      <c r="R106" s="306" t="s">
        <v>25</v>
      </c>
      <c r="S106" s="306"/>
      <c r="T106" s="306"/>
      <c r="U106" s="29"/>
      <c r="V106" s="306" t="s">
        <v>26</v>
      </c>
      <c r="W106" s="306"/>
      <c r="X106" s="306"/>
      <c r="Y106" s="307"/>
      <c r="Z106" s="308" t="s">
        <v>27</v>
      </c>
      <c r="AA106" s="309"/>
      <c r="AB106" s="303"/>
      <c r="AC106" s="303"/>
      <c r="AD106" s="302" t="s">
        <v>3</v>
      </c>
      <c r="AE106" s="303"/>
      <c r="AF106" s="303"/>
      <c r="AG106" s="302" t="s">
        <v>4</v>
      </c>
      <c r="AH106" s="303"/>
      <c r="AI106" s="303"/>
      <c r="AJ106" s="304" t="s">
        <v>5</v>
      </c>
    </row>
    <row r="107" spans="1:36" ht="9.9499999999999993" customHeight="1">
      <c r="A107" s="324"/>
      <c r="B107" s="287"/>
      <c r="C107" s="287"/>
      <c r="D107" s="287"/>
      <c r="E107" s="287"/>
      <c r="F107" s="287"/>
      <c r="G107" s="287"/>
      <c r="H107" s="287"/>
      <c r="I107" s="288"/>
      <c r="J107" s="298"/>
      <c r="K107" s="299"/>
      <c r="L107" s="300"/>
      <c r="M107" s="301"/>
      <c r="N107" s="306"/>
      <c r="O107" s="306"/>
      <c r="P107" s="306"/>
      <c r="Q107" s="29"/>
      <c r="R107" s="306"/>
      <c r="S107" s="306"/>
      <c r="T107" s="306"/>
      <c r="U107" s="29"/>
      <c r="V107" s="306"/>
      <c r="W107" s="306"/>
      <c r="X107" s="306"/>
      <c r="Y107" s="307"/>
      <c r="Z107" s="310"/>
      <c r="AA107" s="309"/>
      <c r="AB107" s="303"/>
      <c r="AC107" s="303"/>
      <c r="AD107" s="302"/>
      <c r="AE107" s="303"/>
      <c r="AF107" s="303"/>
      <c r="AG107" s="302"/>
      <c r="AH107" s="303"/>
      <c r="AI107" s="303"/>
      <c r="AJ107" s="304"/>
    </row>
    <row r="108" spans="1:36" ht="4.5" customHeight="1">
      <c r="A108" s="324"/>
      <c r="B108" s="287"/>
      <c r="C108" s="287"/>
      <c r="D108" s="287"/>
      <c r="E108" s="287"/>
      <c r="F108" s="287"/>
      <c r="G108" s="287"/>
      <c r="H108" s="287"/>
      <c r="I108" s="288"/>
      <c r="J108" s="33"/>
      <c r="K108" s="34"/>
      <c r="L108" s="35"/>
      <c r="M108" s="301"/>
      <c r="N108" s="322"/>
      <c r="O108" s="322"/>
      <c r="P108" s="322"/>
      <c r="Q108" s="322"/>
      <c r="R108" s="322"/>
      <c r="S108" s="322"/>
      <c r="T108" s="322"/>
      <c r="U108" s="322"/>
      <c r="V108" s="322"/>
      <c r="W108" s="322"/>
      <c r="X108" s="322"/>
      <c r="Y108" s="307"/>
      <c r="Z108" s="275"/>
      <c r="AA108" s="276"/>
      <c r="AB108" s="276"/>
      <c r="AC108" s="276"/>
      <c r="AD108" s="276"/>
      <c r="AE108" s="276"/>
      <c r="AF108" s="276"/>
      <c r="AG108" s="276"/>
      <c r="AH108" s="276"/>
      <c r="AI108" s="276"/>
      <c r="AJ108" s="279"/>
    </row>
    <row r="109" spans="1:36" ht="3.2" customHeight="1">
      <c r="A109" s="323" t="s">
        <v>49</v>
      </c>
      <c r="B109" s="284"/>
      <c r="C109" s="284"/>
      <c r="D109" s="284"/>
      <c r="E109" s="284"/>
      <c r="F109" s="284"/>
      <c r="G109" s="284"/>
      <c r="H109" s="284"/>
      <c r="I109" s="285"/>
      <c r="J109" s="26"/>
      <c r="K109" s="27"/>
      <c r="L109" s="28"/>
      <c r="M109" s="292"/>
      <c r="N109" s="293"/>
      <c r="O109" s="293"/>
      <c r="P109" s="293"/>
      <c r="Q109" s="293"/>
      <c r="R109" s="293"/>
      <c r="S109" s="293"/>
      <c r="T109" s="293"/>
      <c r="U109" s="293"/>
      <c r="V109" s="293"/>
      <c r="W109" s="293"/>
      <c r="X109" s="293"/>
      <c r="Y109" s="294"/>
      <c r="Z109" s="295"/>
      <c r="AA109" s="296"/>
      <c r="AB109" s="296"/>
      <c r="AC109" s="296"/>
      <c r="AD109" s="296"/>
      <c r="AE109" s="296"/>
      <c r="AF109" s="296"/>
      <c r="AG109" s="296"/>
      <c r="AH109" s="296"/>
      <c r="AI109" s="296"/>
      <c r="AJ109" s="297"/>
    </row>
    <row r="110" spans="1:36" ht="9.9499999999999993" customHeight="1">
      <c r="A110" s="324"/>
      <c r="B110" s="287"/>
      <c r="C110" s="287"/>
      <c r="D110" s="287"/>
      <c r="E110" s="287"/>
      <c r="F110" s="287"/>
      <c r="G110" s="287"/>
      <c r="H110" s="287"/>
      <c r="I110" s="288"/>
      <c r="J110" s="298"/>
      <c r="K110" s="299"/>
      <c r="L110" s="300"/>
      <c r="M110" s="301"/>
      <c r="N110" s="306" t="s">
        <v>24</v>
      </c>
      <c r="O110" s="306"/>
      <c r="P110" s="306"/>
      <c r="Q110" s="29"/>
      <c r="R110" s="306" t="s">
        <v>25</v>
      </c>
      <c r="S110" s="306"/>
      <c r="T110" s="306"/>
      <c r="U110" s="29"/>
      <c r="V110" s="306" t="s">
        <v>26</v>
      </c>
      <c r="W110" s="306"/>
      <c r="X110" s="306"/>
      <c r="Y110" s="307"/>
      <c r="Z110" s="308" t="s">
        <v>27</v>
      </c>
      <c r="AA110" s="309"/>
      <c r="AB110" s="303"/>
      <c r="AC110" s="303"/>
      <c r="AD110" s="302" t="s">
        <v>3</v>
      </c>
      <c r="AE110" s="303"/>
      <c r="AF110" s="303"/>
      <c r="AG110" s="302" t="s">
        <v>4</v>
      </c>
      <c r="AH110" s="303"/>
      <c r="AI110" s="303"/>
      <c r="AJ110" s="304" t="s">
        <v>5</v>
      </c>
    </row>
    <row r="111" spans="1:36" ht="9.9499999999999993" customHeight="1">
      <c r="A111" s="324"/>
      <c r="B111" s="287"/>
      <c r="C111" s="287"/>
      <c r="D111" s="287"/>
      <c r="E111" s="287"/>
      <c r="F111" s="287"/>
      <c r="G111" s="287"/>
      <c r="H111" s="287"/>
      <c r="I111" s="288"/>
      <c r="J111" s="298"/>
      <c r="K111" s="299"/>
      <c r="L111" s="300"/>
      <c r="M111" s="301"/>
      <c r="N111" s="306"/>
      <c r="O111" s="306"/>
      <c r="P111" s="306"/>
      <c r="Q111" s="29"/>
      <c r="R111" s="306"/>
      <c r="S111" s="306"/>
      <c r="T111" s="306"/>
      <c r="U111" s="29"/>
      <c r="V111" s="306"/>
      <c r="W111" s="306"/>
      <c r="X111" s="306"/>
      <c r="Y111" s="307"/>
      <c r="Z111" s="310"/>
      <c r="AA111" s="309"/>
      <c r="AB111" s="303"/>
      <c r="AC111" s="303"/>
      <c r="AD111" s="302"/>
      <c r="AE111" s="303"/>
      <c r="AF111" s="303"/>
      <c r="AG111" s="302"/>
      <c r="AH111" s="303"/>
      <c r="AI111" s="303"/>
      <c r="AJ111" s="304"/>
    </row>
    <row r="112" spans="1:36" ht="3.2" customHeight="1" thickBot="1">
      <c r="A112" s="326"/>
      <c r="B112" s="327"/>
      <c r="C112" s="327"/>
      <c r="D112" s="327"/>
      <c r="E112" s="327"/>
      <c r="F112" s="327"/>
      <c r="G112" s="327"/>
      <c r="H112" s="327"/>
      <c r="I112" s="328"/>
      <c r="J112" s="36"/>
      <c r="K112" s="37"/>
      <c r="L112" s="38"/>
      <c r="M112" s="329"/>
      <c r="N112" s="330"/>
      <c r="O112" s="330"/>
      <c r="P112" s="330"/>
      <c r="Q112" s="330"/>
      <c r="R112" s="330"/>
      <c r="S112" s="330"/>
      <c r="T112" s="330"/>
      <c r="U112" s="330"/>
      <c r="V112" s="330"/>
      <c r="W112" s="330"/>
      <c r="X112" s="330"/>
      <c r="Y112" s="331"/>
      <c r="Z112" s="329"/>
      <c r="AA112" s="330"/>
      <c r="AB112" s="330"/>
      <c r="AC112" s="330"/>
      <c r="AD112" s="330"/>
      <c r="AE112" s="330"/>
      <c r="AF112" s="330"/>
      <c r="AG112" s="330"/>
      <c r="AH112" s="330"/>
      <c r="AI112" s="330"/>
      <c r="AJ112" s="332"/>
    </row>
  </sheetData>
  <mergeCells count="440">
    <mergeCell ref="A109:I112"/>
    <mergeCell ref="M109:Y109"/>
    <mergeCell ref="Z109:AJ109"/>
    <mergeCell ref="J110:L111"/>
    <mergeCell ref="M110:M111"/>
    <mergeCell ref="N110:P111"/>
    <mergeCell ref="Y106:Y107"/>
    <mergeCell ref="Z106:AA107"/>
    <mergeCell ref="AB106:AC107"/>
    <mergeCell ref="AD106:AD107"/>
    <mergeCell ref="AE106:AF107"/>
    <mergeCell ref="AG106:AG107"/>
    <mergeCell ref="AE110:AF111"/>
    <mergeCell ref="AG110:AG111"/>
    <mergeCell ref="AH110:AI111"/>
    <mergeCell ref="AJ110:AJ111"/>
    <mergeCell ref="M112:Y112"/>
    <mergeCell ref="Z112:AJ112"/>
    <mergeCell ref="R110:T111"/>
    <mergeCell ref="V110:X111"/>
    <mergeCell ref="Y110:Y111"/>
    <mergeCell ref="Z110:AA111"/>
    <mergeCell ref="AB110:AC111"/>
    <mergeCell ref="AD110:AD111"/>
    <mergeCell ref="A105:I108"/>
    <mergeCell ref="M105:Y105"/>
    <mergeCell ref="Z105:AJ105"/>
    <mergeCell ref="J106:L107"/>
    <mergeCell ref="M106:M107"/>
    <mergeCell ref="N106:P107"/>
    <mergeCell ref="R106:T107"/>
    <mergeCell ref="V106:X107"/>
    <mergeCell ref="AH106:AI107"/>
    <mergeCell ref="AJ106:AJ107"/>
    <mergeCell ref="M108:Y108"/>
    <mergeCell ref="Z108:AJ108"/>
    <mergeCell ref="AB102:AC103"/>
    <mergeCell ref="AD102:AD103"/>
    <mergeCell ref="AE102:AF103"/>
    <mergeCell ref="AG102:AG103"/>
    <mergeCell ref="AH102:AI103"/>
    <mergeCell ref="AJ102:AJ103"/>
    <mergeCell ref="A101:I104"/>
    <mergeCell ref="M101:Y101"/>
    <mergeCell ref="Z101:AJ101"/>
    <mergeCell ref="J102:L103"/>
    <mergeCell ref="M102:M103"/>
    <mergeCell ref="N102:P103"/>
    <mergeCell ref="R102:T103"/>
    <mergeCell ref="V102:X103"/>
    <mergeCell ref="Y102:Y103"/>
    <mergeCell ref="Z102:AA103"/>
    <mergeCell ref="M104:Y104"/>
    <mergeCell ref="Z104:AJ104"/>
    <mergeCell ref="B97:I100"/>
    <mergeCell ref="M97:Y97"/>
    <mergeCell ref="Z97:AJ97"/>
    <mergeCell ref="J98:L99"/>
    <mergeCell ref="M98:M99"/>
    <mergeCell ref="N98:P99"/>
    <mergeCell ref="Y94:Y95"/>
    <mergeCell ref="Z94:AA95"/>
    <mergeCell ref="AB94:AC95"/>
    <mergeCell ref="AD94:AD95"/>
    <mergeCell ref="AE94:AF95"/>
    <mergeCell ref="AG94:AG95"/>
    <mergeCell ref="AE98:AF99"/>
    <mergeCell ref="AG98:AG99"/>
    <mergeCell ref="AH98:AI99"/>
    <mergeCell ref="AJ98:AJ99"/>
    <mergeCell ref="M100:Y100"/>
    <mergeCell ref="Z100:AJ100"/>
    <mergeCell ref="R98:T99"/>
    <mergeCell ref="V98:X99"/>
    <mergeCell ref="Y98:Y99"/>
    <mergeCell ref="Z98:AA99"/>
    <mergeCell ref="AB98:AC99"/>
    <mergeCell ref="AD98:AD99"/>
    <mergeCell ref="B93:I96"/>
    <mergeCell ref="M93:Y93"/>
    <mergeCell ref="Z93:AJ93"/>
    <mergeCell ref="J94:L95"/>
    <mergeCell ref="M94:M95"/>
    <mergeCell ref="N94:P95"/>
    <mergeCell ref="R94:T95"/>
    <mergeCell ref="V94:X95"/>
    <mergeCell ref="AH94:AI95"/>
    <mergeCell ref="AJ94:AJ95"/>
    <mergeCell ref="M96:Y96"/>
    <mergeCell ref="Z96:AJ96"/>
    <mergeCell ref="AB90:AC91"/>
    <mergeCell ref="AD90:AD91"/>
    <mergeCell ref="AE90:AF91"/>
    <mergeCell ref="AG90:AG91"/>
    <mergeCell ref="AH90:AI91"/>
    <mergeCell ref="AJ90:AJ91"/>
    <mergeCell ref="B89:I92"/>
    <mergeCell ref="M89:Y89"/>
    <mergeCell ref="Z89:AJ89"/>
    <mergeCell ref="J90:L91"/>
    <mergeCell ref="M90:M91"/>
    <mergeCell ref="N90:P91"/>
    <mergeCell ref="R90:T91"/>
    <mergeCell ref="V90:X91"/>
    <mergeCell ref="Y90:Y91"/>
    <mergeCell ref="Z90:AA91"/>
    <mergeCell ref="M92:Y92"/>
    <mergeCell ref="Z92:AJ92"/>
    <mergeCell ref="B85:I88"/>
    <mergeCell ref="M85:Y85"/>
    <mergeCell ref="Z85:AJ85"/>
    <mergeCell ref="J86:L87"/>
    <mergeCell ref="M86:M87"/>
    <mergeCell ref="N86:P87"/>
    <mergeCell ref="Y82:Y83"/>
    <mergeCell ref="Z82:AA83"/>
    <mergeCell ref="AB82:AC83"/>
    <mergeCell ref="AD82:AD83"/>
    <mergeCell ref="AE82:AF83"/>
    <mergeCell ref="AG82:AG83"/>
    <mergeCell ref="AE86:AF87"/>
    <mergeCell ref="AG86:AG87"/>
    <mergeCell ref="AH86:AI87"/>
    <mergeCell ref="AJ86:AJ87"/>
    <mergeCell ref="M88:Y88"/>
    <mergeCell ref="Z88:AJ88"/>
    <mergeCell ref="R86:T87"/>
    <mergeCell ref="V86:X87"/>
    <mergeCell ref="Y86:Y87"/>
    <mergeCell ref="Z86:AA87"/>
    <mergeCell ref="AB86:AC87"/>
    <mergeCell ref="AD86:AD87"/>
    <mergeCell ref="B81:I84"/>
    <mergeCell ref="M81:Y81"/>
    <mergeCell ref="Z81:AJ81"/>
    <mergeCell ref="J82:L83"/>
    <mergeCell ref="M82:M83"/>
    <mergeCell ref="N82:P83"/>
    <mergeCell ref="R82:T83"/>
    <mergeCell ref="V82:X83"/>
    <mergeCell ref="AH82:AI83"/>
    <mergeCell ref="AJ82:AJ83"/>
    <mergeCell ref="M84:Y84"/>
    <mergeCell ref="Z84:AJ84"/>
    <mergeCell ref="AB78:AC79"/>
    <mergeCell ref="AD78:AD79"/>
    <mergeCell ref="AE78:AF79"/>
    <mergeCell ref="AG78:AG79"/>
    <mergeCell ref="AH78:AI79"/>
    <mergeCell ref="AJ78:AJ79"/>
    <mergeCell ref="B77:I80"/>
    <mergeCell ref="M77:Y77"/>
    <mergeCell ref="Z77:AJ77"/>
    <mergeCell ref="J78:L79"/>
    <mergeCell ref="M78:M79"/>
    <mergeCell ref="N78:P79"/>
    <mergeCell ref="R78:T79"/>
    <mergeCell ref="V78:X79"/>
    <mergeCell ref="Y78:Y79"/>
    <mergeCell ref="Z78:AA79"/>
    <mergeCell ref="M80:Y80"/>
    <mergeCell ref="Z80:AJ80"/>
    <mergeCell ref="B73:I76"/>
    <mergeCell ref="M73:Y73"/>
    <mergeCell ref="Z73:AJ73"/>
    <mergeCell ref="J74:L75"/>
    <mergeCell ref="M74:M75"/>
    <mergeCell ref="N74:P75"/>
    <mergeCell ref="Y70:Y71"/>
    <mergeCell ref="Z70:AA71"/>
    <mergeCell ref="AB70:AC71"/>
    <mergeCell ref="AD70:AD71"/>
    <mergeCell ref="AE70:AF71"/>
    <mergeCell ref="AG70:AG71"/>
    <mergeCell ref="AE74:AF75"/>
    <mergeCell ref="AG74:AG75"/>
    <mergeCell ref="AH74:AI75"/>
    <mergeCell ref="AJ74:AJ75"/>
    <mergeCell ref="M76:Y76"/>
    <mergeCell ref="Z76:AJ76"/>
    <mergeCell ref="R74:T75"/>
    <mergeCell ref="V74:X75"/>
    <mergeCell ref="Y74:Y75"/>
    <mergeCell ref="Z74:AA75"/>
    <mergeCell ref="AB74:AC75"/>
    <mergeCell ref="AD74:AD75"/>
    <mergeCell ref="B69:I72"/>
    <mergeCell ref="M69:Y69"/>
    <mergeCell ref="Z69:AJ69"/>
    <mergeCell ref="J70:L71"/>
    <mergeCell ref="M70:M71"/>
    <mergeCell ref="N70:P71"/>
    <mergeCell ref="R70:T71"/>
    <mergeCell ref="V70:X71"/>
    <mergeCell ref="AH70:AI71"/>
    <mergeCell ref="AJ70:AJ71"/>
    <mergeCell ref="M72:Y72"/>
    <mergeCell ref="Z72:AJ72"/>
    <mergeCell ref="AB62:AC63"/>
    <mergeCell ref="AB66:AC67"/>
    <mergeCell ref="AD66:AD67"/>
    <mergeCell ref="AE66:AF67"/>
    <mergeCell ref="AG66:AG67"/>
    <mergeCell ref="AH66:AI67"/>
    <mergeCell ref="AJ66:AJ67"/>
    <mergeCell ref="B65:I68"/>
    <mergeCell ref="M65:Y65"/>
    <mergeCell ref="Z65:AJ65"/>
    <mergeCell ref="J66:L67"/>
    <mergeCell ref="M66:M67"/>
    <mergeCell ref="N66:P67"/>
    <mergeCell ref="R66:T67"/>
    <mergeCell ref="V66:X67"/>
    <mergeCell ref="Y66:Y67"/>
    <mergeCell ref="Z66:AA67"/>
    <mergeCell ref="M68:Y68"/>
    <mergeCell ref="Z68:AJ68"/>
    <mergeCell ref="A61:A100"/>
    <mergeCell ref="B61:I64"/>
    <mergeCell ref="M61:Y61"/>
    <mergeCell ref="Z61:AJ61"/>
    <mergeCell ref="J62:L63"/>
    <mergeCell ref="M62:M63"/>
    <mergeCell ref="Y58:Y59"/>
    <mergeCell ref="Z58:AA59"/>
    <mergeCell ref="AB58:AC59"/>
    <mergeCell ref="AD58:AD59"/>
    <mergeCell ref="AE58:AF59"/>
    <mergeCell ref="AG58:AG59"/>
    <mergeCell ref="AD62:AD63"/>
    <mergeCell ref="AE62:AF63"/>
    <mergeCell ref="AG62:AG63"/>
    <mergeCell ref="AH62:AI63"/>
    <mergeCell ref="AJ62:AJ63"/>
    <mergeCell ref="M64:Y64"/>
    <mergeCell ref="Z64:AJ64"/>
    <mergeCell ref="N62:P63"/>
    <mergeCell ref="R62:T63"/>
    <mergeCell ref="V62:X63"/>
    <mergeCell ref="Y62:Y63"/>
    <mergeCell ref="Z62:AA63"/>
    <mergeCell ref="B57:I60"/>
    <mergeCell ref="M57:Y57"/>
    <mergeCell ref="Z57:AJ57"/>
    <mergeCell ref="J58:L59"/>
    <mergeCell ref="M58:M59"/>
    <mergeCell ref="N58:P59"/>
    <mergeCell ref="R58:T59"/>
    <mergeCell ref="V58:X59"/>
    <mergeCell ref="AH58:AI59"/>
    <mergeCell ref="AJ58:AJ59"/>
    <mergeCell ref="M60:Y60"/>
    <mergeCell ref="Z60:AJ60"/>
    <mergeCell ref="AB54:AC55"/>
    <mergeCell ref="AD54:AD55"/>
    <mergeCell ref="AE54:AF55"/>
    <mergeCell ref="AG54:AG55"/>
    <mergeCell ref="AH54:AI55"/>
    <mergeCell ref="AJ54:AJ55"/>
    <mergeCell ref="B53:I56"/>
    <mergeCell ref="M53:Y53"/>
    <mergeCell ref="Z53:AJ53"/>
    <mergeCell ref="J54:L55"/>
    <mergeCell ref="M54:M55"/>
    <mergeCell ref="N54:P55"/>
    <mergeCell ref="R54:T55"/>
    <mergeCell ref="V54:X55"/>
    <mergeCell ref="Y54:Y55"/>
    <mergeCell ref="Z54:AA55"/>
    <mergeCell ref="M56:Y56"/>
    <mergeCell ref="Z56:AJ56"/>
    <mergeCell ref="B49:I52"/>
    <mergeCell ref="M49:Y49"/>
    <mergeCell ref="Z49:AJ49"/>
    <mergeCell ref="J50:L51"/>
    <mergeCell ref="M50:M51"/>
    <mergeCell ref="N50:P51"/>
    <mergeCell ref="Y46:Y47"/>
    <mergeCell ref="Z46:AA47"/>
    <mergeCell ref="AB46:AC47"/>
    <mergeCell ref="AD46:AD47"/>
    <mergeCell ref="AE46:AF47"/>
    <mergeCell ref="AG46:AG47"/>
    <mergeCell ref="AE50:AF51"/>
    <mergeCell ref="AG50:AG51"/>
    <mergeCell ref="AH50:AI51"/>
    <mergeCell ref="AJ50:AJ51"/>
    <mergeCell ref="M52:Y52"/>
    <mergeCell ref="Z52:AJ52"/>
    <mergeCell ref="R50:T51"/>
    <mergeCell ref="V50:X51"/>
    <mergeCell ref="Y50:Y51"/>
    <mergeCell ref="Z50:AA51"/>
    <mergeCell ref="AB50:AC51"/>
    <mergeCell ref="AD50:AD51"/>
    <mergeCell ref="B45:I48"/>
    <mergeCell ref="M45:Y45"/>
    <mergeCell ref="Z45:AJ45"/>
    <mergeCell ref="J46:L47"/>
    <mergeCell ref="M46:M47"/>
    <mergeCell ref="N46:P47"/>
    <mergeCell ref="R46:T47"/>
    <mergeCell ref="V46:X47"/>
    <mergeCell ref="AH46:AI47"/>
    <mergeCell ref="AJ46:AJ47"/>
    <mergeCell ref="M48:Y48"/>
    <mergeCell ref="Z48:AJ48"/>
    <mergeCell ref="AB42:AC43"/>
    <mergeCell ref="AD42:AD43"/>
    <mergeCell ref="AE42:AF43"/>
    <mergeCell ref="AG42:AG43"/>
    <mergeCell ref="AH42:AI43"/>
    <mergeCell ref="AJ42:AJ43"/>
    <mergeCell ref="B41:I44"/>
    <mergeCell ref="M41:Y41"/>
    <mergeCell ref="Z41:AJ41"/>
    <mergeCell ref="J42:L43"/>
    <mergeCell ref="M42:M43"/>
    <mergeCell ref="N42:P43"/>
    <mergeCell ref="R42:T43"/>
    <mergeCell ref="V42:X43"/>
    <mergeCell ref="Y42:Y43"/>
    <mergeCell ref="Z42:AA43"/>
    <mergeCell ref="M44:Y44"/>
    <mergeCell ref="Z44:AJ44"/>
    <mergeCell ref="B37:I40"/>
    <mergeCell ref="M37:Y37"/>
    <mergeCell ref="Z37:AJ37"/>
    <mergeCell ref="J38:L39"/>
    <mergeCell ref="M38:M39"/>
    <mergeCell ref="N38:P39"/>
    <mergeCell ref="Y34:Y35"/>
    <mergeCell ref="Z34:AA35"/>
    <mergeCell ref="AB34:AC35"/>
    <mergeCell ref="AD34:AD35"/>
    <mergeCell ref="AE34:AF35"/>
    <mergeCell ref="AG34:AG35"/>
    <mergeCell ref="AE38:AF39"/>
    <mergeCell ref="AG38:AG39"/>
    <mergeCell ref="AH38:AI39"/>
    <mergeCell ref="AJ38:AJ39"/>
    <mergeCell ref="M40:Y40"/>
    <mergeCell ref="Z40:AJ40"/>
    <mergeCell ref="R38:T39"/>
    <mergeCell ref="V38:X39"/>
    <mergeCell ref="Y38:Y39"/>
    <mergeCell ref="Z38:AA39"/>
    <mergeCell ref="AB38:AC39"/>
    <mergeCell ref="AD38:AD39"/>
    <mergeCell ref="B33:I36"/>
    <mergeCell ref="M33:Y33"/>
    <mergeCell ref="Z33:AJ33"/>
    <mergeCell ref="J34:L35"/>
    <mergeCell ref="M34:M35"/>
    <mergeCell ref="N34:P35"/>
    <mergeCell ref="R34:T35"/>
    <mergeCell ref="V34:X35"/>
    <mergeCell ref="AH34:AI35"/>
    <mergeCell ref="AJ34:AJ35"/>
    <mergeCell ref="M36:Y36"/>
    <mergeCell ref="Z36:AJ36"/>
    <mergeCell ref="AD30:AD31"/>
    <mergeCell ref="AE30:AF31"/>
    <mergeCell ref="AG30:AG31"/>
    <mergeCell ref="AH30:AI31"/>
    <mergeCell ref="AJ30:AJ31"/>
    <mergeCell ref="B29:I32"/>
    <mergeCell ref="M29:Y29"/>
    <mergeCell ref="Z29:AJ29"/>
    <mergeCell ref="J30:L31"/>
    <mergeCell ref="M30:M31"/>
    <mergeCell ref="N30:P31"/>
    <mergeCell ref="R30:T31"/>
    <mergeCell ref="V30:X31"/>
    <mergeCell ref="Y30:Y31"/>
    <mergeCell ref="Z30:AA31"/>
    <mergeCell ref="M32:Y32"/>
    <mergeCell ref="Z32:AJ32"/>
    <mergeCell ref="A23:I24"/>
    <mergeCell ref="J23:L24"/>
    <mergeCell ref="M23:Y24"/>
    <mergeCell ref="Z23:AJ24"/>
    <mergeCell ref="A25:A60"/>
    <mergeCell ref="B25:I28"/>
    <mergeCell ref="M25:Y25"/>
    <mergeCell ref="Z25:AJ25"/>
    <mergeCell ref="J26:L27"/>
    <mergeCell ref="M26:M27"/>
    <mergeCell ref="AD26:AD27"/>
    <mergeCell ref="AE26:AF27"/>
    <mergeCell ref="AG26:AG27"/>
    <mergeCell ref="AH26:AI27"/>
    <mergeCell ref="AJ26:AJ27"/>
    <mergeCell ref="M28:Y28"/>
    <mergeCell ref="Z28:AJ28"/>
    <mergeCell ref="N26:P27"/>
    <mergeCell ref="R26:T27"/>
    <mergeCell ref="V26:X27"/>
    <mergeCell ref="Y26:Y27"/>
    <mergeCell ref="Z26:AA27"/>
    <mergeCell ref="AB26:AC27"/>
    <mergeCell ref="AB30:AC31"/>
    <mergeCell ref="A18:F21"/>
    <mergeCell ref="G18:J18"/>
    <mergeCell ref="K18:O18"/>
    <mergeCell ref="Q18:AJ20"/>
    <mergeCell ref="G19:O20"/>
    <mergeCell ref="P19:P20"/>
    <mergeCell ref="W15:X15"/>
    <mergeCell ref="Y15:Z15"/>
    <mergeCell ref="AB15:AC15"/>
    <mergeCell ref="A16:F17"/>
    <mergeCell ref="J16:AJ16"/>
    <mergeCell ref="G17:AJ17"/>
    <mergeCell ref="A13:AJ14"/>
    <mergeCell ref="A15:F15"/>
    <mergeCell ref="G15:H15"/>
    <mergeCell ref="I15:J15"/>
    <mergeCell ref="K15:L15"/>
    <mergeCell ref="M15:N15"/>
    <mergeCell ref="O15:P15"/>
    <mergeCell ref="Q15:R15"/>
    <mergeCell ref="S15:T15"/>
    <mergeCell ref="U15:V15"/>
    <mergeCell ref="P9:T10"/>
    <mergeCell ref="U9:U10"/>
    <mergeCell ref="V9:AJ10"/>
    <mergeCell ref="V11:AJ12"/>
    <mergeCell ref="P11:T12"/>
    <mergeCell ref="U11:U12"/>
    <mergeCell ref="A2:AJ2"/>
    <mergeCell ref="A4:J8"/>
    <mergeCell ref="Y4:Z4"/>
    <mergeCell ref="AA4:AB4"/>
    <mergeCell ref="AD4:AE4"/>
    <mergeCell ref="AG4:AH4"/>
    <mergeCell ref="M7:O11"/>
    <mergeCell ref="P7:T8"/>
    <mergeCell ref="U7:U8"/>
    <mergeCell ref="V7:AJ8"/>
  </mergeCells>
  <phoneticPr fontId="2"/>
  <dataValidations count="5">
    <dataValidation imeMode="fullAlpha" allowBlank="1" showInputMessage="1" showErrorMessage="1" sqref="K18:O18" xr:uid="{F93F9699-848D-4A8B-9C35-A33DE0B9B070}"/>
    <dataValidation imeMode="halfKatakana" allowBlank="1" showInputMessage="1" showErrorMessage="1" sqref="J16" xr:uid="{3174A1F5-BB5D-4E96-AF2E-7249217B3BD6}"/>
    <dataValidation imeMode="off" allowBlank="1" showInputMessage="1" showErrorMessage="1" sqref="AD4:AE4 AA4:AB4 AG4:AH4" xr:uid="{EAC6DE72-B5B1-4FFA-91F2-E4C215DAB6A3}"/>
    <dataValidation type="list" errorStyle="warning" allowBlank="1" showInputMessage="1" showErrorMessage="1" sqref="J26:L27 J30:L31 J34:L35 J38:L39 J42:L43 J46:L47 J50:L51 J54:L55 J58:L59 J62:L63 J66:L67 J110:L111 J78:L79 J82:L83 J86:L87 J90:L91 J94:L95 J98:L99 J102:L103 J106:L107 J70:L71 J74:L75" xr:uid="{7F53140F-A453-48CF-8889-E35B648D4131}">
      <formula1>"○"</formula1>
    </dataValidation>
    <dataValidation type="list" imeMode="off" allowBlank="1" showInputMessage="1" showErrorMessage="1" sqref="AL71" xr:uid="{9CA4E822-BD86-47F4-B026-242430A290EE}">
      <formula1>"30"</formula1>
    </dataValidation>
  </dataValidations>
  <printOptions horizontalCentered="1"/>
  <pageMargins left="0.59055118110236227" right="0.39370078740157483" top="0.59055118110236227" bottom="0.39370078740157483" header="0.31496062992125984" footer="0.27559055118110237"/>
  <pageSetup paperSize="9" scale="83"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30064-17A7-4362-A6D0-9E4E280EDD15}">
  <sheetPr>
    <tabColor theme="4"/>
  </sheetPr>
  <dimension ref="A1:AO36"/>
  <sheetViews>
    <sheetView view="pageBreakPreview" zoomScaleSheetLayoutView="100" workbookViewId="0">
      <selection activeCell="AS18" sqref="AS18"/>
    </sheetView>
  </sheetViews>
  <sheetFormatPr defaultColWidth="8.625" defaultRowHeight="21" customHeight="1"/>
  <cols>
    <col min="1" max="18" width="2.625" style="4" customWidth="1"/>
    <col min="19" max="34" width="2.875" style="4" customWidth="1"/>
    <col min="35" max="39" width="2.625" style="4" customWidth="1"/>
    <col min="40" max="40" width="2.5" style="4" customWidth="1"/>
    <col min="41" max="41" width="9" style="4" customWidth="1"/>
    <col min="42" max="42" width="2.5" style="4" customWidth="1"/>
    <col min="43" max="16384" width="8.625" style="4"/>
  </cols>
  <sheetData>
    <row r="1" spans="1:41" ht="20.100000000000001" customHeight="1">
      <c r="A1" s="4" t="s">
        <v>380</v>
      </c>
    </row>
    <row r="2" spans="1:41" ht="20.100000000000001" customHeight="1">
      <c r="AD2" s="668" t="s">
        <v>349</v>
      </c>
      <c r="AE2" s="668"/>
      <c r="AF2" s="668"/>
      <c r="AG2" s="668"/>
      <c r="AH2" s="668"/>
      <c r="AI2" s="668"/>
      <c r="AJ2" s="668"/>
      <c r="AK2" s="668"/>
      <c r="AL2" s="668"/>
    </row>
    <row r="3" spans="1:41" ht="20.100000000000001" customHeight="1"/>
    <row r="4" spans="1:41" ht="20.100000000000001" customHeight="1">
      <c r="B4" s="569" t="s">
        <v>350</v>
      </c>
      <c r="C4" s="569"/>
      <c r="D4" s="569"/>
      <c r="E4" s="569"/>
      <c r="F4" s="569"/>
      <c r="G4" s="569"/>
      <c r="H4" s="569"/>
      <c r="I4" s="569"/>
      <c r="J4" s="569"/>
      <c r="K4" s="569"/>
      <c r="L4" s="569"/>
      <c r="M4" s="569"/>
      <c r="N4" s="569"/>
      <c r="O4" s="569"/>
      <c r="P4" s="569"/>
      <c r="Q4" s="569"/>
      <c r="R4" s="569"/>
      <c r="S4" s="569"/>
      <c r="T4" s="569"/>
      <c r="U4" s="569"/>
      <c r="V4" s="569"/>
      <c r="W4" s="569"/>
      <c r="X4" s="569"/>
      <c r="Y4" s="569"/>
      <c r="Z4" s="569"/>
      <c r="AA4" s="569"/>
      <c r="AB4" s="569"/>
      <c r="AC4" s="569"/>
      <c r="AD4" s="569"/>
      <c r="AE4" s="569"/>
      <c r="AF4" s="569"/>
      <c r="AG4" s="569"/>
      <c r="AH4" s="569"/>
      <c r="AI4" s="569"/>
      <c r="AJ4" s="569"/>
      <c r="AK4" s="569"/>
      <c r="AL4" s="569"/>
    </row>
    <row r="5" spans="1:41" s="191" customFormat="1" ht="20.100000000000001" customHeight="1">
      <c r="A5" s="190"/>
      <c r="B5" s="182"/>
      <c r="C5" s="182"/>
      <c r="D5" s="182"/>
      <c r="E5" s="182"/>
      <c r="F5" s="182"/>
      <c r="G5" s="182"/>
      <c r="H5" s="182"/>
      <c r="I5" s="179"/>
      <c r="J5" s="179"/>
      <c r="K5" s="179"/>
      <c r="L5" s="179"/>
      <c r="M5" s="179"/>
      <c r="N5" s="179"/>
      <c r="O5" s="179"/>
      <c r="P5" s="179"/>
      <c r="Q5" s="179"/>
      <c r="R5" s="179"/>
      <c r="S5" s="179"/>
      <c r="T5" s="179"/>
      <c r="U5" s="179"/>
      <c r="V5" s="179"/>
      <c r="W5" s="179"/>
      <c r="X5" s="179"/>
      <c r="Y5" s="179"/>
      <c r="Z5" s="179"/>
      <c r="AA5" s="179"/>
      <c r="AB5" s="179"/>
      <c r="AC5" s="179"/>
      <c r="AD5" s="179"/>
      <c r="AE5" s="179"/>
      <c r="AF5" s="179"/>
      <c r="AG5" s="179"/>
      <c r="AH5" s="179"/>
      <c r="AI5" s="179"/>
      <c r="AJ5" s="179"/>
      <c r="AK5" s="179"/>
      <c r="AL5" s="179"/>
    </row>
    <row r="6" spans="1:41" s="191" customFormat="1" ht="29.25" customHeight="1">
      <c r="A6" s="190"/>
      <c r="B6" s="669" t="s">
        <v>297</v>
      </c>
      <c r="C6" s="669"/>
      <c r="D6" s="669"/>
      <c r="E6" s="669"/>
      <c r="F6" s="669"/>
      <c r="G6" s="669"/>
      <c r="H6" s="669"/>
      <c r="I6" s="669"/>
      <c r="J6" s="669"/>
      <c r="K6" s="669"/>
      <c r="L6" s="662"/>
      <c r="M6" s="662"/>
      <c r="N6" s="662"/>
      <c r="O6" s="662"/>
      <c r="P6" s="662"/>
      <c r="Q6" s="662"/>
      <c r="R6" s="662"/>
      <c r="S6" s="662"/>
      <c r="T6" s="662"/>
      <c r="U6" s="662"/>
      <c r="V6" s="662"/>
      <c r="W6" s="662"/>
      <c r="X6" s="662"/>
      <c r="Y6" s="662"/>
      <c r="Z6" s="662"/>
      <c r="AA6" s="662"/>
      <c r="AB6" s="662"/>
      <c r="AC6" s="662"/>
      <c r="AD6" s="662"/>
      <c r="AE6" s="662"/>
      <c r="AF6" s="662"/>
      <c r="AG6" s="662"/>
      <c r="AH6" s="662"/>
      <c r="AI6" s="662"/>
      <c r="AJ6" s="662"/>
      <c r="AK6" s="662"/>
      <c r="AL6" s="662"/>
    </row>
    <row r="7" spans="1:41" s="191" customFormat="1" ht="31.5" customHeight="1">
      <c r="A7" s="190"/>
      <c r="B7" s="669" t="s">
        <v>298</v>
      </c>
      <c r="C7" s="669"/>
      <c r="D7" s="669"/>
      <c r="E7" s="669"/>
      <c r="F7" s="669"/>
      <c r="G7" s="669"/>
      <c r="H7" s="669"/>
      <c r="I7" s="669"/>
      <c r="J7" s="669"/>
      <c r="K7" s="669"/>
      <c r="L7" s="670"/>
      <c r="M7" s="670"/>
      <c r="N7" s="670"/>
      <c r="O7" s="670"/>
      <c r="P7" s="670"/>
      <c r="Q7" s="670"/>
      <c r="R7" s="670"/>
      <c r="S7" s="670"/>
      <c r="T7" s="670"/>
      <c r="U7" s="670"/>
      <c r="V7" s="670"/>
      <c r="W7" s="670"/>
      <c r="X7" s="670"/>
      <c r="Y7" s="670"/>
      <c r="Z7" s="670"/>
      <c r="AA7" s="671" t="s">
        <v>351</v>
      </c>
      <c r="AB7" s="671"/>
      <c r="AC7" s="671"/>
      <c r="AD7" s="671"/>
      <c r="AE7" s="671"/>
      <c r="AF7" s="671"/>
      <c r="AG7" s="671"/>
      <c r="AH7" s="671"/>
      <c r="AI7" s="672" t="s">
        <v>352</v>
      </c>
      <c r="AJ7" s="672"/>
      <c r="AK7" s="672"/>
      <c r="AL7" s="672"/>
    </row>
    <row r="8" spans="1:41" s="191" customFormat="1" ht="29.25" customHeight="1">
      <c r="B8" s="661" t="s">
        <v>353</v>
      </c>
      <c r="C8" s="661"/>
      <c r="D8" s="661"/>
      <c r="E8" s="661"/>
      <c r="F8" s="661"/>
      <c r="G8" s="661"/>
      <c r="H8" s="661"/>
      <c r="I8" s="661"/>
      <c r="J8" s="661"/>
      <c r="K8" s="661"/>
      <c r="L8" s="662" t="s">
        <v>354</v>
      </c>
      <c r="M8" s="662"/>
      <c r="N8" s="662"/>
      <c r="O8" s="662"/>
      <c r="P8" s="662"/>
      <c r="Q8" s="662"/>
      <c r="R8" s="662"/>
      <c r="S8" s="662"/>
      <c r="T8" s="662"/>
      <c r="U8" s="662"/>
      <c r="V8" s="662"/>
      <c r="W8" s="662"/>
      <c r="X8" s="662"/>
      <c r="Y8" s="662"/>
      <c r="Z8" s="662"/>
      <c r="AA8" s="662"/>
      <c r="AB8" s="662"/>
      <c r="AC8" s="662"/>
      <c r="AD8" s="662"/>
      <c r="AE8" s="662"/>
      <c r="AF8" s="662"/>
      <c r="AG8" s="662"/>
      <c r="AH8" s="662"/>
      <c r="AI8" s="662"/>
      <c r="AJ8" s="662"/>
      <c r="AK8" s="662"/>
      <c r="AL8" s="662"/>
    </row>
    <row r="9" spans="1:41" ht="12.75" customHeight="1" thickBot="1">
      <c r="B9" s="192"/>
      <c r="C9" s="192"/>
      <c r="D9" s="192"/>
      <c r="E9" s="192"/>
      <c r="F9" s="192"/>
      <c r="G9" s="192"/>
      <c r="H9" s="192"/>
      <c r="I9" s="192"/>
      <c r="J9" s="192"/>
      <c r="K9" s="192"/>
      <c r="L9" s="192"/>
      <c r="M9" s="192"/>
      <c r="N9" s="192"/>
      <c r="O9" s="192"/>
      <c r="P9" s="192"/>
      <c r="Q9" s="192"/>
      <c r="R9" s="192"/>
      <c r="S9" s="192"/>
      <c r="T9" s="192"/>
      <c r="U9" s="192"/>
      <c r="V9" s="192"/>
      <c r="W9" s="192"/>
      <c r="X9" s="192"/>
      <c r="Y9" s="192"/>
      <c r="Z9" s="192"/>
      <c r="AA9" s="192"/>
      <c r="AB9" s="192"/>
      <c r="AC9" s="192"/>
      <c r="AD9" s="192"/>
      <c r="AE9" s="192"/>
      <c r="AF9" s="192"/>
      <c r="AG9" s="192"/>
      <c r="AH9" s="192"/>
      <c r="AI9" s="192"/>
      <c r="AJ9" s="192"/>
      <c r="AK9" s="192"/>
      <c r="AL9" s="192"/>
    </row>
    <row r="10" spans="1:41" ht="21" customHeight="1">
      <c r="B10" s="626" t="s">
        <v>303</v>
      </c>
      <c r="C10" s="627"/>
      <c r="D10" s="627"/>
      <c r="E10" s="627"/>
      <c r="F10" s="627"/>
      <c r="G10" s="627"/>
      <c r="H10" s="627"/>
      <c r="I10" s="627"/>
      <c r="J10" s="627"/>
      <c r="K10" s="627"/>
      <c r="L10" s="627"/>
      <c r="M10" s="627"/>
      <c r="N10" s="627"/>
      <c r="O10" s="627"/>
      <c r="P10" s="627"/>
      <c r="Q10" s="627"/>
      <c r="R10" s="627"/>
      <c r="S10" s="627"/>
      <c r="T10" s="627"/>
      <c r="U10" s="627"/>
      <c r="V10" s="627"/>
      <c r="W10" s="627"/>
      <c r="X10" s="627"/>
      <c r="Y10" s="627"/>
      <c r="Z10" s="627"/>
      <c r="AA10" s="627"/>
      <c r="AB10" s="627"/>
      <c r="AC10" s="627"/>
      <c r="AD10" s="627"/>
      <c r="AE10" s="627"/>
      <c r="AF10" s="627"/>
      <c r="AG10" s="627"/>
      <c r="AH10" s="627"/>
      <c r="AI10" s="627"/>
      <c r="AJ10" s="627"/>
      <c r="AK10" s="627"/>
      <c r="AL10" s="628"/>
    </row>
    <row r="11" spans="1:41" ht="27.75" customHeight="1">
      <c r="B11" s="663" t="s">
        <v>355</v>
      </c>
      <c r="C11" s="664"/>
      <c r="D11" s="664"/>
      <c r="E11" s="664"/>
      <c r="F11" s="664"/>
      <c r="G11" s="664"/>
      <c r="H11" s="664"/>
      <c r="I11" s="664"/>
      <c r="J11" s="664"/>
      <c r="K11" s="664"/>
      <c r="L11" s="664"/>
      <c r="M11" s="664"/>
      <c r="N11" s="664"/>
      <c r="O11" s="664"/>
      <c r="P11" s="664"/>
      <c r="Q11" s="664"/>
      <c r="R11" s="664"/>
      <c r="S11" s="665"/>
      <c r="T11" s="665"/>
      <c r="U11" s="665"/>
      <c r="V11" s="665"/>
      <c r="W11" s="665"/>
      <c r="X11" s="665"/>
      <c r="Y11" s="665"/>
      <c r="Z11" s="665"/>
      <c r="AA11" s="665"/>
      <c r="AB11" s="665"/>
      <c r="AC11" s="665"/>
      <c r="AD11" s="665"/>
      <c r="AE11" s="193" t="s">
        <v>305</v>
      </c>
      <c r="AF11" s="194"/>
      <c r="AG11" s="666"/>
      <c r="AH11" s="666"/>
      <c r="AI11" s="666"/>
      <c r="AJ11" s="666"/>
      <c r="AK11" s="666"/>
      <c r="AL11" s="667"/>
      <c r="AO11" s="195"/>
    </row>
    <row r="12" spans="1:41" ht="27.75" customHeight="1" thickBot="1">
      <c r="B12" s="196"/>
      <c r="C12" s="645" t="s">
        <v>356</v>
      </c>
      <c r="D12" s="645"/>
      <c r="E12" s="645"/>
      <c r="F12" s="645"/>
      <c r="G12" s="645"/>
      <c r="H12" s="645"/>
      <c r="I12" s="645"/>
      <c r="J12" s="645"/>
      <c r="K12" s="645"/>
      <c r="L12" s="645"/>
      <c r="M12" s="645"/>
      <c r="N12" s="645"/>
      <c r="O12" s="645"/>
      <c r="P12" s="645"/>
      <c r="Q12" s="645"/>
      <c r="R12" s="645"/>
      <c r="S12" s="642">
        <f>ROUNDUP(S11*30%,1)</f>
        <v>0</v>
      </c>
      <c r="T12" s="642"/>
      <c r="U12" s="642"/>
      <c r="V12" s="642"/>
      <c r="W12" s="642"/>
      <c r="X12" s="642"/>
      <c r="Y12" s="642"/>
      <c r="Z12" s="642"/>
      <c r="AA12" s="642"/>
      <c r="AB12" s="642"/>
      <c r="AC12" s="642"/>
      <c r="AD12" s="642"/>
      <c r="AE12" s="197" t="s">
        <v>305</v>
      </c>
      <c r="AF12" s="197"/>
      <c r="AG12" s="643"/>
      <c r="AH12" s="643"/>
      <c r="AI12" s="643"/>
      <c r="AJ12" s="643"/>
      <c r="AK12" s="643"/>
      <c r="AL12" s="644"/>
    </row>
    <row r="13" spans="1:41" ht="27.75" customHeight="1" thickTop="1">
      <c r="B13" s="646" t="s">
        <v>357</v>
      </c>
      <c r="C13" s="647"/>
      <c r="D13" s="647"/>
      <c r="E13" s="647"/>
      <c r="F13" s="647"/>
      <c r="G13" s="647"/>
      <c r="H13" s="647"/>
      <c r="I13" s="647"/>
      <c r="J13" s="647"/>
      <c r="K13" s="647"/>
      <c r="L13" s="647"/>
      <c r="M13" s="647"/>
      <c r="N13" s="647"/>
      <c r="O13" s="647"/>
      <c r="P13" s="647"/>
      <c r="Q13" s="647"/>
      <c r="R13" s="647"/>
      <c r="S13" s="648" t="e">
        <f>ROUNDUP(AG14/AG15,1)</f>
        <v>#DIV/0!</v>
      </c>
      <c r="T13" s="648"/>
      <c r="U13" s="648"/>
      <c r="V13" s="648"/>
      <c r="W13" s="648"/>
      <c r="X13" s="648"/>
      <c r="Y13" s="648"/>
      <c r="Z13" s="648"/>
      <c r="AA13" s="648"/>
      <c r="AB13" s="648"/>
      <c r="AC13" s="648"/>
      <c r="AD13" s="648"/>
      <c r="AE13" s="198" t="s">
        <v>305</v>
      </c>
      <c r="AF13" s="198"/>
      <c r="AG13" s="649" t="s">
        <v>358</v>
      </c>
      <c r="AH13" s="649"/>
      <c r="AI13" s="649"/>
      <c r="AJ13" s="649"/>
      <c r="AK13" s="649"/>
      <c r="AL13" s="650"/>
    </row>
    <row r="14" spans="1:41" ht="27.75" customHeight="1">
      <c r="B14" s="651" t="s">
        <v>359</v>
      </c>
      <c r="C14" s="652"/>
      <c r="D14" s="652"/>
      <c r="E14" s="652"/>
      <c r="F14" s="652"/>
      <c r="G14" s="652"/>
      <c r="H14" s="652"/>
      <c r="I14" s="652"/>
      <c r="J14" s="652"/>
      <c r="K14" s="652"/>
      <c r="L14" s="652"/>
      <c r="M14" s="652"/>
      <c r="N14" s="652"/>
      <c r="O14" s="652"/>
      <c r="P14" s="652"/>
      <c r="Q14" s="652"/>
      <c r="R14" s="652"/>
      <c r="S14" s="652"/>
      <c r="T14" s="652"/>
      <c r="U14" s="652"/>
      <c r="V14" s="652"/>
      <c r="W14" s="652"/>
      <c r="X14" s="652"/>
      <c r="Y14" s="652"/>
      <c r="Z14" s="652"/>
      <c r="AA14" s="652"/>
      <c r="AB14" s="652"/>
      <c r="AC14" s="652"/>
      <c r="AD14" s="652"/>
      <c r="AE14" s="652"/>
      <c r="AF14" s="653"/>
      <c r="AG14" s="654"/>
      <c r="AH14" s="654"/>
      <c r="AI14" s="654"/>
      <c r="AJ14" s="654"/>
      <c r="AK14" s="654"/>
      <c r="AL14" s="655"/>
    </row>
    <row r="15" spans="1:41" ht="27.75" customHeight="1" thickBot="1">
      <c r="B15" s="656" t="s">
        <v>360</v>
      </c>
      <c r="C15" s="657"/>
      <c r="D15" s="657"/>
      <c r="E15" s="657"/>
      <c r="F15" s="657"/>
      <c r="G15" s="657"/>
      <c r="H15" s="657"/>
      <c r="I15" s="657"/>
      <c r="J15" s="657"/>
      <c r="K15" s="657"/>
      <c r="L15" s="657"/>
      <c r="M15" s="657"/>
      <c r="N15" s="657"/>
      <c r="O15" s="657"/>
      <c r="P15" s="657"/>
      <c r="Q15" s="657"/>
      <c r="R15" s="657"/>
      <c r="S15" s="657"/>
      <c r="T15" s="657"/>
      <c r="U15" s="657"/>
      <c r="V15" s="657"/>
      <c r="W15" s="657"/>
      <c r="X15" s="657"/>
      <c r="Y15" s="657"/>
      <c r="Z15" s="657"/>
      <c r="AA15" s="657"/>
      <c r="AB15" s="657"/>
      <c r="AC15" s="657"/>
      <c r="AD15" s="657"/>
      <c r="AE15" s="657"/>
      <c r="AF15" s="658"/>
      <c r="AG15" s="659"/>
      <c r="AH15" s="659"/>
      <c r="AI15" s="659"/>
      <c r="AJ15" s="659"/>
      <c r="AK15" s="659"/>
      <c r="AL15" s="660"/>
    </row>
    <row r="16" spans="1:41" ht="12.75" customHeight="1" thickBot="1">
      <c r="B16" s="199"/>
      <c r="C16" s="200"/>
      <c r="D16" s="200"/>
      <c r="E16" s="200"/>
      <c r="F16" s="200"/>
      <c r="G16" s="200"/>
      <c r="H16" s="200"/>
      <c r="I16" s="200"/>
      <c r="J16" s="200"/>
      <c r="K16" s="200"/>
      <c r="L16" s="200"/>
      <c r="M16" s="200"/>
      <c r="N16" s="200"/>
      <c r="O16" s="200"/>
      <c r="P16" s="200"/>
      <c r="Q16" s="200"/>
      <c r="R16" s="200"/>
      <c r="S16" s="200"/>
      <c r="T16" s="200"/>
      <c r="U16" s="200"/>
      <c r="V16" s="200"/>
      <c r="W16" s="200"/>
      <c r="X16" s="200"/>
      <c r="Y16" s="200"/>
      <c r="Z16" s="200"/>
      <c r="AA16" s="200"/>
      <c r="AB16" s="200"/>
      <c r="AC16" s="200"/>
      <c r="AD16" s="200"/>
      <c r="AE16" s="200"/>
      <c r="AF16" s="200"/>
      <c r="AG16" s="200"/>
      <c r="AH16" s="200"/>
      <c r="AI16" s="200"/>
      <c r="AJ16" s="200"/>
      <c r="AK16" s="200"/>
      <c r="AL16" s="200"/>
    </row>
    <row r="17" spans="2:38" ht="21" customHeight="1">
      <c r="B17" s="626" t="s">
        <v>361</v>
      </c>
      <c r="C17" s="627"/>
      <c r="D17" s="627"/>
      <c r="E17" s="627"/>
      <c r="F17" s="627"/>
      <c r="G17" s="627"/>
      <c r="H17" s="627"/>
      <c r="I17" s="627"/>
      <c r="J17" s="627"/>
      <c r="K17" s="627"/>
      <c r="L17" s="627"/>
      <c r="M17" s="627"/>
      <c r="N17" s="627"/>
      <c r="O17" s="627"/>
      <c r="P17" s="627"/>
      <c r="Q17" s="627"/>
      <c r="R17" s="627"/>
      <c r="S17" s="627"/>
      <c r="T17" s="627"/>
      <c r="U17" s="627"/>
      <c r="V17" s="627"/>
      <c r="W17" s="627"/>
      <c r="X17" s="627"/>
      <c r="Y17" s="627"/>
      <c r="Z17" s="627"/>
      <c r="AA17" s="627"/>
      <c r="AB17" s="627"/>
      <c r="AC17" s="627"/>
      <c r="AD17" s="627"/>
      <c r="AE17" s="627"/>
      <c r="AF17" s="627"/>
      <c r="AG17" s="627"/>
      <c r="AH17" s="627"/>
      <c r="AI17" s="627"/>
      <c r="AJ17" s="627"/>
      <c r="AK17" s="627"/>
      <c r="AL17" s="628"/>
    </row>
    <row r="18" spans="2:38" ht="27.75" customHeight="1" thickBot="1">
      <c r="B18" s="640" t="s">
        <v>362</v>
      </c>
      <c r="C18" s="641"/>
      <c r="D18" s="641"/>
      <c r="E18" s="641"/>
      <c r="F18" s="641"/>
      <c r="G18" s="641"/>
      <c r="H18" s="641"/>
      <c r="I18" s="641"/>
      <c r="J18" s="641"/>
      <c r="K18" s="641"/>
      <c r="L18" s="641"/>
      <c r="M18" s="641"/>
      <c r="N18" s="641"/>
      <c r="O18" s="641"/>
      <c r="P18" s="641"/>
      <c r="Q18" s="641"/>
      <c r="R18" s="641"/>
      <c r="S18" s="642">
        <f>ROUNDUP(S11/50,1)</f>
        <v>0</v>
      </c>
      <c r="T18" s="642"/>
      <c r="U18" s="642"/>
      <c r="V18" s="642"/>
      <c r="W18" s="642"/>
      <c r="X18" s="642"/>
      <c r="Y18" s="642"/>
      <c r="Z18" s="642"/>
      <c r="AA18" s="642"/>
      <c r="AB18" s="642"/>
      <c r="AC18" s="642"/>
      <c r="AD18" s="642"/>
      <c r="AE18" s="201" t="s">
        <v>305</v>
      </c>
      <c r="AF18" s="202"/>
      <c r="AG18" s="643"/>
      <c r="AH18" s="643"/>
      <c r="AI18" s="643"/>
      <c r="AJ18" s="643"/>
      <c r="AK18" s="643"/>
      <c r="AL18" s="644"/>
    </row>
    <row r="19" spans="2:38" ht="27.75" customHeight="1" thickTop="1" thickBot="1">
      <c r="B19" s="621" t="s">
        <v>363</v>
      </c>
      <c r="C19" s="622"/>
      <c r="D19" s="622"/>
      <c r="E19" s="622"/>
      <c r="F19" s="622"/>
      <c r="G19" s="622"/>
      <c r="H19" s="622"/>
      <c r="I19" s="622"/>
      <c r="J19" s="622"/>
      <c r="K19" s="622"/>
      <c r="L19" s="622"/>
      <c r="M19" s="622"/>
      <c r="N19" s="622"/>
      <c r="O19" s="622"/>
      <c r="P19" s="622"/>
      <c r="Q19" s="622"/>
      <c r="R19" s="622"/>
      <c r="S19" s="623"/>
      <c r="T19" s="623"/>
      <c r="U19" s="623"/>
      <c r="V19" s="623"/>
      <c r="W19" s="623"/>
      <c r="X19" s="623"/>
      <c r="Y19" s="623"/>
      <c r="Z19" s="623"/>
      <c r="AA19" s="623"/>
      <c r="AB19" s="623"/>
      <c r="AC19" s="623"/>
      <c r="AD19" s="623"/>
      <c r="AE19" s="203" t="s">
        <v>305</v>
      </c>
      <c r="AF19" s="204"/>
      <c r="AG19" s="624" t="s">
        <v>364</v>
      </c>
      <c r="AH19" s="624"/>
      <c r="AI19" s="624"/>
      <c r="AJ19" s="624"/>
      <c r="AK19" s="624"/>
      <c r="AL19" s="625"/>
    </row>
    <row r="20" spans="2:38" ht="12.75" customHeight="1" thickBot="1">
      <c r="B20" s="200"/>
      <c r="C20" s="200"/>
      <c r="D20" s="200"/>
      <c r="E20" s="200"/>
      <c r="F20" s="200"/>
      <c r="G20" s="200"/>
      <c r="H20" s="200"/>
      <c r="I20" s="200"/>
      <c r="J20" s="200"/>
      <c r="K20" s="200"/>
      <c r="L20" s="200"/>
      <c r="M20" s="200"/>
      <c r="N20" s="200"/>
      <c r="O20" s="200"/>
      <c r="P20" s="200"/>
      <c r="Q20" s="200"/>
      <c r="R20" s="200"/>
      <c r="S20" s="205"/>
      <c r="T20" s="205"/>
      <c r="U20" s="205"/>
      <c r="V20" s="205"/>
      <c r="W20" s="205"/>
      <c r="X20" s="205"/>
      <c r="Y20" s="205"/>
      <c r="Z20" s="205"/>
      <c r="AA20" s="205"/>
      <c r="AB20" s="205"/>
      <c r="AC20" s="205"/>
      <c r="AD20" s="205"/>
      <c r="AE20" s="206"/>
      <c r="AF20" s="206"/>
      <c r="AG20" s="207"/>
      <c r="AH20" s="207"/>
      <c r="AI20" s="207"/>
      <c r="AJ20" s="207"/>
      <c r="AK20" s="207"/>
      <c r="AL20" s="207"/>
    </row>
    <row r="21" spans="2:38" ht="27.75" customHeight="1" thickBot="1">
      <c r="B21" s="626" t="s">
        <v>365</v>
      </c>
      <c r="C21" s="627"/>
      <c r="D21" s="627"/>
      <c r="E21" s="627"/>
      <c r="F21" s="627"/>
      <c r="G21" s="627"/>
      <c r="H21" s="627"/>
      <c r="I21" s="627"/>
      <c r="J21" s="627"/>
      <c r="K21" s="627"/>
      <c r="L21" s="627"/>
      <c r="M21" s="627"/>
      <c r="N21" s="627"/>
      <c r="O21" s="627"/>
      <c r="P21" s="627"/>
      <c r="Q21" s="627"/>
      <c r="R21" s="627"/>
      <c r="S21" s="627"/>
      <c r="T21" s="627"/>
      <c r="U21" s="627"/>
      <c r="V21" s="627"/>
      <c r="W21" s="627"/>
      <c r="X21" s="627"/>
      <c r="Y21" s="627"/>
      <c r="Z21" s="627"/>
      <c r="AA21" s="627"/>
      <c r="AB21" s="627"/>
      <c r="AC21" s="627"/>
      <c r="AD21" s="627"/>
      <c r="AE21" s="627"/>
      <c r="AF21" s="627"/>
      <c r="AG21" s="627"/>
      <c r="AH21" s="627"/>
      <c r="AI21" s="627"/>
      <c r="AJ21" s="627"/>
      <c r="AK21" s="627"/>
      <c r="AL21" s="628"/>
    </row>
    <row r="22" spans="2:38" ht="27.75" customHeight="1">
      <c r="B22" s="629" t="s">
        <v>366</v>
      </c>
      <c r="C22" s="630"/>
      <c r="D22" s="630"/>
      <c r="E22" s="630"/>
      <c r="F22" s="630"/>
      <c r="G22" s="630"/>
      <c r="H22" s="630"/>
      <c r="I22" s="630"/>
      <c r="J22" s="630"/>
      <c r="K22" s="630"/>
      <c r="L22" s="630"/>
      <c r="M22" s="630"/>
      <c r="N22" s="630"/>
      <c r="O22" s="630"/>
      <c r="P22" s="630"/>
      <c r="Q22" s="630"/>
      <c r="R22" s="631"/>
      <c r="S22" s="634" t="s">
        <v>367</v>
      </c>
      <c r="T22" s="630"/>
      <c r="U22" s="630"/>
      <c r="V22" s="630"/>
      <c r="W22" s="630"/>
      <c r="X22" s="630"/>
      <c r="Y22" s="630"/>
      <c r="Z22" s="630"/>
      <c r="AA22" s="630"/>
      <c r="AB22" s="630"/>
      <c r="AC22" s="630"/>
      <c r="AD22" s="630"/>
      <c r="AE22" s="630"/>
      <c r="AF22" s="630"/>
      <c r="AG22" s="630"/>
      <c r="AH22" s="630"/>
      <c r="AI22" s="635"/>
      <c r="AJ22" s="635"/>
      <c r="AK22" s="635"/>
      <c r="AL22" s="636"/>
    </row>
    <row r="23" spans="2:38" ht="47.25" customHeight="1">
      <c r="B23" s="632"/>
      <c r="C23" s="633"/>
      <c r="D23" s="633"/>
      <c r="E23" s="633"/>
      <c r="F23" s="633"/>
      <c r="G23" s="633"/>
      <c r="H23" s="633"/>
      <c r="I23" s="633"/>
      <c r="J23" s="633"/>
      <c r="K23" s="633"/>
      <c r="L23" s="633"/>
      <c r="M23" s="633"/>
      <c r="N23" s="633"/>
      <c r="O23" s="633"/>
      <c r="P23" s="633"/>
      <c r="Q23" s="633"/>
      <c r="R23" s="633"/>
      <c r="S23" s="637" t="s">
        <v>368</v>
      </c>
      <c r="T23" s="637"/>
      <c r="U23" s="637"/>
      <c r="V23" s="637"/>
      <c r="W23" s="637"/>
      <c r="X23" s="637"/>
      <c r="Y23" s="637"/>
      <c r="Z23" s="637"/>
      <c r="AA23" s="637"/>
      <c r="AB23" s="637"/>
      <c r="AC23" s="637"/>
      <c r="AD23" s="637"/>
      <c r="AE23" s="637"/>
      <c r="AF23" s="637" t="s">
        <v>369</v>
      </c>
      <c r="AG23" s="637"/>
      <c r="AH23" s="637"/>
      <c r="AI23" s="638" t="s">
        <v>370</v>
      </c>
      <c r="AJ23" s="638"/>
      <c r="AK23" s="638"/>
      <c r="AL23" s="639"/>
    </row>
    <row r="24" spans="2:38" ht="27.75" customHeight="1">
      <c r="B24" s="208">
        <v>1</v>
      </c>
      <c r="C24" s="620"/>
      <c r="D24" s="620"/>
      <c r="E24" s="620"/>
      <c r="F24" s="620"/>
      <c r="G24" s="620"/>
      <c r="H24" s="620"/>
      <c r="I24" s="620"/>
      <c r="J24" s="620"/>
      <c r="K24" s="620"/>
      <c r="L24" s="620"/>
      <c r="M24" s="620"/>
      <c r="N24" s="620"/>
      <c r="O24" s="620"/>
      <c r="P24" s="620"/>
      <c r="Q24" s="620"/>
      <c r="R24" s="620"/>
      <c r="S24" s="620"/>
      <c r="T24" s="620"/>
      <c r="U24" s="620"/>
      <c r="V24" s="620"/>
      <c r="W24" s="620"/>
      <c r="X24" s="620"/>
      <c r="Y24" s="620"/>
      <c r="Z24" s="620"/>
      <c r="AA24" s="620"/>
      <c r="AB24" s="620"/>
      <c r="AC24" s="620"/>
      <c r="AD24" s="620"/>
      <c r="AE24" s="620"/>
      <c r="AF24" s="620"/>
      <c r="AG24" s="620"/>
      <c r="AH24" s="209" t="s">
        <v>371</v>
      </c>
      <c r="AI24" s="620"/>
      <c r="AJ24" s="620"/>
      <c r="AK24" s="620"/>
      <c r="AL24" s="607"/>
    </row>
    <row r="25" spans="2:38" ht="27.75" customHeight="1">
      <c r="B25" s="208">
        <v>2</v>
      </c>
      <c r="C25" s="606"/>
      <c r="D25" s="606"/>
      <c r="E25" s="606"/>
      <c r="F25" s="606"/>
      <c r="G25" s="606"/>
      <c r="H25" s="606"/>
      <c r="I25" s="606"/>
      <c r="J25" s="606"/>
      <c r="K25" s="606"/>
      <c r="L25" s="606"/>
      <c r="M25" s="606"/>
      <c r="N25" s="606"/>
      <c r="O25" s="606"/>
      <c r="P25" s="606"/>
      <c r="Q25" s="606"/>
      <c r="R25" s="606"/>
      <c r="S25" s="606"/>
      <c r="T25" s="606"/>
      <c r="U25" s="606"/>
      <c r="V25" s="606"/>
      <c r="W25" s="606"/>
      <c r="X25" s="606"/>
      <c r="Y25" s="606"/>
      <c r="Z25" s="606"/>
      <c r="AA25" s="606"/>
      <c r="AB25" s="606"/>
      <c r="AC25" s="606"/>
      <c r="AD25" s="606"/>
      <c r="AE25" s="606"/>
      <c r="AF25" s="606"/>
      <c r="AG25" s="606"/>
      <c r="AH25" s="210" t="s">
        <v>371</v>
      </c>
      <c r="AI25" s="606"/>
      <c r="AJ25" s="606"/>
      <c r="AK25" s="606"/>
      <c r="AL25" s="607"/>
    </row>
    <row r="26" spans="2:38" ht="27.75" customHeight="1">
      <c r="B26" s="208">
        <v>3</v>
      </c>
      <c r="C26" s="606"/>
      <c r="D26" s="606"/>
      <c r="E26" s="606"/>
      <c r="F26" s="606"/>
      <c r="G26" s="606"/>
      <c r="H26" s="606"/>
      <c r="I26" s="606"/>
      <c r="J26" s="606"/>
      <c r="K26" s="606"/>
      <c r="L26" s="606"/>
      <c r="M26" s="606"/>
      <c r="N26" s="606"/>
      <c r="O26" s="606"/>
      <c r="P26" s="606"/>
      <c r="Q26" s="606"/>
      <c r="R26" s="606"/>
      <c r="S26" s="606"/>
      <c r="T26" s="606"/>
      <c r="U26" s="606"/>
      <c r="V26" s="606"/>
      <c r="W26" s="606"/>
      <c r="X26" s="606"/>
      <c r="Y26" s="606"/>
      <c r="Z26" s="606"/>
      <c r="AA26" s="606"/>
      <c r="AB26" s="606"/>
      <c r="AC26" s="606"/>
      <c r="AD26" s="606"/>
      <c r="AE26" s="606"/>
      <c r="AF26" s="606"/>
      <c r="AG26" s="606"/>
      <c r="AH26" s="210" t="s">
        <v>371</v>
      </c>
      <c r="AI26" s="606"/>
      <c r="AJ26" s="606"/>
      <c r="AK26" s="606"/>
      <c r="AL26" s="607"/>
    </row>
    <row r="27" spans="2:38" ht="27.75" customHeight="1" thickBot="1">
      <c r="B27" s="211">
        <v>4</v>
      </c>
      <c r="C27" s="608"/>
      <c r="D27" s="608"/>
      <c r="E27" s="608"/>
      <c r="F27" s="608"/>
      <c r="G27" s="608"/>
      <c r="H27" s="608"/>
      <c r="I27" s="608"/>
      <c r="J27" s="608"/>
      <c r="K27" s="608"/>
      <c r="L27" s="608"/>
      <c r="M27" s="608"/>
      <c r="N27" s="608"/>
      <c r="O27" s="608"/>
      <c r="P27" s="608"/>
      <c r="Q27" s="608"/>
      <c r="R27" s="608"/>
      <c r="S27" s="608"/>
      <c r="T27" s="608"/>
      <c r="U27" s="608"/>
      <c r="V27" s="608"/>
      <c r="W27" s="608"/>
      <c r="X27" s="608"/>
      <c r="Y27" s="608"/>
      <c r="Z27" s="608"/>
      <c r="AA27" s="608"/>
      <c r="AB27" s="608"/>
      <c r="AC27" s="608"/>
      <c r="AD27" s="608"/>
      <c r="AE27" s="608"/>
      <c r="AF27" s="608"/>
      <c r="AG27" s="608"/>
      <c r="AH27" s="212" t="s">
        <v>371</v>
      </c>
      <c r="AI27" s="608"/>
      <c r="AJ27" s="608"/>
      <c r="AK27" s="608"/>
      <c r="AL27" s="609"/>
    </row>
    <row r="28" spans="2:38" ht="15" customHeight="1">
      <c r="B28" s="610" t="s">
        <v>372</v>
      </c>
      <c r="C28" s="611"/>
      <c r="D28" s="611"/>
      <c r="E28" s="611"/>
      <c r="F28" s="611"/>
      <c r="G28" s="611"/>
      <c r="H28" s="611"/>
      <c r="I28" s="611"/>
      <c r="J28" s="611"/>
      <c r="K28" s="611"/>
      <c r="L28" s="611"/>
      <c r="M28" s="611"/>
      <c r="N28" s="611"/>
      <c r="O28" s="611"/>
      <c r="P28" s="611"/>
      <c r="Q28" s="611"/>
      <c r="R28" s="611"/>
      <c r="S28" s="611"/>
      <c r="T28" s="611"/>
      <c r="U28" s="611"/>
      <c r="V28" s="611"/>
      <c r="W28" s="611"/>
      <c r="X28" s="611"/>
      <c r="Y28" s="611"/>
      <c r="Z28" s="611"/>
      <c r="AA28" s="611"/>
      <c r="AB28" s="611"/>
      <c r="AC28" s="611"/>
      <c r="AD28" s="611"/>
      <c r="AE28" s="611"/>
      <c r="AF28" s="611"/>
      <c r="AG28" s="611"/>
      <c r="AH28" s="611"/>
      <c r="AI28" s="614" t="s">
        <v>373</v>
      </c>
      <c r="AJ28" s="614"/>
      <c r="AK28" s="614"/>
      <c r="AL28" s="615"/>
    </row>
    <row r="29" spans="2:38" ht="36.75" customHeight="1" thickBot="1">
      <c r="B29" s="612"/>
      <c r="C29" s="613"/>
      <c r="D29" s="613"/>
      <c r="E29" s="613"/>
      <c r="F29" s="613"/>
      <c r="G29" s="613"/>
      <c r="H29" s="613"/>
      <c r="I29" s="613"/>
      <c r="J29" s="613"/>
      <c r="K29" s="613"/>
      <c r="L29" s="613"/>
      <c r="M29" s="613"/>
      <c r="N29" s="613"/>
      <c r="O29" s="613"/>
      <c r="P29" s="613"/>
      <c r="Q29" s="613"/>
      <c r="R29" s="613"/>
      <c r="S29" s="613"/>
      <c r="T29" s="613"/>
      <c r="U29" s="613"/>
      <c r="V29" s="613"/>
      <c r="W29" s="613"/>
      <c r="X29" s="613"/>
      <c r="Y29" s="613"/>
      <c r="Z29" s="613"/>
      <c r="AA29" s="613"/>
      <c r="AB29" s="613"/>
      <c r="AC29" s="613"/>
      <c r="AD29" s="613"/>
      <c r="AE29" s="613"/>
      <c r="AF29" s="613"/>
      <c r="AG29" s="613"/>
      <c r="AH29" s="613"/>
      <c r="AI29" s="616"/>
      <c r="AJ29" s="616"/>
      <c r="AK29" s="616"/>
      <c r="AL29" s="617"/>
    </row>
    <row r="30" spans="2:38" ht="9.75" customHeight="1">
      <c r="B30" s="199"/>
      <c r="C30" s="200"/>
      <c r="D30" s="200"/>
      <c r="E30" s="200"/>
      <c r="F30" s="200"/>
      <c r="G30" s="200"/>
      <c r="H30" s="200"/>
      <c r="I30" s="200"/>
      <c r="J30" s="200"/>
      <c r="K30" s="200"/>
      <c r="L30" s="200"/>
      <c r="M30" s="200"/>
      <c r="N30" s="200"/>
      <c r="O30" s="200"/>
      <c r="P30" s="200"/>
      <c r="Q30" s="200"/>
      <c r="R30" s="200"/>
      <c r="S30" s="200"/>
      <c r="T30" s="200"/>
      <c r="U30" s="200"/>
      <c r="V30" s="200"/>
      <c r="W30" s="200"/>
      <c r="X30" s="200"/>
      <c r="Y30" s="200"/>
      <c r="Z30" s="200"/>
      <c r="AA30" s="200"/>
      <c r="AB30" s="200"/>
      <c r="AC30" s="200"/>
      <c r="AD30" s="200"/>
      <c r="AE30" s="200"/>
      <c r="AF30" s="200"/>
      <c r="AG30" s="200"/>
      <c r="AH30" s="200"/>
      <c r="AI30" s="200"/>
      <c r="AJ30" s="200"/>
      <c r="AK30" s="200"/>
      <c r="AL30" s="200"/>
    </row>
    <row r="31" spans="2:38" ht="22.5" customHeight="1">
      <c r="B31" s="618" t="s">
        <v>322</v>
      </c>
      <c r="C31" s="618"/>
      <c r="D31" s="618"/>
      <c r="E31" s="618"/>
      <c r="F31" s="618"/>
      <c r="G31" s="618"/>
      <c r="H31" s="619" t="s">
        <v>374</v>
      </c>
      <c r="I31" s="619"/>
      <c r="J31" s="619"/>
      <c r="K31" s="619"/>
      <c r="L31" s="619"/>
      <c r="M31" s="619"/>
      <c r="N31" s="619"/>
      <c r="O31" s="619"/>
      <c r="P31" s="619"/>
      <c r="Q31" s="619"/>
      <c r="R31" s="619"/>
      <c r="S31" s="619"/>
      <c r="T31" s="619"/>
      <c r="U31" s="619"/>
      <c r="V31" s="619"/>
      <c r="W31" s="619"/>
      <c r="X31" s="619"/>
      <c r="Y31" s="619"/>
      <c r="Z31" s="619"/>
      <c r="AA31" s="619"/>
      <c r="AB31" s="619"/>
      <c r="AC31" s="619"/>
      <c r="AD31" s="619"/>
      <c r="AE31" s="619"/>
      <c r="AF31" s="619"/>
      <c r="AG31" s="619"/>
      <c r="AH31" s="619"/>
      <c r="AI31" s="619"/>
      <c r="AJ31" s="619"/>
      <c r="AK31" s="619"/>
      <c r="AL31" s="619"/>
    </row>
    <row r="32" spans="2:38" ht="8.25" customHeight="1">
      <c r="B32" s="199"/>
      <c r="C32" s="200"/>
      <c r="D32" s="200"/>
      <c r="E32" s="200"/>
      <c r="F32" s="200"/>
      <c r="G32" s="200"/>
      <c r="H32" s="200"/>
      <c r="I32" s="200"/>
      <c r="J32" s="200"/>
      <c r="K32" s="200"/>
      <c r="L32" s="200"/>
      <c r="M32" s="200"/>
      <c r="N32" s="200"/>
      <c r="O32" s="200"/>
      <c r="P32" s="200"/>
      <c r="Q32" s="200"/>
      <c r="R32" s="200"/>
      <c r="S32" s="200"/>
      <c r="T32" s="200"/>
      <c r="U32" s="200"/>
      <c r="V32" s="200"/>
      <c r="W32" s="200"/>
      <c r="X32" s="200"/>
      <c r="Y32" s="200"/>
      <c r="Z32" s="200"/>
      <c r="AA32" s="200"/>
      <c r="AB32" s="200"/>
      <c r="AC32" s="200"/>
      <c r="AD32" s="200"/>
      <c r="AE32" s="200"/>
      <c r="AF32" s="200"/>
      <c r="AG32" s="200"/>
      <c r="AH32" s="200"/>
      <c r="AI32" s="200"/>
      <c r="AJ32" s="200"/>
      <c r="AK32" s="200"/>
      <c r="AL32" s="200"/>
    </row>
    <row r="33" spans="2:39" s="76" customFormat="1" ht="17.25" customHeight="1">
      <c r="B33" s="605" t="s">
        <v>398</v>
      </c>
      <c r="C33" s="605"/>
      <c r="D33" s="605"/>
      <c r="E33" s="605"/>
      <c r="F33" s="605"/>
      <c r="G33" s="605"/>
      <c r="H33" s="605"/>
      <c r="I33" s="605"/>
      <c r="J33" s="605"/>
      <c r="K33" s="605"/>
      <c r="L33" s="605"/>
      <c r="M33" s="605"/>
      <c r="N33" s="605"/>
      <c r="O33" s="605"/>
      <c r="P33" s="605"/>
      <c r="Q33" s="605"/>
      <c r="R33" s="605"/>
      <c r="S33" s="605"/>
      <c r="T33" s="605"/>
      <c r="U33" s="605"/>
      <c r="V33" s="605"/>
      <c r="W33" s="605"/>
      <c r="X33" s="605"/>
      <c r="Y33" s="605"/>
      <c r="Z33" s="605"/>
      <c r="AA33" s="605"/>
      <c r="AB33" s="605"/>
      <c r="AC33" s="605"/>
      <c r="AD33" s="605"/>
      <c r="AE33" s="605"/>
      <c r="AF33" s="605"/>
      <c r="AG33" s="605"/>
      <c r="AH33" s="605"/>
      <c r="AI33" s="605"/>
      <c r="AJ33" s="605"/>
      <c r="AK33" s="605"/>
      <c r="AL33" s="605"/>
    </row>
    <row r="34" spans="2:39" s="76" customFormat="1" ht="45.75" customHeight="1">
      <c r="B34" s="605"/>
      <c r="C34" s="605"/>
      <c r="D34" s="605"/>
      <c r="E34" s="605"/>
      <c r="F34" s="605"/>
      <c r="G34" s="605"/>
      <c r="H34" s="605"/>
      <c r="I34" s="605"/>
      <c r="J34" s="605"/>
      <c r="K34" s="605"/>
      <c r="L34" s="605"/>
      <c r="M34" s="605"/>
      <c r="N34" s="605"/>
      <c r="O34" s="605"/>
      <c r="P34" s="605"/>
      <c r="Q34" s="605"/>
      <c r="R34" s="605"/>
      <c r="S34" s="605"/>
      <c r="T34" s="605"/>
      <c r="U34" s="605"/>
      <c r="V34" s="605"/>
      <c r="W34" s="605"/>
      <c r="X34" s="605"/>
      <c r="Y34" s="605"/>
      <c r="Z34" s="605"/>
      <c r="AA34" s="605"/>
      <c r="AB34" s="605"/>
      <c r="AC34" s="605"/>
      <c r="AD34" s="605"/>
      <c r="AE34" s="605"/>
      <c r="AF34" s="605"/>
      <c r="AG34" s="605"/>
      <c r="AH34" s="605"/>
      <c r="AI34" s="605"/>
      <c r="AJ34" s="605"/>
      <c r="AK34" s="605"/>
      <c r="AL34" s="605"/>
      <c r="AM34" s="213"/>
    </row>
    <row r="35" spans="2:39" s="76" customFormat="1" ht="9" customHeight="1">
      <c r="B35" s="76" t="s">
        <v>328</v>
      </c>
      <c r="AM35" s="214"/>
    </row>
    <row r="36" spans="2:39" s="76" customFormat="1" ht="21" customHeight="1">
      <c r="B36" s="76" t="s">
        <v>328</v>
      </c>
      <c r="AM36" s="214"/>
    </row>
  </sheetData>
  <protectedRanges>
    <protectedRange sqref="L7:Z7 AI7:AL7 L6:AL6 L8:AL8" name="範囲1"/>
  </protectedRanges>
  <mergeCells count="59">
    <mergeCell ref="AD2:AL2"/>
    <mergeCell ref="B4:AL4"/>
    <mergeCell ref="B6:K6"/>
    <mergeCell ref="L6:AL6"/>
    <mergeCell ref="B7:K7"/>
    <mergeCell ref="L7:Z7"/>
    <mergeCell ref="AA7:AH7"/>
    <mergeCell ref="AI7:AL7"/>
    <mergeCell ref="B8:K8"/>
    <mergeCell ref="L8:AL8"/>
    <mergeCell ref="B10:AL10"/>
    <mergeCell ref="B11:R11"/>
    <mergeCell ref="S11:AD11"/>
    <mergeCell ref="AG11:AL11"/>
    <mergeCell ref="B18:R18"/>
    <mergeCell ref="S18:AD18"/>
    <mergeCell ref="AG18:AL18"/>
    <mergeCell ref="C12:R12"/>
    <mergeCell ref="S12:AD12"/>
    <mergeCell ref="AG12:AL12"/>
    <mergeCell ref="B13:R13"/>
    <mergeCell ref="S13:AD13"/>
    <mergeCell ref="AG13:AL13"/>
    <mergeCell ref="B14:AF14"/>
    <mergeCell ref="AG14:AL14"/>
    <mergeCell ref="B15:AF15"/>
    <mergeCell ref="AG15:AL15"/>
    <mergeCell ref="B17:AL17"/>
    <mergeCell ref="B19:R19"/>
    <mergeCell ref="S19:AD19"/>
    <mergeCell ref="AG19:AL19"/>
    <mergeCell ref="B21:AL21"/>
    <mergeCell ref="B22:R23"/>
    <mergeCell ref="S22:AL22"/>
    <mergeCell ref="S23:AE23"/>
    <mergeCell ref="AF23:AH23"/>
    <mergeCell ref="AI23:AL23"/>
    <mergeCell ref="C24:R24"/>
    <mergeCell ref="S24:AE24"/>
    <mergeCell ref="AF24:AG24"/>
    <mergeCell ref="AI24:AL24"/>
    <mergeCell ref="C25:R25"/>
    <mergeCell ref="S25:AE25"/>
    <mergeCell ref="AF25:AG25"/>
    <mergeCell ref="AI25:AL25"/>
    <mergeCell ref="B33:AL34"/>
    <mergeCell ref="C26:R26"/>
    <mergeCell ref="S26:AE26"/>
    <mergeCell ref="AF26:AG26"/>
    <mergeCell ref="AI26:AL26"/>
    <mergeCell ref="C27:R27"/>
    <mergeCell ref="S27:AE27"/>
    <mergeCell ref="AF27:AG27"/>
    <mergeCell ref="AI27:AL27"/>
    <mergeCell ref="B28:AH29"/>
    <mergeCell ref="AI28:AL28"/>
    <mergeCell ref="AI29:AL29"/>
    <mergeCell ref="B31:G31"/>
    <mergeCell ref="H31:AL31"/>
  </mergeCells>
  <phoneticPr fontId="2"/>
  <pageMargins left="0.62986111111111109" right="0.62986111111111109" top="0.55138888888888893" bottom="0.31527777777777777" header="0.51180555555555551" footer="0.51180555555555551"/>
  <pageSetup paperSize="9" scale="76" firstPageNumber="0" orientation="portrait" cellComments="atEnd"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985AB-1812-4A26-9E10-C1B662C352A6}">
  <dimension ref="A1:L32"/>
  <sheetViews>
    <sheetView topLeftCell="A4" workbookViewId="0"/>
  </sheetViews>
  <sheetFormatPr defaultRowHeight="18.75"/>
  <cols>
    <col min="1" max="1" width="26.375" style="79" customWidth="1"/>
    <col min="2" max="2" width="9" style="79" customWidth="1"/>
    <col min="3" max="3" width="22" style="79" customWidth="1"/>
    <col min="4" max="16384" width="9" style="79"/>
  </cols>
  <sheetData>
    <row r="1" spans="1:12">
      <c r="A1" s="79" t="s">
        <v>167</v>
      </c>
      <c r="B1" s="79" t="s">
        <v>168</v>
      </c>
      <c r="C1" s="79" t="s">
        <v>169</v>
      </c>
      <c r="D1" s="79" t="s">
        <v>170</v>
      </c>
      <c r="E1" s="79" t="s">
        <v>171</v>
      </c>
      <c r="F1" s="79" t="s">
        <v>172</v>
      </c>
      <c r="G1" s="79" t="s">
        <v>173</v>
      </c>
      <c r="H1" s="79" t="s">
        <v>174</v>
      </c>
      <c r="I1" s="79" t="s">
        <v>175</v>
      </c>
      <c r="J1" s="79" t="s">
        <v>176</v>
      </c>
      <c r="K1" s="79" t="s">
        <v>177</v>
      </c>
    </row>
    <row r="2" spans="1:12">
      <c r="A2" s="79" t="s">
        <v>178</v>
      </c>
      <c r="B2" s="79" t="s">
        <v>111</v>
      </c>
      <c r="C2" s="79" t="s">
        <v>179</v>
      </c>
      <c r="D2" s="79" t="s">
        <v>180</v>
      </c>
    </row>
    <row r="3" spans="1:12">
      <c r="A3" s="79" t="s">
        <v>181</v>
      </c>
      <c r="B3" s="79" t="s">
        <v>111</v>
      </c>
      <c r="C3" s="79" t="s">
        <v>179</v>
      </c>
      <c r="D3" s="79" t="s">
        <v>180</v>
      </c>
    </row>
    <row r="4" spans="1:12">
      <c r="A4" s="79" t="s">
        <v>182</v>
      </c>
      <c r="B4" s="79" t="s">
        <v>111</v>
      </c>
      <c r="C4" s="79" t="s">
        <v>179</v>
      </c>
      <c r="D4" s="79" t="s">
        <v>180</v>
      </c>
    </row>
    <row r="5" spans="1:12">
      <c r="A5" s="79" t="s">
        <v>183</v>
      </c>
      <c r="B5" s="79" t="s">
        <v>111</v>
      </c>
      <c r="C5" s="79" t="s">
        <v>179</v>
      </c>
      <c r="D5" s="79" t="s">
        <v>180</v>
      </c>
    </row>
    <row r="6" spans="1:12">
      <c r="A6" s="94" t="s">
        <v>31</v>
      </c>
      <c r="B6" s="94" t="s">
        <v>111</v>
      </c>
      <c r="C6" s="94" t="s">
        <v>184</v>
      </c>
      <c r="D6" s="94" t="s">
        <v>185</v>
      </c>
      <c r="E6" s="94" t="s">
        <v>186</v>
      </c>
      <c r="F6" s="94" t="s">
        <v>187</v>
      </c>
      <c r="G6" s="94"/>
      <c r="H6" s="94"/>
      <c r="I6" s="94"/>
      <c r="J6" s="94"/>
    </row>
    <row r="7" spans="1:12">
      <c r="A7" s="94" t="s">
        <v>32</v>
      </c>
      <c r="B7" s="94" t="s">
        <v>111</v>
      </c>
      <c r="C7" s="94" t="s">
        <v>184</v>
      </c>
      <c r="D7" s="94" t="s">
        <v>185</v>
      </c>
      <c r="E7" s="94" t="s">
        <v>186</v>
      </c>
      <c r="F7" s="94" t="s">
        <v>188</v>
      </c>
      <c r="G7" s="94" t="s">
        <v>189</v>
      </c>
      <c r="H7" s="94" t="s">
        <v>190</v>
      </c>
      <c r="I7" s="94" t="s">
        <v>187</v>
      </c>
      <c r="J7" s="94"/>
    </row>
    <row r="8" spans="1:12">
      <c r="A8" s="94" t="s">
        <v>191</v>
      </c>
      <c r="B8" s="94" t="s">
        <v>111</v>
      </c>
      <c r="C8" s="94" t="s">
        <v>187</v>
      </c>
      <c r="D8" s="94"/>
      <c r="E8" s="94"/>
      <c r="F8" s="94"/>
      <c r="G8" s="94"/>
      <c r="H8" s="94"/>
      <c r="I8" s="94"/>
      <c r="J8" s="94"/>
    </row>
    <row r="9" spans="1:12">
      <c r="A9" s="94" t="s">
        <v>192</v>
      </c>
      <c r="B9" s="94" t="s">
        <v>111</v>
      </c>
      <c r="C9" s="94" t="s">
        <v>187</v>
      </c>
      <c r="D9" s="94"/>
      <c r="E9" s="94"/>
      <c r="F9" s="94"/>
      <c r="G9" s="94"/>
      <c r="H9" s="94"/>
      <c r="I9" s="94"/>
      <c r="J9" s="94"/>
    </row>
    <row r="10" spans="1:12">
      <c r="A10" s="94" t="s">
        <v>193</v>
      </c>
      <c r="B10" s="94" t="s">
        <v>111</v>
      </c>
      <c r="C10" s="94" t="s">
        <v>187</v>
      </c>
      <c r="D10" s="94"/>
      <c r="E10" s="94"/>
      <c r="F10" s="94"/>
      <c r="G10" s="94"/>
      <c r="H10" s="94"/>
      <c r="I10" s="94"/>
      <c r="J10" s="94"/>
    </row>
    <row r="11" spans="1:12">
      <c r="A11" s="94" t="s">
        <v>194</v>
      </c>
      <c r="B11" s="94" t="s">
        <v>111</v>
      </c>
      <c r="C11" s="94" t="s">
        <v>179</v>
      </c>
      <c r="D11" s="94" t="s">
        <v>180</v>
      </c>
      <c r="E11" s="94"/>
      <c r="F11" s="94"/>
      <c r="G11" s="94"/>
      <c r="H11" s="94"/>
      <c r="I11" s="94"/>
      <c r="J11" s="94"/>
    </row>
    <row r="12" spans="1:12">
      <c r="A12" s="94" t="s">
        <v>195</v>
      </c>
      <c r="B12" s="94" t="s">
        <v>111</v>
      </c>
      <c r="C12" s="94" t="s">
        <v>184</v>
      </c>
      <c r="D12" s="94" t="s">
        <v>196</v>
      </c>
      <c r="E12" s="94" t="s">
        <v>187</v>
      </c>
      <c r="F12" s="94"/>
      <c r="G12" s="94"/>
      <c r="H12" s="94"/>
      <c r="I12" s="94"/>
      <c r="J12" s="94"/>
    </row>
    <row r="13" spans="1:12">
      <c r="A13" s="94" t="s">
        <v>197</v>
      </c>
      <c r="B13" s="94" t="s">
        <v>111</v>
      </c>
      <c r="C13" s="94" t="s">
        <v>184</v>
      </c>
      <c r="D13" s="94" t="s">
        <v>196</v>
      </c>
      <c r="E13" s="94"/>
      <c r="F13" s="94"/>
      <c r="G13" s="94"/>
      <c r="H13" s="94"/>
      <c r="I13" s="94"/>
      <c r="J13" s="94"/>
    </row>
    <row r="14" spans="1:12">
      <c r="A14" s="94" t="s">
        <v>198</v>
      </c>
      <c r="B14" s="94" t="s">
        <v>111</v>
      </c>
      <c r="C14" s="94" t="s">
        <v>184</v>
      </c>
      <c r="D14" s="94" t="s">
        <v>196</v>
      </c>
      <c r="E14" s="94" t="s">
        <v>187</v>
      </c>
      <c r="F14" s="94" t="s">
        <v>199</v>
      </c>
      <c r="G14" s="94"/>
      <c r="H14" s="94"/>
      <c r="I14" s="94"/>
      <c r="J14" s="94"/>
    </row>
    <row r="15" spans="1:12">
      <c r="A15" s="94" t="s">
        <v>200</v>
      </c>
      <c r="B15" s="94" t="s">
        <v>111</v>
      </c>
      <c r="C15" s="94" t="s">
        <v>184</v>
      </c>
      <c r="D15" s="94" t="s">
        <v>185</v>
      </c>
      <c r="E15" s="94" t="s">
        <v>186</v>
      </c>
      <c r="F15" s="94" t="s">
        <v>188</v>
      </c>
      <c r="G15" s="94" t="s">
        <v>189</v>
      </c>
      <c r="H15" s="94" t="s">
        <v>190</v>
      </c>
      <c r="I15" s="94" t="s">
        <v>201</v>
      </c>
      <c r="J15" s="94" t="s">
        <v>202</v>
      </c>
      <c r="K15" s="79" t="s">
        <v>187</v>
      </c>
      <c r="L15" s="94"/>
    </row>
    <row r="16" spans="1:12">
      <c r="A16" s="94" t="s">
        <v>203</v>
      </c>
      <c r="B16" s="94" t="s">
        <v>111</v>
      </c>
      <c r="C16" s="94" t="s">
        <v>184</v>
      </c>
      <c r="D16" s="94" t="s">
        <v>186</v>
      </c>
      <c r="E16" s="94" t="s">
        <v>188</v>
      </c>
      <c r="F16" s="94" t="s">
        <v>189</v>
      </c>
      <c r="G16" s="94" t="s">
        <v>190</v>
      </c>
      <c r="H16" s="94" t="s">
        <v>187</v>
      </c>
      <c r="I16" s="94"/>
      <c r="J16" s="94"/>
    </row>
    <row r="17" spans="1:11">
      <c r="A17" s="94" t="s">
        <v>204</v>
      </c>
      <c r="B17" s="94" t="s">
        <v>111</v>
      </c>
      <c r="C17" s="94" t="s">
        <v>184</v>
      </c>
      <c r="D17" s="94" t="s">
        <v>205</v>
      </c>
      <c r="E17" s="94" t="s">
        <v>187</v>
      </c>
      <c r="F17" s="94"/>
      <c r="G17" s="94"/>
      <c r="H17" s="94"/>
      <c r="I17" s="94"/>
      <c r="J17" s="94"/>
    </row>
    <row r="18" spans="1:11">
      <c r="A18" s="94" t="s">
        <v>206</v>
      </c>
      <c r="B18" s="94" t="s">
        <v>111</v>
      </c>
      <c r="C18" s="94" t="s">
        <v>113</v>
      </c>
      <c r="D18" s="94"/>
      <c r="E18" s="94"/>
      <c r="F18" s="94"/>
      <c r="G18" s="94"/>
      <c r="H18" s="94"/>
      <c r="I18" s="94"/>
      <c r="J18" s="94"/>
    </row>
    <row r="19" spans="1:11">
      <c r="A19" s="94" t="s">
        <v>41</v>
      </c>
      <c r="B19" s="94" t="s">
        <v>111</v>
      </c>
      <c r="C19" s="94" t="s">
        <v>184</v>
      </c>
      <c r="D19" s="94" t="s">
        <v>207</v>
      </c>
      <c r="E19" s="94" t="s">
        <v>208</v>
      </c>
      <c r="F19" s="94" t="s">
        <v>209</v>
      </c>
      <c r="G19" s="94"/>
      <c r="H19" s="94"/>
      <c r="I19" s="94"/>
      <c r="J19" s="94"/>
    </row>
    <row r="20" spans="1:11">
      <c r="A20" s="94" t="s">
        <v>210</v>
      </c>
      <c r="B20" s="94" t="s">
        <v>111</v>
      </c>
      <c r="C20" s="94" t="s">
        <v>184</v>
      </c>
      <c r="D20" s="94" t="s">
        <v>208</v>
      </c>
      <c r="E20" s="94" t="s">
        <v>209</v>
      </c>
      <c r="F20" s="94"/>
      <c r="G20" s="94"/>
      <c r="H20" s="94"/>
      <c r="I20" s="94"/>
      <c r="J20" s="94"/>
    </row>
    <row r="21" spans="1:11">
      <c r="A21" s="94" t="s">
        <v>211</v>
      </c>
      <c r="B21" s="94" t="s">
        <v>111</v>
      </c>
      <c r="C21" s="94" t="s">
        <v>184</v>
      </c>
      <c r="D21" s="94" t="s">
        <v>208</v>
      </c>
      <c r="E21" s="94" t="s">
        <v>209</v>
      </c>
      <c r="F21" s="94"/>
      <c r="G21" s="94"/>
      <c r="H21" s="94"/>
      <c r="I21" s="94"/>
      <c r="J21" s="94"/>
    </row>
    <row r="22" spans="1:11">
      <c r="A22" s="94" t="s">
        <v>212</v>
      </c>
      <c r="B22" s="94" t="s">
        <v>111</v>
      </c>
      <c r="C22" s="94" t="s">
        <v>180</v>
      </c>
      <c r="D22" s="94"/>
      <c r="E22" s="94"/>
      <c r="F22" s="94"/>
      <c r="G22" s="94"/>
      <c r="H22" s="94"/>
      <c r="I22" s="94"/>
      <c r="J22" s="94"/>
    </row>
    <row r="23" spans="1:11">
      <c r="A23" s="94" t="s">
        <v>44</v>
      </c>
      <c r="B23" s="94" t="s">
        <v>111</v>
      </c>
      <c r="C23" s="94" t="s">
        <v>184</v>
      </c>
      <c r="D23" s="94" t="s">
        <v>213</v>
      </c>
      <c r="E23" s="94"/>
      <c r="F23" s="94"/>
      <c r="G23" s="94"/>
      <c r="H23" s="94"/>
      <c r="I23" s="94"/>
      <c r="J23" s="94"/>
    </row>
    <row r="24" spans="1:11">
      <c r="A24" s="94" t="s">
        <v>45</v>
      </c>
      <c r="B24" s="94" t="s">
        <v>111</v>
      </c>
      <c r="C24" s="94" t="s">
        <v>184</v>
      </c>
      <c r="D24" s="94" t="s">
        <v>214</v>
      </c>
      <c r="E24" s="94"/>
      <c r="F24" s="94"/>
      <c r="G24" s="94"/>
      <c r="H24" s="94"/>
      <c r="I24" s="94"/>
      <c r="J24" s="94"/>
    </row>
    <row r="25" spans="1:11">
      <c r="A25" s="94" t="s">
        <v>215</v>
      </c>
      <c r="B25" s="94" t="s">
        <v>111</v>
      </c>
      <c r="C25" s="94" t="s">
        <v>216</v>
      </c>
      <c r="D25" s="94" t="s">
        <v>217</v>
      </c>
      <c r="E25" s="94"/>
      <c r="F25" s="94"/>
      <c r="G25" s="94"/>
      <c r="H25" s="94"/>
      <c r="I25" s="94"/>
      <c r="J25" s="94"/>
    </row>
    <row r="26" spans="1:11">
      <c r="A26" s="94" t="s">
        <v>218</v>
      </c>
      <c r="B26" s="94" t="s">
        <v>111</v>
      </c>
      <c r="C26" s="94" t="s">
        <v>219</v>
      </c>
      <c r="D26" s="94" t="s">
        <v>220</v>
      </c>
      <c r="E26" s="94" t="s">
        <v>221</v>
      </c>
      <c r="F26" s="94" t="s">
        <v>222</v>
      </c>
      <c r="G26" s="94" t="s">
        <v>186</v>
      </c>
      <c r="H26" s="94" t="s">
        <v>223</v>
      </c>
      <c r="I26" s="94"/>
      <c r="J26" s="94"/>
    </row>
    <row r="27" spans="1:11">
      <c r="A27" s="94" t="s">
        <v>224</v>
      </c>
      <c r="B27" s="94" t="s">
        <v>111</v>
      </c>
      <c r="C27" s="94" t="s">
        <v>219</v>
      </c>
      <c r="D27" s="94" t="s">
        <v>225</v>
      </c>
      <c r="E27" s="94" t="s">
        <v>186</v>
      </c>
      <c r="F27" s="94" t="s">
        <v>220</v>
      </c>
      <c r="G27" s="94" t="s">
        <v>221</v>
      </c>
      <c r="H27" s="94" t="s">
        <v>222</v>
      </c>
      <c r="I27" s="94" t="s">
        <v>223</v>
      </c>
      <c r="J27" s="94"/>
    </row>
    <row r="28" spans="1:11">
      <c r="A28" s="94" t="s">
        <v>226</v>
      </c>
      <c r="B28" s="94" t="s">
        <v>111</v>
      </c>
      <c r="C28" s="94" t="s">
        <v>219</v>
      </c>
      <c r="D28" s="94" t="s">
        <v>225</v>
      </c>
      <c r="E28" s="94" t="s">
        <v>220</v>
      </c>
      <c r="F28" s="94" t="s">
        <v>221</v>
      </c>
      <c r="G28" s="94" t="s">
        <v>227</v>
      </c>
      <c r="H28" s="94" t="s">
        <v>228</v>
      </c>
      <c r="I28" s="94" t="s">
        <v>222</v>
      </c>
      <c r="J28" s="94" t="s">
        <v>186</v>
      </c>
      <c r="K28" s="94" t="s">
        <v>223</v>
      </c>
    </row>
    <row r="29" spans="1:11">
      <c r="A29" s="94" t="s">
        <v>229</v>
      </c>
      <c r="B29" s="94" t="s">
        <v>111</v>
      </c>
      <c r="C29" s="94" t="s">
        <v>219</v>
      </c>
      <c r="D29" s="94" t="s">
        <v>230</v>
      </c>
      <c r="E29" s="94"/>
      <c r="F29" s="94"/>
      <c r="G29" s="94"/>
      <c r="H29" s="94"/>
      <c r="I29" s="94"/>
      <c r="J29" s="94"/>
      <c r="K29" s="94"/>
    </row>
    <row r="30" spans="1:11">
      <c r="A30" s="94" t="s">
        <v>231</v>
      </c>
      <c r="B30" s="94" t="s">
        <v>111</v>
      </c>
      <c r="C30" s="94" t="s">
        <v>219</v>
      </c>
      <c r="D30" s="94" t="s">
        <v>230</v>
      </c>
      <c r="E30" s="94"/>
      <c r="F30" s="94"/>
      <c r="G30" s="94"/>
      <c r="H30" s="94"/>
      <c r="I30" s="94"/>
      <c r="J30" s="94"/>
      <c r="K30" s="94"/>
    </row>
    <row r="31" spans="1:11">
      <c r="A31" s="94" t="s">
        <v>232</v>
      </c>
      <c r="B31" s="94" t="s">
        <v>111</v>
      </c>
      <c r="C31" s="94" t="s">
        <v>219</v>
      </c>
      <c r="D31" s="94" t="s">
        <v>185</v>
      </c>
      <c r="E31" s="94" t="s">
        <v>186</v>
      </c>
      <c r="F31" s="94" t="s">
        <v>220</v>
      </c>
      <c r="G31" s="94" t="s">
        <v>221</v>
      </c>
      <c r="H31" s="94" t="s">
        <v>227</v>
      </c>
      <c r="I31" s="94" t="s">
        <v>228</v>
      </c>
      <c r="J31" s="94" t="s">
        <v>233</v>
      </c>
      <c r="K31" s="94"/>
    </row>
    <row r="32" spans="1:11">
      <c r="A32" s="94" t="s">
        <v>234</v>
      </c>
      <c r="B32" s="94" t="s">
        <v>219</v>
      </c>
      <c r="C32" s="94" t="s">
        <v>185</v>
      </c>
      <c r="D32" s="94" t="s">
        <v>186</v>
      </c>
      <c r="E32" s="94" t="s">
        <v>220</v>
      </c>
      <c r="F32" s="94" t="s">
        <v>221</v>
      </c>
      <c r="G32" s="94" t="s">
        <v>233</v>
      </c>
      <c r="H32" s="94" t="s">
        <v>235</v>
      </c>
      <c r="I32" s="94" t="s">
        <v>236</v>
      </c>
      <c r="J32" s="94"/>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8C689-0FE7-47C3-9FE7-97279ED075F6}">
  <sheetPr>
    <tabColor rgb="FFFFFF00"/>
  </sheetPr>
  <dimension ref="A1:BJ23"/>
  <sheetViews>
    <sheetView view="pageBreakPreview" zoomScale="80" zoomScaleNormal="85" zoomScaleSheetLayoutView="80" workbookViewId="0">
      <pane xSplit="31" ySplit="7" topLeftCell="AF8" activePane="bottomRight" state="frozen"/>
      <selection pane="topRight" activeCell="AF1" sqref="AF1"/>
      <selection pane="bottomLeft" activeCell="A8" sqref="A8"/>
      <selection pane="bottomRight" activeCell="AK23" sqref="AK23"/>
    </sheetView>
  </sheetViews>
  <sheetFormatPr defaultColWidth="9" defaultRowHeight="13.5"/>
  <cols>
    <col min="1" max="1" width="2.625" style="41" customWidth="1"/>
    <col min="2" max="2" width="7.5" style="41" customWidth="1"/>
    <col min="3" max="13" width="2.625" style="41" customWidth="1"/>
    <col min="14" max="14" width="4.625" style="41" customWidth="1"/>
    <col min="15" max="20" width="2.25" style="41" customWidth="1"/>
    <col min="21" max="26" width="2.75" style="41" customWidth="1"/>
    <col min="27" max="31" width="2.875" style="41" customWidth="1"/>
    <col min="32" max="36" width="5" style="41" customWidth="1"/>
    <col min="37" max="37" width="5.875" style="41" customWidth="1"/>
    <col min="38" max="51" width="4.5" style="41" customWidth="1"/>
    <col min="52" max="52" width="18.75" style="41" customWidth="1"/>
    <col min="53" max="54" width="2.625" style="41" customWidth="1"/>
    <col min="55" max="55" width="4.25" style="41" customWidth="1"/>
    <col min="56" max="57" width="2.625" style="41" customWidth="1"/>
    <col min="58" max="58" width="16.125" style="41" bestFit="1" customWidth="1"/>
    <col min="59" max="59" width="2.625" style="41" customWidth="1"/>
    <col min="60" max="60" width="9" style="41" customWidth="1"/>
    <col min="61" max="16384" width="9" style="41"/>
  </cols>
  <sheetData>
    <row r="1" spans="1:62" ht="18" customHeight="1">
      <c r="A1" s="40"/>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row>
    <row r="2" spans="1:62">
      <c r="A2" s="40"/>
      <c r="B2" s="40"/>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row>
    <row r="3" spans="1:62" ht="21">
      <c r="A3" s="411" t="s">
        <v>51</v>
      </c>
      <c r="B3" s="411"/>
      <c r="C3" s="411"/>
      <c r="D3" s="411"/>
      <c r="E3" s="411"/>
      <c r="F3" s="411"/>
      <c r="G3" s="411"/>
      <c r="H3" s="411"/>
      <c r="I3" s="411"/>
      <c r="J3" s="411"/>
      <c r="K3" s="411"/>
      <c r="L3" s="411"/>
      <c r="M3" s="411"/>
      <c r="N3" s="411"/>
      <c r="O3" s="411"/>
      <c r="P3" s="411"/>
      <c r="Q3" s="411"/>
      <c r="R3" s="411"/>
      <c r="S3" s="411"/>
      <c r="T3" s="411"/>
      <c r="U3" s="411"/>
      <c r="V3" s="411"/>
      <c r="W3" s="411"/>
      <c r="X3" s="411"/>
      <c r="Y3" s="411"/>
      <c r="Z3" s="411"/>
      <c r="AA3" s="411"/>
      <c r="AB3" s="411"/>
      <c r="AC3" s="411"/>
      <c r="AD3" s="411"/>
      <c r="AE3" s="411"/>
      <c r="AF3" s="411"/>
      <c r="AG3" s="411"/>
      <c r="AH3" s="411"/>
      <c r="AI3" s="411"/>
      <c r="AJ3" s="411"/>
      <c r="AK3" s="411"/>
      <c r="AL3" s="411"/>
      <c r="AM3" s="411"/>
      <c r="AN3" s="411"/>
      <c r="AO3" s="411"/>
      <c r="AP3" s="411"/>
      <c r="AQ3" s="411"/>
      <c r="AR3" s="411"/>
      <c r="AS3" s="411"/>
      <c r="AT3" s="411"/>
      <c r="AU3" s="411"/>
      <c r="AV3" s="411"/>
      <c r="AW3" s="411"/>
      <c r="AX3" s="411"/>
      <c r="AY3" s="411"/>
      <c r="AZ3" s="411"/>
      <c r="BA3" s="411"/>
      <c r="BB3" s="411"/>
      <c r="BC3" s="411"/>
      <c r="BD3" s="411"/>
      <c r="BE3" s="411"/>
      <c r="BF3" s="42"/>
    </row>
    <row r="4" spans="1:62" ht="14.25" thickBot="1">
      <c r="A4" s="43"/>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row>
    <row r="5" spans="1:62" ht="21.95" customHeight="1" thickBot="1">
      <c r="A5" s="412" t="s">
        <v>52</v>
      </c>
      <c r="B5" s="413"/>
      <c r="C5" s="413"/>
      <c r="D5" s="413"/>
      <c r="E5" s="413"/>
      <c r="F5" s="413"/>
      <c r="G5" s="413"/>
      <c r="H5" s="413"/>
      <c r="I5" s="413"/>
      <c r="J5" s="414"/>
      <c r="K5" s="418" t="s">
        <v>53</v>
      </c>
      <c r="L5" s="413"/>
      <c r="M5" s="413"/>
      <c r="N5" s="414"/>
      <c r="O5" s="418" t="s">
        <v>54</v>
      </c>
      <c r="P5" s="413"/>
      <c r="Q5" s="413"/>
      <c r="R5" s="413"/>
      <c r="S5" s="413"/>
      <c r="T5" s="414"/>
      <c r="U5" s="420" t="s">
        <v>81</v>
      </c>
      <c r="V5" s="421"/>
      <c r="W5" s="421"/>
      <c r="X5" s="421"/>
      <c r="Y5" s="421"/>
      <c r="Z5" s="422"/>
      <c r="AA5" s="420" t="s">
        <v>82</v>
      </c>
      <c r="AB5" s="413"/>
      <c r="AC5" s="413"/>
      <c r="AD5" s="413"/>
      <c r="AE5" s="413"/>
      <c r="AF5" s="426" t="s">
        <v>55</v>
      </c>
      <c r="AG5" s="427"/>
      <c r="AH5" s="427"/>
      <c r="AI5" s="427"/>
      <c r="AJ5" s="427"/>
      <c r="AK5" s="427"/>
      <c r="AL5" s="427"/>
      <c r="AM5" s="427"/>
      <c r="AN5" s="427"/>
      <c r="AO5" s="427"/>
      <c r="AP5" s="427"/>
      <c r="AQ5" s="427"/>
      <c r="AR5" s="427"/>
      <c r="AS5" s="427"/>
      <c r="AT5" s="427"/>
      <c r="AU5" s="427"/>
      <c r="AV5" s="427"/>
      <c r="AW5" s="427"/>
      <c r="AX5" s="427"/>
      <c r="AY5" s="427"/>
      <c r="AZ5" s="427"/>
      <c r="BA5" s="44"/>
      <c r="BB5" s="44"/>
      <c r="BC5" s="44"/>
      <c r="BD5" s="44"/>
      <c r="BE5" s="44"/>
      <c r="BF5" s="361" t="s">
        <v>83</v>
      </c>
      <c r="BG5" s="45"/>
      <c r="BH5" s="45"/>
      <c r="BI5" s="45"/>
      <c r="BJ5" s="45"/>
    </row>
    <row r="6" spans="1:62" ht="21.95" customHeight="1" thickTop="1" thickBot="1">
      <c r="A6" s="415"/>
      <c r="B6" s="416"/>
      <c r="C6" s="416"/>
      <c r="D6" s="416"/>
      <c r="E6" s="416"/>
      <c r="F6" s="416"/>
      <c r="G6" s="416"/>
      <c r="H6" s="416"/>
      <c r="I6" s="416"/>
      <c r="J6" s="417"/>
      <c r="K6" s="419"/>
      <c r="L6" s="416"/>
      <c r="M6" s="416"/>
      <c r="N6" s="417"/>
      <c r="O6" s="419"/>
      <c r="P6" s="416"/>
      <c r="Q6" s="416"/>
      <c r="R6" s="416"/>
      <c r="S6" s="416"/>
      <c r="T6" s="417"/>
      <c r="U6" s="423"/>
      <c r="V6" s="424"/>
      <c r="W6" s="424"/>
      <c r="X6" s="424"/>
      <c r="Y6" s="424"/>
      <c r="Z6" s="425"/>
      <c r="AA6" s="419"/>
      <c r="AB6" s="416"/>
      <c r="AC6" s="416"/>
      <c r="AD6" s="416"/>
      <c r="AE6" s="416"/>
      <c r="AF6" s="428"/>
      <c r="AG6" s="429"/>
      <c r="AH6" s="429"/>
      <c r="AI6" s="429"/>
      <c r="AJ6" s="429"/>
      <c r="AK6" s="429"/>
      <c r="AL6" s="429"/>
      <c r="AM6" s="429"/>
      <c r="AN6" s="429"/>
      <c r="AO6" s="429"/>
      <c r="AP6" s="429"/>
      <c r="AQ6" s="429"/>
      <c r="AR6" s="429"/>
      <c r="AS6" s="429"/>
      <c r="AT6" s="429"/>
      <c r="AU6" s="429"/>
      <c r="AV6" s="429"/>
      <c r="AW6" s="429"/>
      <c r="AX6" s="429"/>
      <c r="AY6" s="429"/>
      <c r="AZ6" s="429"/>
      <c r="BA6" s="363" t="s">
        <v>56</v>
      </c>
      <c r="BB6" s="364"/>
      <c r="BC6" s="364"/>
      <c r="BD6" s="364"/>
      <c r="BE6" s="364"/>
      <c r="BF6" s="362"/>
      <c r="BG6" s="45"/>
      <c r="BH6" s="45"/>
      <c r="BI6" s="45"/>
      <c r="BJ6" s="45"/>
    </row>
    <row r="7" spans="1:62" ht="44.25" customHeight="1" thickTop="1" thickBot="1">
      <c r="A7" s="365" t="s">
        <v>57</v>
      </c>
      <c r="B7" s="366"/>
      <c r="C7" s="366"/>
      <c r="D7" s="366"/>
      <c r="E7" s="366"/>
      <c r="F7" s="366"/>
      <c r="G7" s="366"/>
      <c r="H7" s="366"/>
      <c r="I7" s="366"/>
      <c r="J7" s="367"/>
      <c r="K7" s="368"/>
      <c r="L7" s="369"/>
      <c r="M7" s="369"/>
      <c r="N7" s="370"/>
      <c r="O7" s="368"/>
      <c r="P7" s="369"/>
      <c r="Q7" s="369"/>
      <c r="R7" s="369"/>
      <c r="S7" s="369"/>
      <c r="T7" s="370"/>
      <c r="U7" s="371"/>
      <c r="V7" s="372"/>
      <c r="W7" s="372"/>
      <c r="X7" s="372"/>
      <c r="Y7" s="372"/>
      <c r="Z7" s="373"/>
      <c r="AA7" s="368"/>
      <c r="AB7" s="369"/>
      <c r="AC7" s="369"/>
      <c r="AD7" s="369"/>
      <c r="AE7" s="369"/>
      <c r="AF7" s="374" t="s">
        <v>58</v>
      </c>
      <c r="AG7" s="375"/>
      <c r="AH7" s="375"/>
      <c r="AI7" s="375"/>
      <c r="AJ7" s="375"/>
      <c r="AK7" s="376"/>
      <c r="AL7" s="377" t="s">
        <v>59</v>
      </c>
      <c r="AM7" s="378"/>
      <c r="AN7" s="378"/>
      <c r="AO7" s="378"/>
      <c r="AP7" s="378"/>
      <c r="AQ7" s="378"/>
      <c r="AR7" s="378"/>
      <c r="AS7" s="378"/>
      <c r="AT7" s="378"/>
      <c r="AU7" s="378"/>
      <c r="AV7" s="378"/>
      <c r="AW7" s="378"/>
      <c r="AX7" s="378"/>
      <c r="AY7" s="378"/>
      <c r="AZ7" s="379"/>
      <c r="BA7" s="380"/>
      <c r="BB7" s="381"/>
      <c r="BC7" s="381"/>
      <c r="BD7" s="381"/>
      <c r="BE7" s="381"/>
      <c r="BF7" s="46"/>
    </row>
    <row r="8" spans="1:62" ht="32.25" customHeight="1">
      <c r="A8" s="382"/>
      <c r="B8" s="384" t="s">
        <v>75</v>
      </c>
      <c r="C8" s="385"/>
      <c r="D8" s="385"/>
      <c r="E8" s="385"/>
      <c r="F8" s="385"/>
      <c r="G8" s="385"/>
      <c r="H8" s="385"/>
      <c r="I8" s="385"/>
      <c r="J8" s="386"/>
      <c r="K8" s="393"/>
      <c r="L8" s="394"/>
      <c r="M8" s="394"/>
      <c r="N8" s="395"/>
      <c r="O8" s="402"/>
      <c r="P8" s="403"/>
      <c r="Q8" s="403"/>
      <c r="R8" s="403"/>
      <c r="S8" s="403"/>
      <c r="T8" s="404"/>
      <c r="U8" s="402"/>
      <c r="V8" s="403"/>
      <c r="W8" s="403"/>
      <c r="X8" s="403"/>
      <c r="Y8" s="403"/>
      <c r="Z8" s="404"/>
      <c r="AA8" s="350"/>
      <c r="AB8" s="351"/>
      <c r="AC8" s="351"/>
      <c r="AD8" s="351"/>
      <c r="AE8" s="352"/>
      <c r="AF8" s="349" t="s">
        <v>66</v>
      </c>
      <c r="AG8" s="349"/>
      <c r="AH8" s="349"/>
      <c r="AI8" s="349"/>
      <c r="AJ8" s="349"/>
      <c r="AK8" s="339"/>
      <c r="AL8" s="341" t="s">
        <v>62</v>
      </c>
      <c r="AM8" s="342"/>
      <c r="AN8" s="342"/>
      <c r="AO8" s="342"/>
      <c r="AP8" s="342"/>
      <c r="AQ8" s="342"/>
      <c r="AR8" s="342"/>
      <c r="AS8" s="342"/>
      <c r="AT8" s="342"/>
      <c r="AU8" s="342"/>
      <c r="AV8" s="342"/>
      <c r="AW8" s="342"/>
      <c r="AX8" s="342"/>
      <c r="AY8" s="342"/>
      <c r="AZ8" s="343"/>
      <c r="BA8" s="344"/>
      <c r="BB8" s="345"/>
      <c r="BC8" s="345"/>
      <c r="BD8" s="345"/>
      <c r="BE8" s="345"/>
      <c r="BF8" s="47"/>
    </row>
    <row r="9" spans="1:62" ht="32.25" customHeight="1">
      <c r="A9" s="382"/>
      <c r="B9" s="387"/>
      <c r="C9" s="388"/>
      <c r="D9" s="388"/>
      <c r="E9" s="388"/>
      <c r="F9" s="388"/>
      <c r="G9" s="388"/>
      <c r="H9" s="388"/>
      <c r="I9" s="388"/>
      <c r="J9" s="389"/>
      <c r="K9" s="396"/>
      <c r="L9" s="397"/>
      <c r="M9" s="397"/>
      <c r="N9" s="398"/>
      <c r="O9" s="405"/>
      <c r="P9" s="406"/>
      <c r="Q9" s="406"/>
      <c r="R9" s="406"/>
      <c r="S9" s="406"/>
      <c r="T9" s="407"/>
      <c r="U9" s="405"/>
      <c r="V9" s="406"/>
      <c r="W9" s="406"/>
      <c r="X9" s="406"/>
      <c r="Y9" s="406"/>
      <c r="Z9" s="407"/>
      <c r="AA9" s="353"/>
      <c r="AB9" s="354"/>
      <c r="AC9" s="354"/>
      <c r="AD9" s="354"/>
      <c r="AE9" s="355"/>
      <c r="AF9" s="339" t="s">
        <v>67</v>
      </c>
      <c r="AG9" s="340"/>
      <c r="AH9" s="340"/>
      <c r="AI9" s="340"/>
      <c r="AJ9" s="340"/>
      <c r="AK9" s="340"/>
      <c r="AL9" s="341" t="s">
        <v>62</v>
      </c>
      <c r="AM9" s="342"/>
      <c r="AN9" s="342"/>
      <c r="AO9" s="342"/>
      <c r="AP9" s="342"/>
      <c r="AQ9" s="342"/>
      <c r="AR9" s="342"/>
      <c r="AS9" s="342"/>
      <c r="AT9" s="342"/>
      <c r="AU9" s="342"/>
      <c r="AV9" s="342"/>
      <c r="AW9" s="342"/>
      <c r="AX9" s="342"/>
      <c r="AY9" s="342"/>
      <c r="AZ9" s="343"/>
      <c r="BA9" s="344"/>
      <c r="BB9" s="345"/>
      <c r="BC9" s="345"/>
      <c r="BD9" s="345"/>
      <c r="BE9" s="345"/>
      <c r="BF9" s="48"/>
    </row>
    <row r="10" spans="1:62" ht="32.25" customHeight="1">
      <c r="A10" s="382"/>
      <c r="B10" s="387"/>
      <c r="C10" s="388"/>
      <c r="D10" s="388"/>
      <c r="E10" s="388"/>
      <c r="F10" s="388"/>
      <c r="G10" s="388"/>
      <c r="H10" s="388"/>
      <c r="I10" s="388"/>
      <c r="J10" s="389"/>
      <c r="K10" s="396"/>
      <c r="L10" s="397"/>
      <c r="M10" s="397"/>
      <c r="N10" s="398"/>
      <c r="O10" s="405"/>
      <c r="P10" s="406"/>
      <c r="Q10" s="406"/>
      <c r="R10" s="406"/>
      <c r="S10" s="406"/>
      <c r="T10" s="407"/>
      <c r="U10" s="405"/>
      <c r="V10" s="406"/>
      <c r="W10" s="406"/>
      <c r="X10" s="406"/>
      <c r="Y10" s="406"/>
      <c r="Z10" s="407"/>
      <c r="AA10" s="353"/>
      <c r="AB10" s="354"/>
      <c r="AC10" s="354"/>
      <c r="AD10" s="354"/>
      <c r="AE10" s="355"/>
      <c r="AF10" s="359" t="s">
        <v>65</v>
      </c>
      <c r="AG10" s="349"/>
      <c r="AH10" s="349"/>
      <c r="AI10" s="349"/>
      <c r="AJ10" s="349"/>
      <c r="AK10" s="339"/>
      <c r="AL10" s="344" t="s">
        <v>76</v>
      </c>
      <c r="AM10" s="345"/>
      <c r="AN10" s="345"/>
      <c r="AO10" s="345"/>
      <c r="AP10" s="345"/>
      <c r="AQ10" s="345"/>
      <c r="AR10" s="345"/>
      <c r="AS10" s="345"/>
      <c r="AT10" s="345"/>
      <c r="AU10" s="345"/>
      <c r="AV10" s="345"/>
      <c r="AW10" s="345"/>
      <c r="AX10" s="345"/>
      <c r="AY10" s="345"/>
      <c r="AZ10" s="360"/>
      <c r="BA10" s="344"/>
      <c r="BB10" s="345"/>
      <c r="BC10" s="345"/>
      <c r="BD10" s="345"/>
      <c r="BE10" s="345"/>
      <c r="BF10" s="48"/>
    </row>
    <row r="11" spans="1:62" ht="32.25" customHeight="1">
      <c r="A11" s="382"/>
      <c r="B11" s="387"/>
      <c r="C11" s="388"/>
      <c r="D11" s="388"/>
      <c r="E11" s="388"/>
      <c r="F11" s="388"/>
      <c r="G11" s="388"/>
      <c r="H11" s="388"/>
      <c r="I11" s="388"/>
      <c r="J11" s="389"/>
      <c r="K11" s="396"/>
      <c r="L11" s="397"/>
      <c r="M11" s="397"/>
      <c r="N11" s="398"/>
      <c r="O11" s="405"/>
      <c r="P11" s="406"/>
      <c r="Q11" s="406"/>
      <c r="R11" s="406"/>
      <c r="S11" s="406"/>
      <c r="T11" s="407"/>
      <c r="U11" s="405"/>
      <c r="V11" s="406"/>
      <c r="W11" s="406"/>
      <c r="X11" s="406"/>
      <c r="Y11" s="406"/>
      <c r="Z11" s="407"/>
      <c r="AA11" s="353"/>
      <c r="AB11" s="354"/>
      <c r="AC11" s="354"/>
      <c r="AD11" s="354"/>
      <c r="AE11" s="355"/>
      <c r="AF11" s="359" t="s">
        <v>61</v>
      </c>
      <c r="AG11" s="349"/>
      <c r="AH11" s="349"/>
      <c r="AI11" s="349"/>
      <c r="AJ11" s="349"/>
      <c r="AK11" s="339"/>
      <c r="AL11" s="344" t="s">
        <v>62</v>
      </c>
      <c r="AM11" s="345"/>
      <c r="AN11" s="345"/>
      <c r="AO11" s="345"/>
      <c r="AP11" s="345"/>
      <c r="AQ11" s="345"/>
      <c r="AR11" s="345"/>
      <c r="AS11" s="345"/>
      <c r="AT11" s="345"/>
      <c r="AU11" s="345"/>
      <c r="AV11" s="345"/>
      <c r="AW11" s="345"/>
      <c r="AX11" s="345"/>
      <c r="AY11" s="345"/>
      <c r="AZ11" s="360"/>
      <c r="BA11" s="344"/>
      <c r="BB11" s="345"/>
      <c r="BC11" s="345"/>
      <c r="BD11" s="345"/>
      <c r="BE11" s="345"/>
      <c r="BF11" s="48"/>
    </row>
    <row r="12" spans="1:62" ht="32.25" customHeight="1">
      <c r="A12" s="382"/>
      <c r="B12" s="387"/>
      <c r="C12" s="388"/>
      <c r="D12" s="388"/>
      <c r="E12" s="388"/>
      <c r="F12" s="388"/>
      <c r="G12" s="388"/>
      <c r="H12" s="388"/>
      <c r="I12" s="388"/>
      <c r="J12" s="389"/>
      <c r="K12" s="396"/>
      <c r="L12" s="397"/>
      <c r="M12" s="397"/>
      <c r="N12" s="398"/>
      <c r="O12" s="405"/>
      <c r="P12" s="406"/>
      <c r="Q12" s="406"/>
      <c r="R12" s="406"/>
      <c r="S12" s="406"/>
      <c r="T12" s="407"/>
      <c r="U12" s="405"/>
      <c r="V12" s="406"/>
      <c r="W12" s="406"/>
      <c r="X12" s="406"/>
      <c r="Y12" s="406"/>
      <c r="Z12" s="407"/>
      <c r="AA12" s="353"/>
      <c r="AB12" s="354"/>
      <c r="AC12" s="354"/>
      <c r="AD12" s="354"/>
      <c r="AE12" s="355"/>
      <c r="AF12" s="349" t="s">
        <v>85</v>
      </c>
      <c r="AG12" s="349"/>
      <c r="AH12" s="349"/>
      <c r="AI12" s="349"/>
      <c r="AJ12" s="349"/>
      <c r="AK12" s="339"/>
      <c r="AL12" s="341" t="s">
        <v>62</v>
      </c>
      <c r="AM12" s="342"/>
      <c r="AN12" s="342"/>
      <c r="AO12" s="342"/>
      <c r="AP12" s="342"/>
      <c r="AQ12" s="342"/>
      <c r="AR12" s="342"/>
      <c r="AS12" s="342"/>
      <c r="AT12" s="342"/>
      <c r="AU12" s="342"/>
      <c r="AV12" s="342"/>
      <c r="AW12" s="342"/>
      <c r="AX12" s="342"/>
      <c r="AY12" s="342"/>
      <c r="AZ12" s="343"/>
      <c r="BA12" s="344"/>
      <c r="BB12" s="345"/>
      <c r="BC12" s="345"/>
      <c r="BD12" s="345"/>
      <c r="BE12" s="345"/>
      <c r="BF12" s="48"/>
    </row>
    <row r="13" spans="1:62" ht="32.25" customHeight="1">
      <c r="A13" s="382"/>
      <c r="B13" s="387"/>
      <c r="C13" s="388"/>
      <c r="D13" s="388"/>
      <c r="E13" s="388"/>
      <c r="F13" s="388"/>
      <c r="G13" s="388"/>
      <c r="H13" s="388"/>
      <c r="I13" s="388"/>
      <c r="J13" s="389"/>
      <c r="K13" s="396"/>
      <c r="L13" s="397"/>
      <c r="M13" s="397"/>
      <c r="N13" s="398"/>
      <c r="O13" s="405"/>
      <c r="P13" s="406"/>
      <c r="Q13" s="406"/>
      <c r="R13" s="406"/>
      <c r="S13" s="406"/>
      <c r="T13" s="407"/>
      <c r="U13" s="405"/>
      <c r="V13" s="406"/>
      <c r="W13" s="406"/>
      <c r="X13" s="406"/>
      <c r="Y13" s="406"/>
      <c r="Z13" s="407"/>
      <c r="AA13" s="353"/>
      <c r="AB13" s="354"/>
      <c r="AC13" s="354"/>
      <c r="AD13" s="354"/>
      <c r="AE13" s="355"/>
      <c r="AF13" s="349" t="s">
        <v>63</v>
      </c>
      <c r="AG13" s="349"/>
      <c r="AH13" s="349"/>
      <c r="AI13" s="349"/>
      <c r="AJ13" s="349"/>
      <c r="AK13" s="339"/>
      <c r="AL13" s="341" t="s">
        <v>62</v>
      </c>
      <c r="AM13" s="342"/>
      <c r="AN13" s="342"/>
      <c r="AO13" s="342"/>
      <c r="AP13" s="342"/>
      <c r="AQ13" s="342"/>
      <c r="AR13" s="342"/>
      <c r="AS13" s="342"/>
      <c r="AT13" s="342"/>
      <c r="AU13" s="342"/>
      <c r="AV13" s="342"/>
      <c r="AW13" s="342"/>
      <c r="AX13" s="342"/>
      <c r="AY13" s="342"/>
      <c r="AZ13" s="343"/>
      <c r="BA13" s="344"/>
      <c r="BB13" s="345"/>
      <c r="BC13" s="345"/>
      <c r="BD13" s="345"/>
      <c r="BE13" s="345"/>
      <c r="BF13" s="48"/>
    </row>
    <row r="14" spans="1:62" ht="32.25" customHeight="1">
      <c r="A14" s="382"/>
      <c r="B14" s="387"/>
      <c r="C14" s="388"/>
      <c r="D14" s="388"/>
      <c r="E14" s="388"/>
      <c r="F14" s="388"/>
      <c r="G14" s="388"/>
      <c r="H14" s="388"/>
      <c r="I14" s="388"/>
      <c r="J14" s="389"/>
      <c r="K14" s="396"/>
      <c r="L14" s="397"/>
      <c r="M14" s="397"/>
      <c r="N14" s="398"/>
      <c r="O14" s="405"/>
      <c r="P14" s="406"/>
      <c r="Q14" s="406"/>
      <c r="R14" s="406"/>
      <c r="S14" s="406"/>
      <c r="T14" s="407"/>
      <c r="U14" s="405"/>
      <c r="V14" s="406"/>
      <c r="W14" s="406"/>
      <c r="X14" s="406"/>
      <c r="Y14" s="406"/>
      <c r="Z14" s="407"/>
      <c r="AA14" s="353"/>
      <c r="AB14" s="354"/>
      <c r="AC14" s="354"/>
      <c r="AD14" s="354"/>
      <c r="AE14" s="355"/>
      <c r="AF14" s="349" t="s">
        <v>77</v>
      </c>
      <c r="AG14" s="349"/>
      <c r="AH14" s="349"/>
      <c r="AI14" s="349"/>
      <c r="AJ14" s="349"/>
      <c r="AK14" s="339"/>
      <c r="AL14" s="341" t="s">
        <v>62</v>
      </c>
      <c r="AM14" s="342"/>
      <c r="AN14" s="342"/>
      <c r="AO14" s="342"/>
      <c r="AP14" s="342"/>
      <c r="AQ14" s="342"/>
      <c r="AR14" s="342"/>
      <c r="AS14" s="342"/>
      <c r="AT14" s="342"/>
      <c r="AU14" s="342"/>
      <c r="AV14" s="342"/>
      <c r="AW14" s="342"/>
      <c r="AX14" s="342"/>
      <c r="AY14" s="342"/>
      <c r="AZ14" s="343"/>
      <c r="BA14" s="344"/>
      <c r="BB14" s="345"/>
      <c r="BC14" s="345"/>
      <c r="BD14" s="345"/>
      <c r="BE14" s="345"/>
      <c r="BF14" s="48"/>
    </row>
    <row r="15" spans="1:62" ht="32.25" customHeight="1">
      <c r="A15" s="382"/>
      <c r="B15" s="387"/>
      <c r="C15" s="388"/>
      <c r="D15" s="388"/>
      <c r="E15" s="388"/>
      <c r="F15" s="388"/>
      <c r="G15" s="388"/>
      <c r="H15" s="388"/>
      <c r="I15" s="388"/>
      <c r="J15" s="389"/>
      <c r="K15" s="396"/>
      <c r="L15" s="397"/>
      <c r="M15" s="397"/>
      <c r="N15" s="398"/>
      <c r="O15" s="405"/>
      <c r="P15" s="406"/>
      <c r="Q15" s="406"/>
      <c r="R15" s="406"/>
      <c r="S15" s="406"/>
      <c r="T15" s="407"/>
      <c r="U15" s="405"/>
      <c r="V15" s="406"/>
      <c r="W15" s="406"/>
      <c r="X15" s="406"/>
      <c r="Y15" s="406"/>
      <c r="Z15" s="407"/>
      <c r="AA15" s="353"/>
      <c r="AB15" s="354"/>
      <c r="AC15" s="354"/>
      <c r="AD15" s="354"/>
      <c r="AE15" s="355"/>
      <c r="AF15" s="339" t="s">
        <v>69</v>
      </c>
      <c r="AG15" s="340"/>
      <c r="AH15" s="340"/>
      <c r="AI15" s="340"/>
      <c r="AJ15" s="340"/>
      <c r="AK15" s="340"/>
      <c r="AL15" s="344" t="s">
        <v>78</v>
      </c>
      <c r="AM15" s="345"/>
      <c r="AN15" s="345"/>
      <c r="AO15" s="345"/>
      <c r="AP15" s="345"/>
      <c r="AQ15" s="345"/>
      <c r="AR15" s="345"/>
      <c r="AS15" s="345"/>
      <c r="AT15" s="345"/>
      <c r="AU15" s="345"/>
      <c r="AV15" s="345"/>
      <c r="AW15" s="345"/>
      <c r="AX15" s="345"/>
      <c r="AY15" s="345"/>
      <c r="AZ15" s="360"/>
      <c r="BA15" s="344"/>
      <c r="BB15" s="345"/>
      <c r="BC15" s="345"/>
      <c r="BD15" s="345"/>
      <c r="BE15" s="345"/>
      <c r="BF15" s="48"/>
    </row>
    <row r="16" spans="1:62" ht="32.25" customHeight="1">
      <c r="A16" s="382"/>
      <c r="B16" s="387"/>
      <c r="C16" s="388"/>
      <c r="D16" s="388"/>
      <c r="E16" s="388"/>
      <c r="F16" s="388"/>
      <c r="G16" s="388"/>
      <c r="H16" s="388"/>
      <c r="I16" s="388"/>
      <c r="J16" s="389"/>
      <c r="K16" s="396"/>
      <c r="L16" s="397"/>
      <c r="M16" s="397"/>
      <c r="N16" s="398"/>
      <c r="O16" s="405"/>
      <c r="P16" s="406"/>
      <c r="Q16" s="406"/>
      <c r="R16" s="406"/>
      <c r="S16" s="406"/>
      <c r="T16" s="407"/>
      <c r="U16" s="405"/>
      <c r="V16" s="406"/>
      <c r="W16" s="406"/>
      <c r="X16" s="406"/>
      <c r="Y16" s="406"/>
      <c r="Z16" s="407"/>
      <c r="AA16" s="353"/>
      <c r="AB16" s="354"/>
      <c r="AC16" s="354"/>
      <c r="AD16" s="354"/>
      <c r="AE16" s="355"/>
      <c r="AF16" s="339" t="s">
        <v>70</v>
      </c>
      <c r="AG16" s="340"/>
      <c r="AH16" s="340"/>
      <c r="AI16" s="340"/>
      <c r="AJ16" s="340"/>
      <c r="AK16" s="340"/>
      <c r="AL16" s="346" t="s">
        <v>74</v>
      </c>
      <c r="AM16" s="347"/>
      <c r="AN16" s="347"/>
      <c r="AO16" s="347"/>
      <c r="AP16" s="347"/>
      <c r="AQ16" s="347"/>
      <c r="AR16" s="347"/>
      <c r="AS16" s="347"/>
      <c r="AT16" s="347"/>
      <c r="AU16" s="347"/>
      <c r="AV16" s="347"/>
      <c r="AW16" s="347"/>
      <c r="AX16" s="347"/>
      <c r="AY16" s="347"/>
      <c r="AZ16" s="348"/>
      <c r="BA16" s="344"/>
      <c r="BB16" s="345"/>
      <c r="BC16" s="345"/>
      <c r="BD16" s="345"/>
      <c r="BE16" s="345"/>
      <c r="BF16" s="48"/>
    </row>
    <row r="17" spans="1:58" ht="32.25" customHeight="1">
      <c r="A17" s="382"/>
      <c r="B17" s="387"/>
      <c r="C17" s="388"/>
      <c r="D17" s="388"/>
      <c r="E17" s="388"/>
      <c r="F17" s="388"/>
      <c r="G17" s="388"/>
      <c r="H17" s="388"/>
      <c r="I17" s="388"/>
      <c r="J17" s="389"/>
      <c r="K17" s="396"/>
      <c r="L17" s="397"/>
      <c r="M17" s="397"/>
      <c r="N17" s="398"/>
      <c r="O17" s="405"/>
      <c r="P17" s="406"/>
      <c r="Q17" s="406"/>
      <c r="R17" s="406"/>
      <c r="S17" s="406"/>
      <c r="T17" s="407"/>
      <c r="U17" s="405"/>
      <c r="V17" s="406"/>
      <c r="W17" s="406"/>
      <c r="X17" s="406"/>
      <c r="Y17" s="406"/>
      <c r="Z17" s="407"/>
      <c r="AA17" s="353"/>
      <c r="AB17" s="354"/>
      <c r="AC17" s="354"/>
      <c r="AD17" s="354"/>
      <c r="AE17" s="355"/>
      <c r="AF17" s="339" t="s">
        <v>71</v>
      </c>
      <c r="AG17" s="340"/>
      <c r="AH17" s="340"/>
      <c r="AI17" s="340"/>
      <c r="AJ17" s="340"/>
      <c r="AK17" s="340"/>
      <c r="AL17" s="341" t="s">
        <v>62</v>
      </c>
      <c r="AM17" s="342"/>
      <c r="AN17" s="342"/>
      <c r="AO17" s="342"/>
      <c r="AP17" s="342"/>
      <c r="AQ17" s="342"/>
      <c r="AR17" s="342"/>
      <c r="AS17" s="342"/>
      <c r="AT17" s="342"/>
      <c r="AU17" s="342"/>
      <c r="AV17" s="342"/>
      <c r="AW17" s="342"/>
      <c r="AX17" s="342"/>
      <c r="AY17" s="342"/>
      <c r="AZ17" s="343"/>
      <c r="BA17" s="344"/>
      <c r="BB17" s="345"/>
      <c r="BC17" s="345"/>
      <c r="BD17" s="345"/>
      <c r="BE17" s="345"/>
      <c r="BF17" s="48"/>
    </row>
    <row r="18" spans="1:58" ht="32.25" customHeight="1">
      <c r="A18" s="382"/>
      <c r="B18" s="387"/>
      <c r="C18" s="388"/>
      <c r="D18" s="388"/>
      <c r="E18" s="388"/>
      <c r="F18" s="388"/>
      <c r="G18" s="388"/>
      <c r="H18" s="388"/>
      <c r="I18" s="388"/>
      <c r="J18" s="389"/>
      <c r="K18" s="396"/>
      <c r="L18" s="397"/>
      <c r="M18" s="397"/>
      <c r="N18" s="398"/>
      <c r="O18" s="405"/>
      <c r="P18" s="406"/>
      <c r="Q18" s="406"/>
      <c r="R18" s="406"/>
      <c r="S18" s="406"/>
      <c r="T18" s="407"/>
      <c r="U18" s="405"/>
      <c r="V18" s="406"/>
      <c r="W18" s="406"/>
      <c r="X18" s="406"/>
      <c r="Y18" s="406"/>
      <c r="Z18" s="407"/>
      <c r="AA18" s="353"/>
      <c r="AB18" s="354"/>
      <c r="AC18" s="354"/>
      <c r="AD18" s="354"/>
      <c r="AE18" s="355"/>
      <c r="AF18" s="339" t="s">
        <v>72</v>
      </c>
      <c r="AG18" s="340"/>
      <c r="AH18" s="340"/>
      <c r="AI18" s="340"/>
      <c r="AJ18" s="340"/>
      <c r="AK18" s="340"/>
      <c r="AL18" s="346" t="s">
        <v>74</v>
      </c>
      <c r="AM18" s="347"/>
      <c r="AN18" s="347"/>
      <c r="AO18" s="347"/>
      <c r="AP18" s="347"/>
      <c r="AQ18" s="347"/>
      <c r="AR18" s="347"/>
      <c r="AS18" s="347"/>
      <c r="AT18" s="347"/>
      <c r="AU18" s="347"/>
      <c r="AV18" s="347"/>
      <c r="AW18" s="347"/>
      <c r="AX18" s="347"/>
      <c r="AY18" s="347"/>
      <c r="AZ18" s="348"/>
      <c r="BA18" s="344"/>
      <c r="BB18" s="345"/>
      <c r="BC18" s="345"/>
      <c r="BD18" s="345"/>
      <c r="BE18" s="345"/>
      <c r="BF18" s="48"/>
    </row>
    <row r="19" spans="1:58" ht="32.25" customHeight="1">
      <c r="A19" s="382"/>
      <c r="B19" s="387"/>
      <c r="C19" s="388"/>
      <c r="D19" s="388"/>
      <c r="E19" s="388"/>
      <c r="F19" s="388"/>
      <c r="G19" s="388"/>
      <c r="H19" s="388"/>
      <c r="I19" s="388"/>
      <c r="J19" s="389"/>
      <c r="K19" s="396"/>
      <c r="L19" s="397"/>
      <c r="M19" s="397"/>
      <c r="N19" s="398"/>
      <c r="O19" s="405"/>
      <c r="P19" s="406"/>
      <c r="Q19" s="406"/>
      <c r="R19" s="406"/>
      <c r="S19" s="406"/>
      <c r="T19" s="407"/>
      <c r="U19" s="405"/>
      <c r="V19" s="406"/>
      <c r="W19" s="406"/>
      <c r="X19" s="406"/>
      <c r="Y19" s="406"/>
      <c r="Z19" s="407"/>
      <c r="AA19" s="353"/>
      <c r="AB19" s="354"/>
      <c r="AC19" s="354"/>
      <c r="AD19" s="354"/>
      <c r="AE19" s="355"/>
      <c r="AF19" s="349" t="s">
        <v>79</v>
      </c>
      <c r="AG19" s="349"/>
      <c r="AH19" s="349"/>
      <c r="AI19" s="349"/>
      <c r="AJ19" s="349"/>
      <c r="AK19" s="339"/>
      <c r="AL19" s="341" t="s">
        <v>80</v>
      </c>
      <c r="AM19" s="342"/>
      <c r="AN19" s="342"/>
      <c r="AO19" s="342"/>
      <c r="AP19" s="342"/>
      <c r="AQ19" s="342"/>
      <c r="AR19" s="342"/>
      <c r="AS19" s="342"/>
      <c r="AT19" s="342"/>
      <c r="AU19" s="342"/>
      <c r="AV19" s="342"/>
      <c r="AW19" s="342"/>
      <c r="AX19" s="342"/>
      <c r="AY19" s="342"/>
      <c r="AZ19" s="343"/>
      <c r="BA19" s="344"/>
      <c r="BB19" s="345"/>
      <c r="BC19" s="345"/>
      <c r="BD19" s="345"/>
      <c r="BE19" s="345"/>
      <c r="BF19" s="48"/>
    </row>
    <row r="20" spans="1:58" ht="31.5" customHeight="1">
      <c r="A20" s="382"/>
      <c r="B20" s="387"/>
      <c r="C20" s="388"/>
      <c r="D20" s="388"/>
      <c r="E20" s="388"/>
      <c r="F20" s="388"/>
      <c r="G20" s="388"/>
      <c r="H20" s="388"/>
      <c r="I20" s="388"/>
      <c r="J20" s="389"/>
      <c r="K20" s="396"/>
      <c r="L20" s="397"/>
      <c r="M20" s="397"/>
      <c r="N20" s="398"/>
      <c r="O20" s="405"/>
      <c r="P20" s="406"/>
      <c r="Q20" s="406"/>
      <c r="R20" s="406"/>
      <c r="S20" s="406"/>
      <c r="T20" s="407"/>
      <c r="U20" s="405"/>
      <c r="V20" s="406"/>
      <c r="W20" s="406"/>
      <c r="X20" s="406"/>
      <c r="Y20" s="406"/>
      <c r="Z20" s="407"/>
      <c r="AA20" s="353"/>
      <c r="AB20" s="354"/>
      <c r="AC20" s="354"/>
      <c r="AD20" s="354"/>
      <c r="AE20" s="355"/>
      <c r="AF20" s="349" t="s">
        <v>68</v>
      </c>
      <c r="AG20" s="349"/>
      <c r="AH20" s="349"/>
      <c r="AI20" s="349"/>
      <c r="AJ20" s="349"/>
      <c r="AK20" s="339"/>
      <c r="AL20" s="341" t="s">
        <v>64</v>
      </c>
      <c r="AM20" s="342"/>
      <c r="AN20" s="342"/>
      <c r="AO20" s="342"/>
      <c r="AP20" s="342"/>
      <c r="AQ20" s="342"/>
      <c r="AR20" s="342"/>
      <c r="AS20" s="342"/>
      <c r="AT20" s="342"/>
      <c r="AU20" s="342"/>
      <c r="AV20" s="342"/>
      <c r="AW20" s="342"/>
      <c r="AX20" s="342"/>
      <c r="AY20" s="342"/>
      <c r="AZ20" s="343"/>
      <c r="BA20" s="344"/>
      <c r="BB20" s="345"/>
      <c r="BC20" s="345"/>
      <c r="BD20" s="345"/>
      <c r="BE20" s="345"/>
      <c r="BF20" s="48"/>
    </row>
    <row r="21" spans="1:58" ht="31.5" customHeight="1" thickBot="1">
      <c r="A21" s="383"/>
      <c r="B21" s="390"/>
      <c r="C21" s="391"/>
      <c r="D21" s="391"/>
      <c r="E21" s="391"/>
      <c r="F21" s="391"/>
      <c r="G21" s="391"/>
      <c r="H21" s="391"/>
      <c r="I21" s="391"/>
      <c r="J21" s="392"/>
      <c r="K21" s="399"/>
      <c r="L21" s="400"/>
      <c r="M21" s="400"/>
      <c r="N21" s="401"/>
      <c r="O21" s="408"/>
      <c r="P21" s="409"/>
      <c r="Q21" s="409"/>
      <c r="R21" s="409"/>
      <c r="S21" s="409"/>
      <c r="T21" s="410"/>
      <c r="U21" s="408"/>
      <c r="V21" s="409"/>
      <c r="W21" s="409"/>
      <c r="X21" s="409"/>
      <c r="Y21" s="409"/>
      <c r="Z21" s="410"/>
      <c r="AA21" s="356"/>
      <c r="AB21" s="357"/>
      <c r="AC21" s="357"/>
      <c r="AD21" s="357"/>
      <c r="AE21" s="358"/>
      <c r="AF21" s="333" t="s">
        <v>73</v>
      </c>
      <c r="AG21" s="334"/>
      <c r="AH21" s="334"/>
      <c r="AI21" s="334"/>
      <c r="AJ21" s="334"/>
      <c r="AK21" s="335"/>
      <c r="AL21" s="336" t="s">
        <v>60</v>
      </c>
      <c r="AM21" s="337"/>
      <c r="AN21" s="337"/>
      <c r="AO21" s="337"/>
      <c r="AP21" s="337"/>
      <c r="AQ21" s="337"/>
      <c r="AR21" s="337"/>
      <c r="AS21" s="337"/>
      <c r="AT21" s="337"/>
      <c r="AU21" s="337"/>
      <c r="AV21" s="337"/>
      <c r="AW21" s="337"/>
      <c r="AX21" s="337"/>
      <c r="AY21" s="337"/>
      <c r="AZ21" s="338"/>
      <c r="BA21" s="336"/>
      <c r="BB21" s="337"/>
      <c r="BC21" s="337"/>
      <c r="BD21" s="337"/>
      <c r="BE21" s="337"/>
      <c r="BF21" s="49"/>
    </row>
    <row r="23" spans="1:58">
      <c r="A23" s="50"/>
      <c r="B23" s="50" t="s">
        <v>84</v>
      </c>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row>
  </sheetData>
  <mergeCells count="65">
    <mergeCell ref="A3:BE3"/>
    <mergeCell ref="A5:J6"/>
    <mergeCell ref="K5:N6"/>
    <mergeCell ref="O5:T6"/>
    <mergeCell ref="U5:Z6"/>
    <mergeCell ref="AA5:AE6"/>
    <mergeCell ref="AF5:AZ6"/>
    <mergeCell ref="A8:A21"/>
    <mergeCell ref="B8:J21"/>
    <mergeCell ref="K8:N21"/>
    <mergeCell ref="O8:T21"/>
    <mergeCell ref="U8:Z21"/>
    <mergeCell ref="BF5:BF6"/>
    <mergeCell ref="BA6:BE6"/>
    <mergeCell ref="A7:J7"/>
    <mergeCell ref="K7:N7"/>
    <mergeCell ref="O7:T7"/>
    <mergeCell ref="U7:Z7"/>
    <mergeCell ref="AA7:AE7"/>
    <mergeCell ref="AF7:AK7"/>
    <mergeCell ref="AL7:AZ7"/>
    <mergeCell ref="BA7:BE7"/>
    <mergeCell ref="AF11:AK11"/>
    <mergeCell ref="AL11:AZ11"/>
    <mergeCell ref="BA11:BE11"/>
    <mergeCell ref="AF12:AK12"/>
    <mergeCell ref="AL12:AZ12"/>
    <mergeCell ref="BA12:BE12"/>
    <mergeCell ref="AA8:AE21"/>
    <mergeCell ref="AF8:AK8"/>
    <mergeCell ref="AL8:AZ8"/>
    <mergeCell ref="BA8:BE8"/>
    <mergeCell ref="AF9:AK9"/>
    <mergeCell ref="AL9:AZ9"/>
    <mergeCell ref="BA9:BE9"/>
    <mergeCell ref="AF10:AK10"/>
    <mergeCell ref="AL10:AZ10"/>
    <mergeCell ref="BA10:BE10"/>
    <mergeCell ref="AF15:AK15"/>
    <mergeCell ref="AL15:AZ15"/>
    <mergeCell ref="BA15:BE15"/>
    <mergeCell ref="AF16:AK16"/>
    <mergeCell ref="AL16:AZ16"/>
    <mergeCell ref="BA16:BE16"/>
    <mergeCell ref="AF13:AK13"/>
    <mergeCell ref="AL13:AZ13"/>
    <mergeCell ref="BA13:BE13"/>
    <mergeCell ref="AF14:AK14"/>
    <mergeCell ref="AL14:AZ14"/>
    <mergeCell ref="BA14:BE14"/>
    <mergeCell ref="AF21:AK21"/>
    <mergeCell ref="AL21:AZ21"/>
    <mergeCell ref="BA21:BE21"/>
    <mergeCell ref="AF17:AK17"/>
    <mergeCell ref="AL17:AZ17"/>
    <mergeCell ref="BA17:BE17"/>
    <mergeCell ref="AF18:AK18"/>
    <mergeCell ref="AL18:AZ18"/>
    <mergeCell ref="BA18:BE18"/>
    <mergeCell ref="AF19:AK19"/>
    <mergeCell ref="AL19:AZ19"/>
    <mergeCell ref="BA19:BE19"/>
    <mergeCell ref="AF20:AK20"/>
    <mergeCell ref="AL20:AZ20"/>
    <mergeCell ref="BA20:BE20"/>
  </mergeCells>
  <phoneticPr fontId="2"/>
  <printOptions horizontalCentered="1"/>
  <pageMargins left="0.15748031496062992" right="0.15748031496062992" top="0.35433070866141736" bottom="0.27559055118110237" header="0.15748031496062992" footer="0.19685039370078741"/>
  <pageSetup paperSize="9" scale="55" fitToHeight="2" orientation="landscape" r:id="rId1"/>
  <headerFooter alignWithMargins="0">
    <oddFooter>&amp;R&amp;KFF0000&amp;F</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187FA-1A97-474B-986C-A0D54F8AB17D}">
  <sheetPr>
    <tabColor rgb="FFFFFF00"/>
  </sheetPr>
  <dimension ref="A1:AQ82"/>
  <sheetViews>
    <sheetView showGridLines="0" view="pageBreakPreview" zoomScaleNormal="100" zoomScaleSheetLayoutView="100" workbookViewId="0">
      <selection activeCell="AP12" sqref="AP12"/>
    </sheetView>
  </sheetViews>
  <sheetFormatPr defaultColWidth="8.25" defaultRowHeight="21" customHeight="1"/>
  <cols>
    <col min="1" max="1" width="2.625" style="4" customWidth="1"/>
    <col min="2" max="2" width="14.25" style="52" customWidth="1"/>
    <col min="3" max="3" width="6.625" style="4" customWidth="1"/>
    <col min="4" max="5" width="7.625" style="4" customWidth="1"/>
    <col min="6" max="36" width="2.625" style="4" customWidth="1"/>
    <col min="37" max="37" width="6.625" style="4" customWidth="1"/>
    <col min="38" max="39" width="7.625" style="4" customWidth="1"/>
    <col min="40" max="40" width="5.625" style="4" customWidth="1"/>
    <col min="41" max="16384" width="8.25" style="4"/>
  </cols>
  <sheetData>
    <row r="1" spans="1:40" ht="20.100000000000001" customHeight="1">
      <c r="A1" s="51" t="s">
        <v>86</v>
      </c>
      <c r="C1" s="39"/>
      <c r="D1" s="39"/>
      <c r="E1" s="39"/>
      <c r="F1" s="39"/>
      <c r="G1" s="39"/>
      <c r="H1" s="39"/>
      <c r="I1" s="39"/>
      <c r="J1" s="39"/>
      <c r="K1" s="39"/>
      <c r="L1" s="39"/>
      <c r="M1" s="39"/>
      <c r="N1" s="39"/>
      <c r="O1" s="39"/>
      <c r="P1" s="39"/>
      <c r="Q1" s="39"/>
      <c r="R1" s="39"/>
      <c r="S1" s="39"/>
      <c r="T1" s="39"/>
      <c r="U1" s="39"/>
      <c r="V1" s="39"/>
      <c r="W1" s="39"/>
      <c r="X1" s="53"/>
      <c r="Y1" s="53"/>
      <c r="Z1" s="54"/>
      <c r="AA1" s="54"/>
      <c r="AB1" s="54"/>
      <c r="AC1" s="54"/>
      <c r="AD1" s="55"/>
      <c r="AE1" s="55"/>
      <c r="AF1" s="55"/>
      <c r="AG1" s="55"/>
      <c r="AH1" s="55"/>
      <c r="AI1" s="56" t="s">
        <v>87</v>
      </c>
      <c r="AJ1" s="56"/>
      <c r="AK1" s="430" t="s">
        <v>88</v>
      </c>
      <c r="AL1" s="430"/>
      <c r="AM1" s="430"/>
      <c r="AN1" s="430"/>
    </row>
    <row r="2" spans="1:40" ht="18" customHeight="1">
      <c r="A2" s="54"/>
      <c r="B2" s="57"/>
      <c r="C2" s="57"/>
      <c r="D2" s="57"/>
      <c r="E2" s="57"/>
      <c r="F2" s="57"/>
      <c r="G2" s="57"/>
      <c r="H2" s="57"/>
      <c r="I2" s="57"/>
      <c r="J2" s="57"/>
      <c r="K2" s="57"/>
      <c r="L2" s="57"/>
      <c r="M2" s="431">
        <v>2025</v>
      </c>
      <c r="N2" s="431"/>
      <c r="O2" s="431"/>
      <c r="P2" s="431"/>
      <c r="Q2" s="432" t="s">
        <v>3</v>
      </c>
      <c r="R2" s="432"/>
      <c r="S2" s="431">
        <v>10</v>
      </c>
      <c r="T2" s="431"/>
      <c r="U2" s="432" t="s">
        <v>89</v>
      </c>
      <c r="V2" s="432"/>
      <c r="W2" s="57"/>
      <c r="X2" s="57"/>
      <c r="Y2" s="57"/>
      <c r="Z2" s="54"/>
      <c r="AA2" s="54"/>
      <c r="AC2" s="56"/>
      <c r="AD2" s="57"/>
      <c r="AE2" s="57"/>
      <c r="AF2" s="57"/>
      <c r="AG2" s="57"/>
      <c r="AH2" s="57"/>
      <c r="AI2" s="56" t="s">
        <v>90</v>
      </c>
      <c r="AJ2" s="56"/>
      <c r="AK2" s="433"/>
      <c r="AL2" s="433"/>
      <c r="AM2" s="433"/>
      <c r="AN2" s="433"/>
    </row>
    <row r="3" spans="1:40" ht="18" customHeight="1">
      <c r="A3" s="58"/>
      <c r="B3" s="58"/>
      <c r="C3" s="58"/>
      <c r="D3" s="58"/>
      <c r="E3" s="58"/>
      <c r="F3" s="58"/>
      <c r="G3" s="58"/>
      <c r="H3" s="58"/>
      <c r="I3" s="58"/>
      <c r="J3" s="58"/>
      <c r="K3" s="58"/>
      <c r="L3" s="58"/>
      <c r="M3" s="58"/>
      <c r="N3" s="58"/>
      <c r="O3" s="58"/>
      <c r="P3" s="58"/>
      <c r="Q3" s="58"/>
      <c r="R3" s="58"/>
      <c r="S3" s="58"/>
      <c r="T3" s="58"/>
      <c r="U3" s="58"/>
      <c r="V3" s="58"/>
      <c r="W3" s="58"/>
      <c r="Y3" s="59"/>
      <c r="Z3" s="59"/>
      <c r="AA3" s="59"/>
      <c r="AB3" s="54"/>
      <c r="AC3" s="59"/>
      <c r="AD3" s="59"/>
      <c r="AE3" s="59"/>
      <c r="AF3" s="59"/>
      <c r="AG3" s="59"/>
      <c r="AH3" s="59"/>
      <c r="AI3" s="60" t="s">
        <v>91</v>
      </c>
      <c r="AJ3" s="56"/>
      <c r="AK3" s="434" t="s">
        <v>238</v>
      </c>
      <c r="AL3" s="434"/>
      <c r="AM3" s="434"/>
      <c r="AN3" s="434"/>
    </row>
    <row r="4" spans="1:40" ht="18" customHeight="1">
      <c r="A4" s="58"/>
      <c r="B4" s="58"/>
      <c r="C4" s="58"/>
      <c r="D4" s="58"/>
      <c r="E4" s="58"/>
      <c r="F4" s="58"/>
      <c r="G4" s="58"/>
      <c r="H4" s="58"/>
      <c r="I4" s="58"/>
      <c r="J4" s="58"/>
      <c r="K4" s="58"/>
      <c r="L4" s="58"/>
      <c r="M4" s="58"/>
      <c r="N4" s="58"/>
      <c r="O4" s="58"/>
      <c r="P4" s="58"/>
      <c r="Q4" s="58"/>
      <c r="R4" s="58"/>
      <c r="S4" s="58"/>
      <c r="T4" s="58"/>
      <c r="U4" s="58"/>
      <c r="V4" s="58"/>
      <c r="W4" s="58"/>
      <c r="Y4" s="59"/>
      <c r="Z4" s="59"/>
      <c r="AA4" s="59"/>
      <c r="AB4" s="54"/>
      <c r="AC4" s="59"/>
      <c r="AD4" s="59"/>
      <c r="AE4" s="59"/>
      <c r="AF4" s="59"/>
      <c r="AG4" s="59"/>
      <c r="AH4" s="59"/>
      <c r="AI4" s="60" t="s">
        <v>92</v>
      </c>
      <c r="AJ4" s="56"/>
      <c r="AK4" s="434" t="s">
        <v>239</v>
      </c>
      <c r="AL4" s="434"/>
      <c r="AM4" s="434"/>
      <c r="AN4" s="434"/>
    </row>
    <row r="5" spans="1:40" ht="18" customHeight="1">
      <c r="A5" s="58"/>
      <c r="B5" s="58"/>
      <c r="C5" s="58"/>
      <c r="D5" s="58"/>
      <c r="E5" s="58"/>
      <c r="F5" s="58"/>
      <c r="G5" s="58"/>
      <c r="H5" s="58"/>
      <c r="I5" s="58"/>
      <c r="J5" s="58"/>
      <c r="K5" s="58"/>
      <c r="L5" s="58"/>
      <c r="M5" s="58"/>
      <c r="N5" s="58"/>
      <c r="O5" s="58"/>
      <c r="P5" s="58"/>
      <c r="Q5" s="58"/>
      <c r="R5" s="58"/>
      <c r="S5" s="58"/>
      <c r="U5" s="58"/>
      <c r="V5" s="58"/>
      <c r="W5" s="58"/>
      <c r="Y5" s="59"/>
      <c r="Z5" s="59"/>
      <c r="AA5" s="59"/>
      <c r="AB5" s="54"/>
      <c r="AC5" s="59"/>
      <c r="AD5" s="59"/>
      <c r="AE5" s="59"/>
      <c r="AF5" s="59"/>
      <c r="AG5" s="60" t="s">
        <v>93</v>
      </c>
      <c r="AH5" s="435">
        <v>160</v>
      </c>
      <c r="AI5" s="435"/>
      <c r="AJ5" s="435"/>
      <c r="AK5" s="59" t="s">
        <v>94</v>
      </c>
      <c r="AL5" s="61">
        <v>40</v>
      </c>
      <c r="AM5" s="59" t="s">
        <v>95</v>
      </c>
      <c r="AN5" s="54"/>
    </row>
    <row r="6" spans="1:40" ht="9.9499999999999993" customHeight="1">
      <c r="A6" s="54"/>
      <c r="B6" s="62"/>
      <c r="C6" s="62"/>
      <c r="D6" s="62"/>
      <c r="E6" s="62"/>
      <c r="F6" s="62"/>
      <c r="G6" s="62"/>
      <c r="H6" s="62"/>
      <c r="I6" s="62"/>
      <c r="J6" s="62"/>
      <c r="K6" s="62"/>
      <c r="L6" s="62"/>
      <c r="M6" s="62"/>
      <c r="N6" s="62"/>
      <c r="O6" s="62"/>
      <c r="P6" s="62"/>
      <c r="Q6" s="62"/>
      <c r="R6" s="62"/>
      <c r="S6" s="62"/>
      <c r="T6" s="62"/>
      <c r="U6" s="62"/>
      <c r="V6" s="62"/>
      <c r="W6" s="62"/>
      <c r="X6" s="57"/>
      <c r="Y6" s="57"/>
      <c r="Z6" s="57"/>
      <c r="AA6" s="57"/>
      <c r="AB6" s="57"/>
      <c r="AC6" s="57"/>
      <c r="AD6" s="57"/>
      <c r="AE6" s="57"/>
      <c r="AF6" s="57"/>
      <c r="AG6" s="57"/>
      <c r="AH6" s="57"/>
      <c r="AI6" s="57"/>
      <c r="AJ6" s="57"/>
      <c r="AK6" s="57"/>
      <c r="AL6" s="57"/>
      <c r="AM6" s="54"/>
      <c r="AN6" s="54"/>
    </row>
    <row r="7" spans="1:40" ht="15" customHeight="1">
      <c r="A7" s="436" t="s">
        <v>96</v>
      </c>
      <c r="B7" s="437" t="s">
        <v>97</v>
      </c>
      <c r="C7" s="439" t="s">
        <v>98</v>
      </c>
      <c r="D7" s="442" t="s">
        <v>99</v>
      </c>
      <c r="E7" s="443" t="s">
        <v>100</v>
      </c>
      <c r="F7" s="444" t="s">
        <v>101</v>
      </c>
      <c r="G7" s="444"/>
      <c r="H7" s="444"/>
      <c r="I7" s="444"/>
      <c r="J7" s="444"/>
      <c r="K7" s="444"/>
      <c r="L7" s="444"/>
      <c r="M7" s="444"/>
      <c r="N7" s="444"/>
      <c r="O7" s="444"/>
      <c r="P7" s="444"/>
      <c r="Q7" s="444"/>
      <c r="R7" s="444"/>
      <c r="S7" s="444"/>
      <c r="T7" s="444"/>
      <c r="U7" s="444"/>
      <c r="V7" s="444"/>
      <c r="W7" s="444"/>
      <c r="X7" s="444"/>
      <c r="Y7" s="444"/>
      <c r="Z7" s="444"/>
      <c r="AA7" s="444"/>
      <c r="AB7" s="444"/>
      <c r="AC7" s="444"/>
      <c r="AD7" s="444"/>
      <c r="AE7" s="444"/>
      <c r="AF7" s="444"/>
      <c r="AG7" s="444"/>
      <c r="AH7" s="444"/>
      <c r="AI7" s="444"/>
      <c r="AJ7" s="444"/>
      <c r="AK7" s="445" t="s">
        <v>102</v>
      </c>
      <c r="AL7" s="449" t="s">
        <v>103</v>
      </c>
      <c r="AM7" s="450" t="s">
        <v>104</v>
      </c>
      <c r="AN7" s="450"/>
    </row>
    <row r="8" spans="1:40" ht="15" customHeight="1">
      <c r="A8" s="436"/>
      <c r="B8" s="438"/>
      <c r="C8" s="440"/>
      <c r="D8" s="442"/>
      <c r="E8" s="443"/>
      <c r="F8" s="442" t="s">
        <v>105</v>
      </c>
      <c r="G8" s="442"/>
      <c r="H8" s="442"/>
      <c r="I8" s="442"/>
      <c r="J8" s="442"/>
      <c r="K8" s="442"/>
      <c r="L8" s="442"/>
      <c r="M8" s="442" t="s">
        <v>106</v>
      </c>
      <c r="N8" s="442"/>
      <c r="O8" s="442"/>
      <c r="P8" s="442"/>
      <c r="Q8" s="442"/>
      <c r="R8" s="442"/>
      <c r="S8" s="442"/>
      <c r="T8" s="442" t="s">
        <v>107</v>
      </c>
      <c r="U8" s="442"/>
      <c r="V8" s="442"/>
      <c r="W8" s="442"/>
      <c r="X8" s="442"/>
      <c r="Y8" s="442"/>
      <c r="Z8" s="442"/>
      <c r="AA8" s="442" t="s">
        <v>108</v>
      </c>
      <c r="AB8" s="442"/>
      <c r="AC8" s="442"/>
      <c r="AD8" s="442"/>
      <c r="AE8" s="442"/>
      <c r="AF8" s="442"/>
      <c r="AG8" s="442"/>
      <c r="AH8" s="442" t="s">
        <v>109</v>
      </c>
      <c r="AI8" s="442"/>
      <c r="AJ8" s="442"/>
      <c r="AK8" s="445"/>
      <c r="AL8" s="449"/>
      <c r="AM8" s="450"/>
      <c r="AN8" s="450"/>
    </row>
    <row r="9" spans="1:40" ht="15" customHeight="1">
      <c r="A9" s="436"/>
      <c r="B9" s="446" t="s">
        <v>110</v>
      </c>
      <c r="C9" s="440"/>
      <c r="D9" s="442"/>
      <c r="E9" s="443"/>
      <c r="F9" s="63">
        <f>DATE($M$2,$S$2,1)</f>
        <v>45931</v>
      </c>
      <c r="G9" s="63">
        <f>DATE($M$2,$S$2,2)</f>
        <v>45932</v>
      </c>
      <c r="H9" s="63">
        <f>DATE($M$2,$S$2,3)</f>
        <v>45933</v>
      </c>
      <c r="I9" s="63">
        <f>DATE($M$2,$S$2,4)</f>
        <v>45934</v>
      </c>
      <c r="J9" s="63">
        <f>DATE($M$2,$S$2,5)</f>
        <v>45935</v>
      </c>
      <c r="K9" s="63">
        <f>DATE($M$2,$S$2,6)</f>
        <v>45936</v>
      </c>
      <c r="L9" s="63">
        <f>DATE($M$2,$S$2,7)</f>
        <v>45937</v>
      </c>
      <c r="M9" s="63">
        <f>DATE($M$2,$S$2,8)</f>
        <v>45938</v>
      </c>
      <c r="N9" s="63">
        <f>DATE($M$2,$S$2,9)</f>
        <v>45939</v>
      </c>
      <c r="O9" s="63">
        <f>DATE($M$2,$S$2,10)</f>
        <v>45940</v>
      </c>
      <c r="P9" s="63">
        <f>DATE($M$2,$S$2,11)</f>
        <v>45941</v>
      </c>
      <c r="Q9" s="63">
        <f>DATE($M$2,$S$2,12)</f>
        <v>45942</v>
      </c>
      <c r="R9" s="63">
        <f>DATE($M$2,$S$2,13)</f>
        <v>45943</v>
      </c>
      <c r="S9" s="63">
        <f>DATE($M$2,$S$2,14)</f>
        <v>45944</v>
      </c>
      <c r="T9" s="63">
        <f>DATE($M$2,$S$2,15)</f>
        <v>45945</v>
      </c>
      <c r="U9" s="63">
        <f>DATE($M$2,$S$2,16)</f>
        <v>45946</v>
      </c>
      <c r="V9" s="63">
        <f>DATE($M$2,$S$2,17)</f>
        <v>45947</v>
      </c>
      <c r="W9" s="63">
        <f>DATE($M$2,$S$2,18)</f>
        <v>45948</v>
      </c>
      <c r="X9" s="63">
        <f>DATE($M$2,$S$2,19)</f>
        <v>45949</v>
      </c>
      <c r="Y9" s="63">
        <f>DATE($M$2,$S$2,20)</f>
        <v>45950</v>
      </c>
      <c r="Z9" s="63">
        <f>DATE($M$2,$S$2,21)</f>
        <v>45951</v>
      </c>
      <c r="AA9" s="63">
        <f>DATE($M$2,$S$2,22)</f>
        <v>45952</v>
      </c>
      <c r="AB9" s="63">
        <f>DATE($M$2,$S$2,23)</f>
        <v>45953</v>
      </c>
      <c r="AC9" s="63">
        <f>DATE($M$2,$S$2,24)</f>
        <v>45954</v>
      </c>
      <c r="AD9" s="63">
        <f>DATE($M$2,$S$2,25)</f>
        <v>45955</v>
      </c>
      <c r="AE9" s="63">
        <f>DATE($M$2,$S$2,26)</f>
        <v>45956</v>
      </c>
      <c r="AF9" s="63">
        <f>DATE($M$2,$S$2,27)</f>
        <v>45957</v>
      </c>
      <c r="AG9" s="63">
        <f>DATE($M$2,$S$2,28)</f>
        <v>45958</v>
      </c>
      <c r="AH9" s="63">
        <f>IF(DAY(EOMONTH(F9,0))&lt;29,"",DATE($M$2,$S$2,29))</f>
        <v>45959</v>
      </c>
      <c r="AI9" s="63">
        <f>IF(DAY(EOMONTH(F9,0))&lt;30,"",DATE($M$2,$S$2,30))</f>
        <v>45960</v>
      </c>
      <c r="AJ9" s="63">
        <f>IF(DAY(EOMONTH(F9,0))&lt;31,"",DATE($M$2,$S$2,31))</f>
        <v>45961</v>
      </c>
      <c r="AK9" s="445"/>
      <c r="AL9" s="449"/>
      <c r="AM9" s="450"/>
      <c r="AN9" s="450"/>
    </row>
    <row r="10" spans="1:40" ht="15" customHeight="1">
      <c r="A10" s="436"/>
      <c r="B10" s="447"/>
      <c r="C10" s="441"/>
      <c r="D10" s="442"/>
      <c r="E10" s="443"/>
      <c r="F10" s="64">
        <f>DATE($M$2,$S$2,1)</f>
        <v>45931</v>
      </c>
      <c r="G10" s="64">
        <f>DATE($M$2,$S$2,2)</f>
        <v>45932</v>
      </c>
      <c r="H10" s="64">
        <f>DATE($M$2,$S$2,3)</f>
        <v>45933</v>
      </c>
      <c r="I10" s="64">
        <f>DATE($M$2,$S$2,4)</f>
        <v>45934</v>
      </c>
      <c r="J10" s="64">
        <f>DATE($M$2,$S$2,5)</f>
        <v>45935</v>
      </c>
      <c r="K10" s="64">
        <f>DATE($M$2,$S$2,6)</f>
        <v>45936</v>
      </c>
      <c r="L10" s="64">
        <f>DATE($M$2,$S$2,7)</f>
        <v>45937</v>
      </c>
      <c r="M10" s="64">
        <f>DATE($M$2,$S$2,8)</f>
        <v>45938</v>
      </c>
      <c r="N10" s="64">
        <f>DATE($M$2,$S$2,9)</f>
        <v>45939</v>
      </c>
      <c r="O10" s="64">
        <f>DATE($M$2,$S$2,10)</f>
        <v>45940</v>
      </c>
      <c r="P10" s="64">
        <f>DATE($M$2,$S$2,11)</f>
        <v>45941</v>
      </c>
      <c r="Q10" s="64">
        <f>DATE($M$2,$S$2,12)</f>
        <v>45942</v>
      </c>
      <c r="R10" s="64">
        <f>DATE($M$2,$S$2,13)</f>
        <v>45943</v>
      </c>
      <c r="S10" s="64">
        <f>DATE($M$2,$S$2,14)</f>
        <v>45944</v>
      </c>
      <c r="T10" s="64">
        <f>DATE($M$2,$S$2,15)</f>
        <v>45945</v>
      </c>
      <c r="U10" s="64">
        <f>DATE($M$2,$S$2,16)</f>
        <v>45946</v>
      </c>
      <c r="V10" s="64">
        <f>DATE($M$2,$S$2,17)</f>
        <v>45947</v>
      </c>
      <c r="W10" s="64">
        <f>DATE($M$2,$S$2,18)</f>
        <v>45948</v>
      </c>
      <c r="X10" s="64">
        <f>DATE($M$2,$S$2,19)</f>
        <v>45949</v>
      </c>
      <c r="Y10" s="64">
        <f>DATE($M$2,$S$2,20)</f>
        <v>45950</v>
      </c>
      <c r="Z10" s="64">
        <f>DATE($M$2,$S$2,21)</f>
        <v>45951</v>
      </c>
      <c r="AA10" s="64">
        <f>DATE($M$2,$S$2,22)</f>
        <v>45952</v>
      </c>
      <c r="AB10" s="64">
        <f>DATE($M$2,$S$2,23)</f>
        <v>45953</v>
      </c>
      <c r="AC10" s="64">
        <f>DATE($M$2,$S$2,24)</f>
        <v>45954</v>
      </c>
      <c r="AD10" s="64">
        <f>DATE($M$2,$S$2,25)</f>
        <v>45955</v>
      </c>
      <c r="AE10" s="64">
        <f>DATE($M$2,$S$2,26)</f>
        <v>45956</v>
      </c>
      <c r="AF10" s="64">
        <f>DATE($M$2,$S$2,27)</f>
        <v>45957</v>
      </c>
      <c r="AG10" s="64">
        <f>DATE($M$2,$S$2,28)</f>
        <v>45958</v>
      </c>
      <c r="AH10" s="64">
        <f>IF(DAY(EOMONTH(F10,0))&lt;29,"",DATE($M$2,$S$2,29))</f>
        <v>45959</v>
      </c>
      <c r="AI10" s="64">
        <f>IF(DAY(EOMONTH(F10,0))&lt;30,"",DATE($M$2,$S$2,30))</f>
        <v>45960</v>
      </c>
      <c r="AJ10" s="64">
        <f>IF(DAY(EOMONTH(F10,0))&lt;31,"",DATE($M$2,$S$2,31))</f>
        <v>45961</v>
      </c>
      <c r="AK10" s="445"/>
      <c r="AL10" s="449"/>
      <c r="AM10" s="450"/>
      <c r="AN10" s="450"/>
    </row>
    <row r="11" spans="1:40" ht="18" customHeight="1">
      <c r="A11" s="65">
        <v>1</v>
      </c>
      <c r="B11" s="66" t="s">
        <v>111</v>
      </c>
      <c r="C11" s="67" t="s">
        <v>112</v>
      </c>
      <c r="D11" s="68"/>
      <c r="E11" s="69" t="s">
        <v>237</v>
      </c>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1">
        <f>+SUM(F11:AJ11)</f>
        <v>0</v>
      </c>
      <c r="AL11" s="72">
        <f>IF($AK$3="４週",AK11/4,AK11/(DAY(EOMONTH($F$9,0))/7))</f>
        <v>0</v>
      </c>
      <c r="AM11" s="448"/>
      <c r="AN11" s="448"/>
    </row>
    <row r="12" spans="1:40" ht="18" customHeight="1">
      <c r="A12" s="65">
        <v>2</v>
      </c>
      <c r="B12" s="66" t="s">
        <v>113</v>
      </c>
      <c r="C12" s="67" t="s">
        <v>114</v>
      </c>
      <c r="D12" s="68"/>
      <c r="E12" s="69" t="s">
        <v>114</v>
      </c>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1">
        <f t="shared" ref="AK12:AK31" si="0">+SUM(F12:AJ12)</f>
        <v>0</v>
      </c>
      <c r="AL12" s="72">
        <f t="shared" ref="AL12:AL30" si="1">IF($AK$3="４週",AK12/4,AK12/(DAY(EOMONTH($F$9,0))/7))</f>
        <v>0</v>
      </c>
      <c r="AM12" s="448"/>
      <c r="AN12" s="448"/>
    </row>
    <row r="13" spans="1:40" ht="18" customHeight="1">
      <c r="A13" s="65">
        <v>3</v>
      </c>
      <c r="B13" s="66" t="s">
        <v>113</v>
      </c>
      <c r="C13" s="67" t="s">
        <v>115</v>
      </c>
      <c r="D13" s="68"/>
      <c r="E13" s="69" t="s">
        <v>115</v>
      </c>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1">
        <f t="shared" si="0"/>
        <v>0</v>
      </c>
      <c r="AL13" s="72">
        <f t="shared" si="1"/>
        <v>0</v>
      </c>
      <c r="AM13" s="448"/>
      <c r="AN13" s="448"/>
    </row>
    <row r="14" spans="1:40" ht="18" customHeight="1">
      <c r="A14" s="65">
        <v>4</v>
      </c>
      <c r="B14" s="66" t="s">
        <v>113</v>
      </c>
      <c r="C14" s="67" t="s">
        <v>116</v>
      </c>
      <c r="D14" s="68"/>
      <c r="E14" s="69" t="s">
        <v>116</v>
      </c>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1">
        <f t="shared" si="0"/>
        <v>0</v>
      </c>
      <c r="AL14" s="72">
        <f t="shared" si="1"/>
        <v>0</v>
      </c>
      <c r="AM14" s="448"/>
      <c r="AN14" s="448"/>
    </row>
    <row r="15" spans="1:40" ht="18" customHeight="1">
      <c r="A15" s="65">
        <v>5</v>
      </c>
      <c r="B15" s="66"/>
      <c r="C15" s="67"/>
      <c r="D15" s="68"/>
      <c r="E15" s="69"/>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1">
        <f t="shared" si="0"/>
        <v>0</v>
      </c>
      <c r="AL15" s="72">
        <f t="shared" si="1"/>
        <v>0</v>
      </c>
      <c r="AM15" s="448"/>
      <c r="AN15" s="448"/>
    </row>
    <row r="16" spans="1:40" ht="18" customHeight="1">
      <c r="A16" s="65">
        <v>6</v>
      </c>
      <c r="B16" s="66"/>
      <c r="C16" s="67"/>
      <c r="D16" s="68"/>
      <c r="E16" s="69"/>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1">
        <f t="shared" si="0"/>
        <v>0</v>
      </c>
      <c r="AL16" s="72">
        <f t="shared" si="1"/>
        <v>0</v>
      </c>
      <c r="AM16" s="448"/>
      <c r="AN16" s="448"/>
    </row>
    <row r="17" spans="1:40" ht="18" customHeight="1">
      <c r="A17" s="65">
        <v>7</v>
      </c>
      <c r="B17" s="66"/>
      <c r="C17" s="67"/>
      <c r="D17" s="68"/>
      <c r="E17" s="69"/>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1">
        <f t="shared" si="0"/>
        <v>0</v>
      </c>
      <c r="AL17" s="72">
        <f t="shared" si="1"/>
        <v>0</v>
      </c>
      <c r="AM17" s="448"/>
      <c r="AN17" s="448"/>
    </row>
    <row r="18" spans="1:40" ht="18" customHeight="1">
      <c r="A18" s="65">
        <v>8</v>
      </c>
      <c r="B18" s="66"/>
      <c r="C18" s="67"/>
      <c r="D18" s="68"/>
      <c r="E18" s="69"/>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1">
        <f t="shared" si="0"/>
        <v>0</v>
      </c>
      <c r="AL18" s="72">
        <f t="shared" si="1"/>
        <v>0</v>
      </c>
      <c r="AM18" s="448"/>
      <c r="AN18" s="448"/>
    </row>
    <row r="19" spans="1:40" ht="18" customHeight="1">
      <c r="A19" s="65">
        <v>9</v>
      </c>
      <c r="B19" s="66"/>
      <c r="C19" s="67"/>
      <c r="D19" s="68"/>
      <c r="E19" s="69"/>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1">
        <f t="shared" si="0"/>
        <v>0</v>
      </c>
      <c r="AL19" s="72">
        <f t="shared" si="1"/>
        <v>0</v>
      </c>
      <c r="AM19" s="448"/>
      <c r="AN19" s="448"/>
    </row>
    <row r="20" spans="1:40" ht="18" customHeight="1">
      <c r="A20" s="65">
        <v>10</v>
      </c>
      <c r="B20" s="66"/>
      <c r="C20" s="67"/>
      <c r="D20" s="68"/>
      <c r="E20" s="69"/>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1">
        <f t="shared" si="0"/>
        <v>0</v>
      </c>
      <c r="AL20" s="72">
        <f t="shared" si="1"/>
        <v>0</v>
      </c>
      <c r="AM20" s="448"/>
      <c r="AN20" s="448"/>
    </row>
    <row r="21" spans="1:40" ht="18" customHeight="1">
      <c r="A21" s="65">
        <v>11</v>
      </c>
      <c r="B21" s="66"/>
      <c r="C21" s="67"/>
      <c r="D21" s="68"/>
      <c r="E21" s="69"/>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1">
        <f t="shared" si="0"/>
        <v>0</v>
      </c>
      <c r="AL21" s="72">
        <f t="shared" si="1"/>
        <v>0</v>
      </c>
      <c r="AM21" s="448"/>
      <c r="AN21" s="448"/>
    </row>
    <row r="22" spans="1:40" ht="18" customHeight="1">
      <c r="A22" s="65">
        <v>12</v>
      </c>
      <c r="B22" s="66"/>
      <c r="C22" s="67"/>
      <c r="D22" s="68"/>
      <c r="E22" s="69"/>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1">
        <f t="shared" si="0"/>
        <v>0</v>
      </c>
      <c r="AL22" s="72">
        <f t="shared" si="1"/>
        <v>0</v>
      </c>
      <c r="AM22" s="448"/>
      <c r="AN22" s="448"/>
    </row>
    <row r="23" spans="1:40" ht="18" customHeight="1">
      <c r="A23" s="65">
        <v>13</v>
      </c>
      <c r="B23" s="66"/>
      <c r="C23" s="67"/>
      <c r="D23" s="68"/>
      <c r="E23" s="69"/>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1">
        <f t="shared" si="0"/>
        <v>0</v>
      </c>
      <c r="AL23" s="72">
        <f t="shared" si="1"/>
        <v>0</v>
      </c>
      <c r="AM23" s="448"/>
      <c r="AN23" s="448"/>
    </row>
    <row r="24" spans="1:40" ht="18" customHeight="1">
      <c r="A24" s="65">
        <v>14</v>
      </c>
      <c r="B24" s="66"/>
      <c r="C24" s="67"/>
      <c r="D24" s="68"/>
      <c r="E24" s="69"/>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1">
        <f t="shared" si="0"/>
        <v>0</v>
      </c>
      <c r="AL24" s="72">
        <f t="shared" si="1"/>
        <v>0</v>
      </c>
      <c r="AM24" s="448"/>
      <c r="AN24" s="448"/>
    </row>
    <row r="25" spans="1:40" ht="18" customHeight="1">
      <c r="A25" s="65">
        <v>15</v>
      </c>
      <c r="B25" s="66"/>
      <c r="C25" s="67"/>
      <c r="D25" s="68"/>
      <c r="E25" s="69"/>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1">
        <f t="shared" si="0"/>
        <v>0</v>
      </c>
      <c r="AL25" s="72">
        <f t="shared" si="1"/>
        <v>0</v>
      </c>
      <c r="AM25" s="448"/>
      <c r="AN25" s="448"/>
    </row>
    <row r="26" spans="1:40" ht="18" customHeight="1">
      <c r="A26" s="65">
        <v>16</v>
      </c>
      <c r="B26" s="66"/>
      <c r="C26" s="67"/>
      <c r="D26" s="68"/>
      <c r="E26" s="69"/>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1">
        <f t="shared" si="0"/>
        <v>0</v>
      </c>
      <c r="AL26" s="72">
        <f t="shared" si="1"/>
        <v>0</v>
      </c>
      <c r="AM26" s="448"/>
      <c r="AN26" s="448"/>
    </row>
    <row r="27" spans="1:40" ht="18" customHeight="1">
      <c r="A27" s="65">
        <v>17</v>
      </c>
      <c r="B27" s="66"/>
      <c r="C27" s="67"/>
      <c r="D27" s="68"/>
      <c r="E27" s="69"/>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1">
        <f t="shared" si="0"/>
        <v>0</v>
      </c>
      <c r="AL27" s="72">
        <f t="shared" si="1"/>
        <v>0</v>
      </c>
      <c r="AM27" s="448"/>
      <c r="AN27" s="448"/>
    </row>
    <row r="28" spans="1:40" ht="18" customHeight="1">
      <c r="A28" s="65">
        <v>18</v>
      </c>
      <c r="B28" s="66"/>
      <c r="C28" s="67"/>
      <c r="D28" s="68"/>
      <c r="E28" s="69"/>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1">
        <f t="shared" si="0"/>
        <v>0</v>
      </c>
      <c r="AL28" s="72">
        <f t="shared" si="1"/>
        <v>0</v>
      </c>
      <c r="AM28" s="448"/>
      <c r="AN28" s="448"/>
    </row>
    <row r="29" spans="1:40" ht="18" customHeight="1">
      <c r="A29" s="65">
        <v>19</v>
      </c>
      <c r="B29" s="66"/>
      <c r="C29" s="67"/>
      <c r="D29" s="68"/>
      <c r="E29" s="69"/>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1">
        <f t="shared" si="0"/>
        <v>0</v>
      </c>
      <c r="AL29" s="72">
        <f t="shared" si="1"/>
        <v>0</v>
      </c>
      <c r="AM29" s="448"/>
      <c r="AN29" s="448"/>
    </row>
    <row r="30" spans="1:40" ht="18" customHeight="1">
      <c r="A30" s="65">
        <v>20</v>
      </c>
      <c r="B30" s="66"/>
      <c r="C30" s="67"/>
      <c r="D30" s="68"/>
      <c r="E30" s="69"/>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1">
        <f t="shared" si="0"/>
        <v>0</v>
      </c>
      <c r="AL30" s="72">
        <f t="shared" si="1"/>
        <v>0</v>
      </c>
      <c r="AM30" s="448"/>
      <c r="AN30" s="448"/>
    </row>
    <row r="31" spans="1:40" ht="18" customHeight="1">
      <c r="A31" s="443" t="s">
        <v>117</v>
      </c>
      <c r="B31" s="452"/>
      <c r="C31" s="452"/>
      <c r="D31" s="452"/>
      <c r="E31" s="452"/>
      <c r="F31" s="73">
        <f>+SUM(F11:F30)</f>
        <v>0</v>
      </c>
      <c r="G31" s="73">
        <f t="shared" ref="G31:AJ31" si="2">+SUM(G11:G30)</f>
        <v>0</v>
      </c>
      <c r="H31" s="73">
        <f t="shared" si="2"/>
        <v>0</v>
      </c>
      <c r="I31" s="73">
        <f t="shared" si="2"/>
        <v>0</v>
      </c>
      <c r="J31" s="73">
        <f t="shared" si="2"/>
        <v>0</v>
      </c>
      <c r="K31" s="73">
        <f t="shared" si="2"/>
        <v>0</v>
      </c>
      <c r="L31" s="73">
        <f t="shared" si="2"/>
        <v>0</v>
      </c>
      <c r="M31" s="73">
        <f t="shared" si="2"/>
        <v>0</v>
      </c>
      <c r="N31" s="73">
        <f t="shared" si="2"/>
        <v>0</v>
      </c>
      <c r="O31" s="73">
        <f t="shared" si="2"/>
        <v>0</v>
      </c>
      <c r="P31" s="73">
        <f t="shared" si="2"/>
        <v>0</v>
      </c>
      <c r="Q31" s="73">
        <f t="shared" si="2"/>
        <v>0</v>
      </c>
      <c r="R31" s="73">
        <f t="shared" si="2"/>
        <v>0</v>
      </c>
      <c r="S31" s="73">
        <f t="shared" si="2"/>
        <v>0</v>
      </c>
      <c r="T31" s="73">
        <f t="shared" si="2"/>
        <v>0</v>
      </c>
      <c r="U31" s="73">
        <f t="shared" si="2"/>
        <v>0</v>
      </c>
      <c r="V31" s="73">
        <f t="shared" si="2"/>
        <v>0</v>
      </c>
      <c r="W31" s="73">
        <f t="shared" si="2"/>
        <v>0</v>
      </c>
      <c r="X31" s="73">
        <f t="shared" si="2"/>
        <v>0</v>
      </c>
      <c r="Y31" s="73">
        <f t="shared" si="2"/>
        <v>0</v>
      </c>
      <c r="Z31" s="73">
        <f t="shared" si="2"/>
        <v>0</v>
      </c>
      <c r="AA31" s="73">
        <f t="shared" si="2"/>
        <v>0</v>
      </c>
      <c r="AB31" s="73">
        <f t="shared" si="2"/>
        <v>0</v>
      </c>
      <c r="AC31" s="73">
        <f t="shared" si="2"/>
        <v>0</v>
      </c>
      <c r="AD31" s="73">
        <f t="shared" si="2"/>
        <v>0</v>
      </c>
      <c r="AE31" s="73">
        <f t="shared" si="2"/>
        <v>0</v>
      </c>
      <c r="AF31" s="73">
        <f t="shared" si="2"/>
        <v>0</v>
      </c>
      <c r="AG31" s="73">
        <f t="shared" si="2"/>
        <v>0</v>
      </c>
      <c r="AH31" s="73">
        <f t="shared" si="2"/>
        <v>0</v>
      </c>
      <c r="AI31" s="73">
        <f t="shared" si="2"/>
        <v>0</v>
      </c>
      <c r="AJ31" s="73">
        <f t="shared" si="2"/>
        <v>0</v>
      </c>
      <c r="AK31" s="71">
        <f t="shared" si="0"/>
        <v>0</v>
      </c>
      <c r="AL31" s="72">
        <f>IF($AK$3="４週",AK31/4,AK31/(DAY(EOMONTH($F$9,0))/7))</f>
        <v>0</v>
      </c>
      <c r="AM31" s="436"/>
      <c r="AN31" s="436"/>
    </row>
    <row r="32" spans="1:40" ht="18" customHeight="1">
      <c r="A32" s="452" t="s">
        <v>118</v>
      </c>
      <c r="B32" s="452"/>
      <c r="C32" s="452"/>
      <c r="D32" s="452"/>
      <c r="E32" s="453"/>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3"/>
      <c r="AL32" s="75"/>
      <c r="AM32" s="436"/>
      <c r="AN32" s="436"/>
    </row>
    <row r="33" spans="1:43" ht="15" customHeight="1">
      <c r="A33" s="62"/>
      <c r="B33" s="62"/>
      <c r="C33" s="62"/>
      <c r="D33" s="62"/>
      <c r="E33" s="62"/>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62"/>
      <c r="AL33" s="62"/>
      <c r="AM33" s="54"/>
    </row>
    <row r="34" spans="1:43" ht="15" customHeight="1">
      <c r="A34" s="62"/>
      <c r="B34" s="62"/>
      <c r="C34" s="62"/>
      <c r="D34" s="62"/>
      <c r="E34" s="62"/>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62"/>
      <c r="AL34" s="62"/>
      <c r="AM34" s="54"/>
    </row>
    <row r="35" spans="1:43" ht="15" customHeight="1">
      <c r="A35" s="62"/>
      <c r="B35" s="62"/>
      <c r="C35" s="62"/>
      <c r="D35" s="62"/>
      <c r="E35" s="62"/>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62"/>
      <c r="AL35" s="62"/>
      <c r="AM35" s="54"/>
    </row>
    <row r="36" spans="1:43" ht="21" customHeight="1">
      <c r="A36" s="53" t="s">
        <v>119</v>
      </c>
      <c r="B36" s="62"/>
      <c r="C36" s="62"/>
      <c r="D36" s="62"/>
      <c r="E36" s="62"/>
      <c r="F36" s="62"/>
      <c r="G36" s="76"/>
      <c r="H36" s="76"/>
      <c r="I36" s="76"/>
      <c r="J36" s="76"/>
      <c r="K36" s="76"/>
      <c r="L36" s="76"/>
      <c r="M36" s="76"/>
      <c r="N36" s="76"/>
      <c r="O36" s="76"/>
      <c r="AM36" s="62"/>
      <c r="AN36" s="54"/>
    </row>
    <row r="37" spans="1:43" ht="24.95" customHeight="1">
      <c r="A37" s="442"/>
      <c r="B37" s="442"/>
      <c r="C37" s="442"/>
      <c r="D37" s="77">
        <v>4</v>
      </c>
      <c r="E37" s="77">
        <v>5</v>
      </c>
      <c r="F37" s="451">
        <v>6</v>
      </c>
      <c r="G37" s="451"/>
      <c r="H37" s="451"/>
      <c r="I37" s="451">
        <v>7</v>
      </c>
      <c r="J37" s="451"/>
      <c r="K37" s="451"/>
      <c r="L37" s="451">
        <v>8</v>
      </c>
      <c r="M37" s="451"/>
      <c r="N37" s="451"/>
      <c r="O37" s="451">
        <v>9</v>
      </c>
      <c r="P37" s="451"/>
      <c r="Q37" s="451"/>
      <c r="R37" s="451">
        <v>10</v>
      </c>
      <c r="S37" s="451"/>
      <c r="T37" s="451"/>
      <c r="U37" s="451">
        <v>11</v>
      </c>
      <c r="V37" s="451"/>
      <c r="W37" s="451"/>
      <c r="X37" s="451">
        <v>12</v>
      </c>
      <c r="Y37" s="451"/>
      <c r="Z37" s="451"/>
      <c r="AA37" s="451">
        <v>1</v>
      </c>
      <c r="AB37" s="451"/>
      <c r="AC37" s="451"/>
      <c r="AD37" s="451">
        <v>2</v>
      </c>
      <c r="AE37" s="451"/>
      <c r="AF37" s="451"/>
      <c r="AG37" s="451">
        <v>3</v>
      </c>
      <c r="AH37" s="451"/>
      <c r="AI37" s="451"/>
      <c r="AJ37" s="442" t="s">
        <v>120</v>
      </c>
      <c r="AK37" s="442"/>
      <c r="AL37" s="78" t="s">
        <v>121</v>
      </c>
      <c r="AM37" s="79"/>
      <c r="AN37" s="79"/>
      <c r="AO37" s="79"/>
      <c r="AP37" s="79"/>
      <c r="AQ37" s="79"/>
    </row>
    <row r="38" spans="1:43" ht="18" customHeight="1">
      <c r="A38" s="460" t="s">
        <v>122</v>
      </c>
      <c r="B38" s="460"/>
      <c r="C38" s="460"/>
      <c r="D38" s="70">
        <v>1400</v>
      </c>
      <c r="E38" s="70">
        <v>1310</v>
      </c>
      <c r="F38" s="454">
        <v>1400</v>
      </c>
      <c r="G38" s="454"/>
      <c r="H38" s="454"/>
      <c r="I38" s="454">
        <v>1470</v>
      </c>
      <c r="J38" s="454"/>
      <c r="K38" s="454"/>
      <c r="L38" s="454">
        <v>1470</v>
      </c>
      <c r="M38" s="454"/>
      <c r="N38" s="454"/>
      <c r="O38" s="454">
        <v>1330</v>
      </c>
      <c r="P38" s="454"/>
      <c r="Q38" s="454"/>
      <c r="R38" s="454">
        <v>1400</v>
      </c>
      <c r="S38" s="454"/>
      <c r="T38" s="454"/>
      <c r="U38" s="454">
        <v>1400</v>
      </c>
      <c r="V38" s="454"/>
      <c r="W38" s="454"/>
      <c r="X38" s="454">
        <v>1330</v>
      </c>
      <c r="Y38" s="454"/>
      <c r="Z38" s="454"/>
      <c r="AA38" s="454">
        <v>1330</v>
      </c>
      <c r="AB38" s="454"/>
      <c r="AC38" s="454"/>
      <c r="AD38" s="454">
        <v>1330</v>
      </c>
      <c r="AE38" s="454"/>
      <c r="AF38" s="454"/>
      <c r="AG38" s="454">
        <v>1400</v>
      </c>
      <c r="AH38" s="454"/>
      <c r="AI38" s="454"/>
      <c r="AJ38" s="455">
        <f>SUM(D38:AI38)</f>
        <v>16570</v>
      </c>
      <c r="AK38" s="455"/>
      <c r="AL38" s="458">
        <f>ROUNDUP(AJ38/AJ39,1)</f>
        <v>70</v>
      </c>
      <c r="AM38" s="79"/>
      <c r="AN38" s="79"/>
      <c r="AO38" s="79"/>
      <c r="AP38" s="79"/>
      <c r="AQ38" s="79"/>
    </row>
    <row r="39" spans="1:43" ht="18" customHeight="1">
      <c r="A39" s="460" t="s">
        <v>123</v>
      </c>
      <c r="B39" s="460"/>
      <c r="C39" s="460"/>
      <c r="D39" s="70">
        <v>20</v>
      </c>
      <c r="E39" s="70">
        <v>19</v>
      </c>
      <c r="F39" s="454">
        <v>20</v>
      </c>
      <c r="G39" s="454"/>
      <c r="H39" s="454"/>
      <c r="I39" s="454">
        <v>21</v>
      </c>
      <c r="J39" s="454"/>
      <c r="K39" s="454"/>
      <c r="L39" s="454">
        <v>21</v>
      </c>
      <c r="M39" s="454"/>
      <c r="N39" s="454"/>
      <c r="O39" s="454">
        <v>19</v>
      </c>
      <c r="P39" s="454"/>
      <c r="Q39" s="454"/>
      <c r="R39" s="454">
        <v>20</v>
      </c>
      <c r="S39" s="454"/>
      <c r="T39" s="454"/>
      <c r="U39" s="454">
        <v>20</v>
      </c>
      <c r="V39" s="454"/>
      <c r="W39" s="454"/>
      <c r="X39" s="454">
        <v>19</v>
      </c>
      <c r="Y39" s="454"/>
      <c r="Z39" s="454"/>
      <c r="AA39" s="454">
        <v>19</v>
      </c>
      <c r="AB39" s="454"/>
      <c r="AC39" s="454"/>
      <c r="AD39" s="454">
        <v>19</v>
      </c>
      <c r="AE39" s="454"/>
      <c r="AF39" s="454"/>
      <c r="AG39" s="454">
        <v>20</v>
      </c>
      <c r="AH39" s="454"/>
      <c r="AI39" s="454"/>
      <c r="AJ39" s="455">
        <f>+SUM(D39:AI39)</f>
        <v>237</v>
      </c>
      <c r="AK39" s="455"/>
      <c r="AL39" s="459"/>
      <c r="AM39" s="79"/>
      <c r="AN39" s="79"/>
      <c r="AO39" s="79"/>
      <c r="AP39" s="79"/>
      <c r="AQ39" s="79"/>
    </row>
    <row r="40" spans="1:43" ht="5.0999999999999996" customHeight="1">
      <c r="A40" s="80"/>
      <c r="B40" s="80"/>
      <c r="C40" s="80"/>
      <c r="D40" s="79"/>
      <c r="E40" s="79"/>
      <c r="F40" s="79"/>
      <c r="G40" s="79"/>
      <c r="H40" s="79"/>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81"/>
      <c r="AK40" s="76"/>
      <c r="AL40" s="62"/>
      <c r="AM40" s="62"/>
      <c r="AN40" s="54"/>
    </row>
    <row r="41" spans="1:43" ht="18" customHeight="1">
      <c r="A41" s="53" t="s">
        <v>124</v>
      </c>
      <c r="B41" s="76"/>
      <c r="D41" s="76"/>
      <c r="E41" s="76"/>
      <c r="F41" s="76"/>
      <c r="G41" s="76"/>
      <c r="H41" s="76"/>
      <c r="I41" s="79"/>
      <c r="J41" s="79"/>
      <c r="K41" s="79"/>
      <c r="L41" s="79"/>
      <c r="M41" s="79"/>
      <c r="N41" s="79"/>
      <c r="O41" s="76"/>
      <c r="P41" s="76"/>
      <c r="Q41" s="76"/>
      <c r="R41" s="76"/>
      <c r="S41" s="76"/>
      <c r="T41" s="76"/>
      <c r="U41" s="76"/>
      <c r="V41" s="76"/>
      <c r="W41" s="62"/>
      <c r="X41" s="76"/>
      <c r="Y41" s="76"/>
      <c r="Z41" s="76"/>
      <c r="AA41" s="76"/>
      <c r="AB41" s="76"/>
      <c r="AC41" s="76"/>
      <c r="AD41" s="76"/>
      <c r="AE41" s="76"/>
      <c r="AF41" s="76"/>
      <c r="AG41" s="76"/>
      <c r="AH41" s="76"/>
      <c r="AI41" s="76"/>
      <c r="AJ41" s="81"/>
      <c r="AK41" s="76"/>
      <c r="AL41" s="62"/>
      <c r="AM41" s="62"/>
      <c r="AN41" s="54"/>
    </row>
    <row r="42" spans="1:43" ht="24.95" customHeight="1">
      <c r="A42" s="442" t="s">
        <v>125</v>
      </c>
      <c r="B42" s="442"/>
      <c r="C42" s="443" t="s">
        <v>113</v>
      </c>
      <c r="D42" s="453"/>
      <c r="E42" s="456"/>
      <c r="F42" s="456"/>
      <c r="G42" s="456"/>
      <c r="H42" s="440"/>
      <c r="I42" s="457"/>
      <c r="J42" s="457"/>
      <c r="K42" s="457"/>
      <c r="L42" s="457"/>
      <c r="M42" s="457"/>
      <c r="N42" s="457"/>
      <c r="O42" s="79"/>
      <c r="P42" s="79"/>
      <c r="Q42" s="79"/>
      <c r="R42" s="79"/>
      <c r="S42" s="79"/>
      <c r="T42" s="79"/>
      <c r="U42" s="79"/>
      <c r="W42" s="62"/>
      <c r="X42" s="76"/>
      <c r="Y42" s="76"/>
      <c r="Z42" s="76"/>
      <c r="AA42" s="76"/>
      <c r="AB42" s="76"/>
      <c r="AC42" s="76"/>
      <c r="AD42" s="76"/>
      <c r="AE42" s="76"/>
      <c r="AF42" s="76"/>
      <c r="AG42" s="76"/>
      <c r="AH42" s="76"/>
      <c r="AI42" s="76"/>
      <c r="AJ42" s="81"/>
      <c r="AK42" s="76"/>
      <c r="AL42" s="62"/>
      <c r="AM42" s="62"/>
      <c r="AN42" s="54"/>
    </row>
    <row r="43" spans="1:43" ht="18" customHeight="1">
      <c r="A43" s="449" t="s">
        <v>126</v>
      </c>
      <c r="B43" s="449"/>
      <c r="C43" s="466">
        <v>4.5999999999999996</v>
      </c>
      <c r="D43" s="467"/>
      <c r="E43" s="468"/>
      <c r="F43" s="468"/>
      <c r="G43" s="468"/>
      <c r="H43" s="469"/>
      <c r="I43" s="470"/>
      <c r="J43" s="468"/>
      <c r="K43" s="468"/>
      <c r="L43" s="468"/>
      <c r="M43" s="468"/>
      <c r="N43" s="469"/>
      <c r="O43" s="79"/>
      <c r="P43" s="79"/>
      <c r="Q43" s="79"/>
      <c r="R43" s="79"/>
      <c r="S43" s="79"/>
      <c r="T43" s="79"/>
      <c r="U43" s="79"/>
      <c r="W43" s="62"/>
      <c r="X43" s="76"/>
      <c r="Y43" s="76"/>
      <c r="Z43" s="76"/>
      <c r="AA43" s="76"/>
      <c r="AB43" s="76"/>
      <c r="AC43" s="76"/>
      <c r="AD43" s="76"/>
      <c r="AE43" s="76"/>
      <c r="AF43" s="76"/>
      <c r="AG43" s="76"/>
      <c r="AH43" s="76"/>
      <c r="AI43" s="76"/>
      <c r="AJ43" s="81"/>
      <c r="AK43" s="76"/>
      <c r="AL43" s="62"/>
      <c r="AM43" s="62"/>
      <c r="AN43" s="54"/>
    </row>
    <row r="44" spans="1:43" ht="5.0999999999999996" customHeight="1">
      <c r="A44" s="80"/>
      <c r="B44" s="80"/>
      <c r="C44" s="80"/>
      <c r="D44" s="80"/>
      <c r="E44" s="80"/>
      <c r="F44" s="80"/>
      <c r="G44" s="80"/>
      <c r="H44" s="80"/>
      <c r="I44" s="80"/>
      <c r="J44" s="76"/>
      <c r="K44" s="76"/>
      <c r="L44" s="76"/>
      <c r="M44" s="81"/>
      <c r="N44" s="76"/>
      <c r="O44" s="76"/>
      <c r="P44" s="76"/>
      <c r="Q44" s="79"/>
      <c r="W44" s="62"/>
      <c r="X44" s="76"/>
      <c r="Y44" s="76"/>
      <c r="Z44" s="76"/>
      <c r="AA44" s="76"/>
      <c r="AB44" s="76"/>
      <c r="AC44" s="76"/>
      <c r="AD44" s="76"/>
      <c r="AE44" s="76"/>
      <c r="AF44" s="76"/>
      <c r="AG44" s="76"/>
      <c r="AH44" s="76"/>
      <c r="AI44" s="76"/>
      <c r="AJ44" s="81"/>
      <c r="AK44" s="76"/>
      <c r="AL44" s="62"/>
      <c r="AM44" s="62"/>
      <c r="AN44" s="54"/>
    </row>
    <row r="45" spans="1:43" ht="21" customHeight="1">
      <c r="A45" s="53" t="s">
        <v>127</v>
      </c>
      <c r="B45" s="4"/>
      <c r="C45" s="57"/>
      <c r="D45" s="57"/>
      <c r="E45" s="57"/>
      <c r="F45" s="57"/>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7"/>
      <c r="AM45" s="57"/>
      <c r="AN45" s="54"/>
    </row>
    <row r="46" spans="1:43" ht="24.95" customHeight="1">
      <c r="A46" s="54"/>
      <c r="B46" s="62"/>
      <c r="C46" s="471" t="str">
        <f>IF(VLOOKUP($AK$1,[11]選択肢!$A$1:$J$32,C51,FALSE)=0,"-",VLOOKUP($AK$1,[11]選択肢!$A$1:$J$32,C51,FALSE))</f>
        <v>管理者</v>
      </c>
      <c r="D46" s="472"/>
      <c r="E46" s="461" t="str">
        <f>IF(VLOOKUP($AK$1,[11]選択肢!$A$1:$J$32,E51,FALSE)=0,"-",VLOOKUP($AK$1,[11]選択肢!$A$1:$J$32,E51,FALSE))</f>
        <v>就労選択支援員</v>
      </c>
      <c r="F46" s="461"/>
      <c r="G46" s="461"/>
      <c r="H46" s="461"/>
      <c r="I46" s="471" t="str">
        <f>IF(VLOOKUP($AK$1,[11]選択肢!$A$1:$J$32,I51,FALSE)=0,"-",VLOOKUP($AK$1,[11]選択肢!$A$1:$J$32,I51,FALSE))</f>
        <v>-</v>
      </c>
      <c r="J46" s="472"/>
      <c r="K46" s="472"/>
      <c r="L46" s="472"/>
      <c r="M46" s="472"/>
      <c r="N46" s="473"/>
      <c r="O46" s="471" t="str">
        <f>IF(VLOOKUP($AK$1,[11]選択肢!$A$1:$J$32,O51,FALSE)=0,"-",VLOOKUP($AK$1,[11]選択肢!$A$1:$J$32,O51,FALSE))</f>
        <v>-</v>
      </c>
      <c r="P46" s="472"/>
      <c r="Q46" s="472"/>
      <c r="R46" s="472"/>
      <c r="S46" s="472"/>
      <c r="T46" s="473"/>
      <c r="U46" s="471" t="str">
        <f>IF(VLOOKUP($AK$1,[11]選択肢!$A$1:$J$32,U51,FALSE)=0,"-",VLOOKUP($AK$1,[11]選択肢!$A$1:$J$32,U51,FALSE))</f>
        <v>-</v>
      </c>
      <c r="V46" s="472"/>
      <c r="W46" s="472"/>
      <c r="X46" s="472"/>
      <c r="Y46" s="472"/>
      <c r="Z46" s="473"/>
      <c r="AA46" s="471" t="str">
        <f>IF(VLOOKUP($AK$1,[11]選択肢!$A$1:$J$32,AA51,FALSE)=0,"-",VLOOKUP($AK$1,[11]選択肢!$A$1:$J$32,AA51,FALSE))</f>
        <v>-</v>
      </c>
      <c r="AB46" s="472"/>
      <c r="AC46" s="472"/>
      <c r="AD46" s="472"/>
      <c r="AE46" s="472"/>
      <c r="AF46" s="473"/>
      <c r="AG46" s="461" t="str">
        <f>IF(VLOOKUP($AK$1,[11]選択肢!$A$1:$J$32,AG51,FALSE)=0,"-",VLOOKUP($AK$1,[11]選択肢!$A$1:$J$32,AG51,FALSE))</f>
        <v>-</v>
      </c>
      <c r="AH46" s="461"/>
      <c r="AI46" s="461"/>
      <c r="AJ46" s="461"/>
      <c r="AK46" s="461"/>
      <c r="AL46" s="461" t="str">
        <f>IF(VLOOKUP($AK$1,[11]選択肢!$A$1:$J$32,AL51,FALSE)=0,"-",VLOOKUP($AK$1,[11]選択肢!$A$1:$J$32,AL51,FALSE))</f>
        <v>-</v>
      </c>
      <c r="AM46" s="461"/>
      <c r="AN46" s="54"/>
    </row>
    <row r="47" spans="1:43" ht="18" customHeight="1">
      <c r="A47" s="54"/>
      <c r="B47" s="62"/>
      <c r="C47" s="82" t="s">
        <v>128</v>
      </c>
      <c r="D47" s="82" t="s">
        <v>129</v>
      </c>
      <c r="E47" s="83" t="s">
        <v>128</v>
      </c>
      <c r="F47" s="462" t="s">
        <v>129</v>
      </c>
      <c r="G47" s="462"/>
      <c r="H47" s="462"/>
      <c r="I47" s="463" t="s">
        <v>128</v>
      </c>
      <c r="J47" s="464"/>
      <c r="K47" s="465"/>
      <c r="L47" s="463" t="s">
        <v>129</v>
      </c>
      <c r="M47" s="464"/>
      <c r="N47" s="465"/>
      <c r="O47" s="463" t="s">
        <v>128</v>
      </c>
      <c r="P47" s="464"/>
      <c r="Q47" s="465"/>
      <c r="R47" s="463" t="s">
        <v>129</v>
      </c>
      <c r="S47" s="464"/>
      <c r="T47" s="465"/>
      <c r="U47" s="463" t="s">
        <v>128</v>
      </c>
      <c r="V47" s="464"/>
      <c r="W47" s="465"/>
      <c r="X47" s="463" t="s">
        <v>129</v>
      </c>
      <c r="Y47" s="464"/>
      <c r="Z47" s="465"/>
      <c r="AA47" s="463" t="s">
        <v>128</v>
      </c>
      <c r="AB47" s="464"/>
      <c r="AC47" s="465"/>
      <c r="AD47" s="463" t="s">
        <v>129</v>
      </c>
      <c r="AE47" s="464"/>
      <c r="AF47" s="465"/>
      <c r="AG47" s="463" t="s">
        <v>128</v>
      </c>
      <c r="AH47" s="464"/>
      <c r="AI47" s="465"/>
      <c r="AJ47" s="463" t="s">
        <v>129</v>
      </c>
      <c r="AK47" s="465"/>
      <c r="AL47" s="83" t="s">
        <v>130</v>
      </c>
      <c r="AM47" s="83" t="s">
        <v>131</v>
      </c>
      <c r="AN47" s="54"/>
    </row>
    <row r="48" spans="1:43" ht="18" customHeight="1">
      <c r="A48" s="54"/>
      <c r="B48" s="84" t="s">
        <v>132</v>
      </c>
      <c r="C48" s="83">
        <f>COUNTIFS($B$11:$B$30,C$46,$C$11:$C$30,"A",$E$11:$E$30,"*")</f>
        <v>1</v>
      </c>
      <c r="D48" s="83">
        <f>COUNTIFS($B$11:$B$30,C$46,$C$11:$C$30,"B",$E$11:$E$30,"*")</f>
        <v>0</v>
      </c>
      <c r="E48" s="83">
        <f>COUNTIFS($B$11:$B$30,E$46,$C$11:$C$30,"A",$E$11:$E$30,"*")</f>
        <v>0</v>
      </c>
      <c r="F48" s="463">
        <f>COUNTIFS($B$11:$B$30,E$46,$C$11:$C$30,"B",$E$11:$E$30,"*")</f>
        <v>1</v>
      </c>
      <c r="G48" s="464"/>
      <c r="H48" s="465"/>
      <c r="I48" s="463">
        <f>COUNTIFS($B$11:$B$30,I$46,$C$11:$C$30,"A",$E$11:$E$30,"*")</f>
        <v>0</v>
      </c>
      <c r="J48" s="464"/>
      <c r="K48" s="465"/>
      <c r="L48" s="463">
        <f>COUNTIFS($B$11:$B$30,I$46,$C$11:$C$30,"B",$E$11:$E$30,"*")</f>
        <v>0</v>
      </c>
      <c r="M48" s="464"/>
      <c r="N48" s="465"/>
      <c r="O48" s="463">
        <f>COUNTIFS($B$11:$B$30,O$46,$C$11:$C$30,"A",$E$11:$E$30,"*")</f>
        <v>0</v>
      </c>
      <c r="P48" s="464"/>
      <c r="Q48" s="465"/>
      <c r="R48" s="463">
        <f>COUNTIFS($B$11:$B$30,O$46,$C$11:$C$30,"B",$E$11:$E$30,"*")</f>
        <v>0</v>
      </c>
      <c r="S48" s="464"/>
      <c r="T48" s="465"/>
      <c r="U48" s="463">
        <f>COUNTIFS($B$11:$B$30,U$46,$C$11:$C$30,"A",$E$11:$E$30,"*")</f>
        <v>0</v>
      </c>
      <c r="V48" s="464"/>
      <c r="W48" s="465"/>
      <c r="X48" s="463">
        <f>COUNTIFS($B$11:$B$30,U$46,$C$11:$C$30,"B",$E$11:$E$30,"*")</f>
        <v>0</v>
      </c>
      <c r="Y48" s="464"/>
      <c r="Z48" s="465"/>
      <c r="AA48" s="463">
        <f>COUNTIFS($B$11:$B$30,AA$46,$C$11:$C$30,"A",$E$11:$E$30,"*")</f>
        <v>0</v>
      </c>
      <c r="AB48" s="464"/>
      <c r="AC48" s="465"/>
      <c r="AD48" s="463">
        <f>COUNTIFS($B$11:$B$30,AA$46,$C$11:$C$30,"B",$E$11:$E$30,"*")</f>
        <v>0</v>
      </c>
      <c r="AE48" s="464"/>
      <c r="AF48" s="465"/>
      <c r="AG48" s="463">
        <f>COUNTIFS($B$11:$B$30,AG$46,$C$11:$C$30,"A",$E$11:$E$30,"*")</f>
        <v>0</v>
      </c>
      <c r="AH48" s="464"/>
      <c r="AI48" s="465"/>
      <c r="AJ48" s="463">
        <f>COUNTIFS($B$11:$B$30,AG$46,$C$11:$C$30,"B",$E$11:$E$30,"*")</f>
        <v>0</v>
      </c>
      <c r="AK48" s="465"/>
      <c r="AL48" s="83">
        <f>COUNTIFS($B$11:$B$30,AL$46,$C$11:$C$30,"A",$E$11:$E$30,"*")</f>
        <v>0</v>
      </c>
      <c r="AM48" s="83">
        <f>COUNTIFS($B$11:$B$30,AL$46,$C$11:$C$30,"B",$E$11:$E$30,"*")</f>
        <v>0</v>
      </c>
      <c r="AN48" s="54"/>
    </row>
    <row r="49" spans="1:40" ht="18" customHeight="1">
      <c r="A49" s="54"/>
      <c r="B49" s="78" t="s">
        <v>133</v>
      </c>
      <c r="C49" s="83">
        <f>COUNTIFS($B$11:$B$30,C$46,$C$11:$C$30,"C",$E$11:$E$30,"*")</f>
        <v>0</v>
      </c>
      <c r="D49" s="83">
        <f>COUNTIFS($B$11:$B$30,C$46,$C$11:$C$30,"D",$E$11:$E$30,"*")</f>
        <v>0</v>
      </c>
      <c r="E49" s="83">
        <f>COUNTIFS($B$11:$B$30,E$46,$C$11:$C$30,"C",$E$11:$E$30,"*")</f>
        <v>1</v>
      </c>
      <c r="F49" s="463">
        <f>COUNTIFS($B$11:$B$30,E$46,$C$11:$C$30,"D",$E$11:$E$30,"*")</f>
        <v>1</v>
      </c>
      <c r="G49" s="464"/>
      <c r="H49" s="465"/>
      <c r="I49" s="463">
        <f>COUNTIFS($B$11:$B$30,I$46,$C$11:$C$30,"C",$E$11:$E$30,"*")</f>
        <v>0</v>
      </c>
      <c r="J49" s="464"/>
      <c r="K49" s="465"/>
      <c r="L49" s="463">
        <f>COUNTIFS($B$11:$B$30,I$46,$C$11:$C$30,"D",$E$11:$E$30,"*")</f>
        <v>0</v>
      </c>
      <c r="M49" s="464"/>
      <c r="N49" s="465"/>
      <c r="O49" s="463">
        <f>COUNTIFS($B$11:$B$30,O$46,$C$11:$C$30,"C",$E$11:$E$30,"*")</f>
        <v>0</v>
      </c>
      <c r="P49" s="464"/>
      <c r="Q49" s="465"/>
      <c r="R49" s="463">
        <f>COUNTIFS($B$11:$B$30,O$46,$C$11:$C$30,"D",$E$11:$E$30,"*")</f>
        <v>0</v>
      </c>
      <c r="S49" s="464"/>
      <c r="T49" s="465"/>
      <c r="U49" s="463">
        <f>COUNTIFS($B$11:$B$30,U$46,$C$11:$C$30,"C",$E$11:$E$30,"*")</f>
        <v>0</v>
      </c>
      <c r="V49" s="464"/>
      <c r="W49" s="465"/>
      <c r="X49" s="463">
        <f>COUNTIFS($B$11:$B$30,U$46,$C$11:$C$30,"D",$E$11:$E$30,"*")</f>
        <v>0</v>
      </c>
      <c r="Y49" s="464"/>
      <c r="Z49" s="465"/>
      <c r="AA49" s="463">
        <f>COUNTIFS($B$11:$B$30,AA$46,$C$11:$C$30,"C",$E$11:$E$30,"*")</f>
        <v>0</v>
      </c>
      <c r="AB49" s="464"/>
      <c r="AC49" s="465"/>
      <c r="AD49" s="463">
        <f>COUNTIFS($B$11:$B$30,AA$46,$C$11:$C$30,"D",$E$11:$E$30,"*")</f>
        <v>0</v>
      </c>
      <c r="AE49" s="464"/>
      <c r="AF49" s="465"/>
      <c r="AG49" s="463">
        <f>COUNTIFS($B$11:$B$30,AG$46,$C$11:$C$30,"C",$E$11:$E$30,"*")</f>
        <v>0</v>
      </c>
      <c r="AH49" s="464"/>
      <c r="AI49" s="465"/>
      <c r="AJ49" s="463">
        <f>COUNTIFS($B$11:$B$30,AG$46,$C$11:$C$30,"D",$E$11:$E$30,"*")</f>
        <v>0</v>
      </c>
      <c r="AK49" s="465"/>
      <c r="AL49" s="83">
        <f>COUNTIFS($B$11:$B$30,AL$46,$C$11:$C$30,"C",$E$11:$E$30,"*")</f>
        <v>0</v>
      </c>
      <c r="AM49" s="83">
        <f>COUNTIFS($B$11:$B$30,AL$46,$C$11:$C$30,"D",$E$11:$E$30,"*")</f>
        <v>0</v>
      </c>
      <c r="AN49" s="54"/>
    </row>
    <row r="50" spans="1:40" ht="24.95" customHeight="1">
      <c r="A50" s="54"/>
      <c r="B50" s="78" t="s">
        <v>134</v>
      </c>
      <c r="C50" s="471">
        <f>IF($AK$3="４週",SUMIFS($AK$11:$AK$30,$B$11:$B$30,C46)/4/$AH$5,IF($AK$3="歴月",SUMIFS($AK$11:$AK$30,$B$11:$B$30,C46)/$AL$5,"記載する期間を選択してください"))</f>
        <v>0</v>
      </c>
      <c r="D50" s="473"/>
      <c r="E50" s="471">
        <f>IF($AK$3="４週",SUMIFS($AK$11:$AK$30,$B$11:$B$30,E46)/4/$AH$5,IF($AK$3="歴月",SUMIFS($AK$11:$AK$30,$B$11:$B$30,E46)/$AL$5,"記載する期間を選択してください"))</f>
        <v>0</v>
      </c>
      <c r="F50" s="472"/>
      <c r="G50" s="472"/>
      <c r="H50" s="473"/>
      <c r="I50" s="471">
        <f>IF($AK$3="４週",SUMIFS($AK$11:$AK$30,$B$11:$B$30,I46)/4/$AH$5,IF($AK$3="歴月",SUMIFS($AK$11:$AK$30,$B$11:$B$30,I46)/$AL$5,"記載する期間を選択してください"))</f>
        <v>0</v>
      </c>
      <c r="J50" s="472"/>
      <c r="K50" s="472"/>
      <c r="L50" s="472"/>
      <c r="M50" s="472"/>
      <c r="N50" s="473"/>
      <c r="O50" s="471">
        <f>IF($AK$3="４週",SUMIFS($AK$11:$AK$30,$B$11:$B$30,O46)/4/$AH$5,IF($AK$3="歴月",SUMIFS($AK$11:$AK$30,$B$11:$B$30,O46)/$AL$5,"記載する期間を選択してください"))</f>
        <v>0</v>
      </c>
      <c r="P50" s="472"/>
      <c r="Q50" s="472"/>
      <c r="R50" s="472"/>
      <c r="S50" s="472"/>
      <c r="T50" s="473"/>
      <c r="U50" s="471">
        <f>IF($AK$3="４週",SUMIFS($AK$11:$AK$30,$B$11:$B$30,U46)/4/$AH$5,IF($AK$3="歴月",SUMIFS($AK$11:$AK$30,$B$11:$B$30,U46)/$AL$5,"記載する期間を選択してください"))</f>
        <v>0</v>
      </c>
      <c r="V50" s="472"/>
      <c r="W50" s="472"/>
      <c r="X50" s="472"/>
      <c r="Y50" s="472"/>
      <c r="Z50" s="473"/>
      <c r="AA50" s="471">
        <f>IF($AK$3="４週",SUMIFS($AK$11:$AK$30,$B$11:$B$30,AA46)/4/$AH$5,IF($AK$3="歴月",SUMIFS($AK$11:$AK$30,$B$11:$B$30,AA46)/$AL$5,"記載する期間を選択してください"))</f>
        <v>0</v>
      </c>
      <c r="AB50" s="472"/>
      <c r="AC50" s="472"/>
      <c r="AD50" s="472"/>
      <c r="AE50" s="472"/>
      <c r="AF50" s="473"/>
      <c r="AG50" s="471">
        <f>IF($AK$3="４週",SUMIFS($AK$11:$AK$30,$B$11:$B$30,AG46)/4/$AH$5,IF($AK$3="歴月",SUMIFS($AK$11:$AK$30,$B$11:$B$30,AG46)/$AL$5,"記載する期間を選択してください"))</f>
        <v>0</v>
      </c>
      <c r="AH50" s="472"/>
      <c r="AI50" s="472"/>
      <c r="AJ50" s="472"/>
      <c r="AK50" s="473"/>
      <c r="AL50" s="471">
        <f>IF($AK$3="４週",SUMIFS($AK$11:$AK$30,$B$11:$B$30,AL46)/4/$AH$5,IF($AK$3="歴月",SUMIFS($AK$11:$AK$30,$B$11:$B$30,AL46)/$AL$5,"記載する期間を選択してください"))</f>
        <v>0</v>
      </c>
      <c r="AM50" s="473"/>
      <c r="AN50" s="54"/>
    </row>
    <row r="51" spans="1:40" ht="5.0999999999999996" customHeight="1">
      <c r="A51" s="54"/>
      <c r="B51" s="4"/>
      <c r="C51" s="85">
        <v>2</v>
      </c>
      <c r="D51" s="85"/>
      <c r="E51" s="85">
        <v>3</v>
      </c>
      <c r="F51" s="85"/>
      <c r="G51" s="85"/>
      <c r="H51" s="85"/>
      <c r="I51" s="85">
        <v>4</v>
      </c>
      <c r="J51" s="85"/>
      <c r="K51" s="85"/>
      <c r="L51" s="85"/>
      <c r="M51" s="85"/>
      <c r="N51" s="85"/>
      <c r="O51" s="85">
        <v>5</v>
      </c>
      <c r="P51" s="85"/>
      <c r="Q51" s="85"/>
      <c r="R51" s="85"/>
      <c r="S51" s="85"/>
      <c r="T51" s="85"/>
      <c r="U51" s="85">
        <v>6</v>
      </c>
      <c r="V51" s="85"/>
      <c r="W51" s="85"/>
      <c r="X51" s="85"/>
      <c r="Y51" s="85"/>
      <c r="Z51" s="85"/>
      <c r="AA51" s="85">
        <v>7</v>
      </c>
      <c r="AB51" s="85"/>
      <c r="AC51" s="85"/>
      <c r="AD51" s="85"/>
      <c r="AE51" s="85"/>
      <c r="AF51" s="85"/>
      <c r="AG51" s="85">
        <v>8</v>
      </c>
      <c r="AH51" s="85"/>
      <c r="AI51" s="85"/>
      <c r="AJ51" s="85"/>
      <c r="AK51" s="85"/>
      <c r="AL51" s="85">
        <v>9</v>
      </c>
      <c r="AM51" s="86"/>
      <c r="AN51" s="54"/>
    </row>
    <row r="52" spans="1:40" ht="15" customHeight="1">
      <c r="A52" s="76" t="s">
        <v>135</v>
      </c>
      <c r="B52" s="87"/>
      <c r="C52" s="88"/>
      <c r="D52" s="88"/>
      <c r="E52" s="88"/>
      <c r="F52" s="89"/>
      <c r="G52" s="88"/>
      <c r="H52" s="85"/>
      <c r="I52" s="85"/>
      <c r="J52" s="85"/>
      <c r="K52" s="85"/>
      <c r="L52" s="85"/>
      <c r="M52" s="85"/>
      <c r="N52" s="85"/>
      <c r="O52" s="85"/>
      <c r="P52" s="85"/>
      <c r="Q52" s="85"/>
      <c r="R52" s="85">
        <v>6</v>
      </c>
      <c r="S52" s="85"/>
      <c r="T52" s="85"/>
      <c r="U52" s="85"/>
      <c r="V52" s="85"/>
      <c r="W52" s="85"/>
      <c r="X52" s="85">
        <v>7</v>
      </c>
      <c r="Y52" s="85"/>
      <c r="Z52" s="85"/>
      <c r="AA52" s="85"/>
      <c r="AB52" s="85"/>
      <c r="AC52" s="85"/>
      <c r="AD52" s="85">
        <v>8</v>
      </c>
      <c r="AE52" s="85"/>
      <c r="AF52" s="85"/>
      <c r="AG52" s="90"/>
      <c r="AH52" s="90"/>
      <c r="AI52" s="90"/>
      <c r="AJ52" s="90">
        <v>9</v>
      </c>
      <c r="AK52" s="91"/>
      <c r="AL52" s="91"/>
      <c r="AM52" s="54"/>
    </row>
    <row r="53" spans="1:40" s="76" customFormat="1" ht="15" customHeight="1">
      <c r="A53" s="76" t="s">
        <v>136</v>
      </c>
      <c r="B53" s="80"/>
      <c r="C53" s="80"/>
      <c r="D53" s="80"/>
      <c r="E53" s="80"/>
      <c r="F53" s="80"/>
      <c r="G53" s="80"/>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row>
    <row r="54" spans="1:40" s="76" customFormat="1" ht="15" customHeight="1">
      <c r="A54" s="76" t="s">
        <v>137</v>
      </c>
      <c r="B54" s="80"/>
      <c r="C54" s="80"/>
      <c r="D54" s="80"/>
      <c r="E54" s="80"/>
      <c r="F54" s="80"/>
      <c r="G54" s="80"/>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row>
    <row r="55" spans="1:40" s="76" customFormat="1" ht="15" customHeight="1">
      <c r="A55" s="76" t="s">
        <v>138</v>
      </c>
      <c r="B55" s="80"/>
      <c r="C55" s="80"/>
      <c r="D55" s="80"/>
      <c r="E55" s="80"/>
      <c r="F55" s="80"/>
      <c r="G55" s="80"/>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row>
    <row r="56" spans="1:40" s="76" customFormat="1" ht="15" customHeight="1">
      <c r="A56" s="76" t="s">
        <v>139</v>
      </c>
      <c r="B56" s="80"/>
      <c r="C56" s="80"/>
      <c r="D56" s="80"/>
      <c r="E56" s="80"/>
      <c r="F56" s="80"/>
      <c r="G56" s="80"/>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row>
    <row r="57" spans="1:40" ht="15" customHeight="1">
      <c r="A57" s="76" t="s">
        <v>140</v>
      </c>
      <c r="B57" s="92"/>
      <c r="C57" s="76"/>
      <c r="D57" s="76"/>
      <c r="E57" s="76"/>
      <c r="F57" s="76"/>
      <c r="G57" s="76"/>
    </row>
    <row r="58" spans="1:40" ht="15" customHeight="1">
      <c r="A58" s="76" t="s">
        <v>141</v>
      </c>
      <c r="B58" s="92"/>
      <c r="C58" s="76"/>
      <c r="D58" s="76"/>
      <c r="E58" s="76"/>
      <c r="F58" s="76"/>
      <c r="G58" s="76"/>
    </row>
    <row r="59" spans="1:40" ht="15" customHeight="1">
      <c r="A59" s="76"/>
      <c r="B59" s="84" t="s">
        <v>142</v>
      </c>
      <c r="C59" s="442" t="s">
        <v>143</v>
      </c>
      <c r="D59" s="442"/>
      <c r="E59" s="442"/>
      <c r="F59" s="76"/>
      <c r="G59" s="76"/>
    </row>
    <row r="60" spans="1:40" ht="15" customHeight="1">
      <c r="A60" s="76"/>
      <c r="B60" s="93" t="s">
        <v>112</v>
      </c>
      <c r="C60" s="455" t="s">
        <v>144</v>
      </c>
      <c r="D60" s="455"/>
      <c r="E60" s="455"/>
      <c r="F60" s="76"/>
      <c r="G60" s="76"/>
    </row>
    <row r="61" spans="1:40" ht="15" customHeight="1">
      <c r="A61" s="76"/>
      <c r="B61" s="93" t="s">
        <v>114</v>
      </c>
      <c r="C61" s="455" t="s">
        <v>145</v>
      </c>
      <c r="D61" s="455"/>
      <c r="E61" s="455"/>
      <c r="F61" s="76"/>
      <c r="G61" s="76"/>
    </row>
    <row r="62" spans="1:40" ht="15" customHeight="1">
      <c r="A62" s="76"/>
      <c r="B62" s="93" t="s">
        <v>115</v>
      </c>
      <c r="C62" s="455" t="s">
        <v>146</v>
      </c>
      <c r="D62" s="455"/>
      <c r="E62" s="455"/>
      <c r="F62" s="76"/>
      <c r="G62" s="76"/>
    </row>
    <row r="63" spans="1:40" ht="15" customHeight="1">
      <c r="A63" s="76"/>
      <c r="B63" s="93" t="s">
        <v>116</v>
      </c>
      <c r="C63" s="455" t="s">
        <v>147</v>
      </c>
      <c r="D63" s="455"/>
      <c r="E63" s="455"/>
      <c r="F63" s="76"/>
      <c r="G63" s="76"/>
    </row>
    <row r="64" spans="1:40" ht="15" customHeight="1">
      <c r="A64" s="76"/>
      <c r="B64" s="76" t="s">
        <v>148</v>
      </c>
      <c r="C64" s="76"/>
      <c r="D64" s="76"/>
      <c r="E64" s="76"/>
      <c r="F64" s="76"/>
      <c r="G64" s="76"/>
    </row>
    <row r="65" spans="1:7" ht="15" customHeight="1">
      <c r="A65" s="76"/>
      <c r="B65" s="76" t="s">
        <v>149</v>
      </c>
      <c r="C65" s="76"/>
      <c r="D65" s="76"/>
      <c r="E65" s="76"/>
      <c r="F65" s="76"/>
      <c r="G65" s="76"/>
    </row>
    <row r="66" spans="1:7" ht="15" customHeight="1">
      <c r="A66" s="76"/>
      <c r="B66" s="76" t="s">
        <v>150</v>
      </c>
      <c r="C66" s="76"/>
      <c r="D66" s="76"/>
      <c r="E66" s="76"/>
      <c r="F66" s="76"/>
      <c r="G66" s="76"/>
    </row>
    <row r="67" spans="1:7" ht="15" customHeight="1">
      <c r="A67" s="76" t="s">
        <v>151</v>
      </c>
      <c r="B67" s="92"/>
      <c r="C67" s="76"/>
      <c r="D67" s="76"/>
      <c r="E67" s="76"/>
      <c r="F67" s="76"/>
      <c r="G67" s="76"/>
    </row>
    <row r="68" spans="1:7" ht="15" customHeight="1">
      <c r="A68" s="76" t="s">
        <v>152</v>
      </c>
      <c r="B68" s="92"/>
      <c r="C68" s="76"/>
      <c r="D68" s="76"/>
      <c r="E68" s="76"/>
      <c r="F68" s="76"/>
      <c r="G68" s="76"/>
    </row>
    <row r="69" spans="1:7" ht="15" customHeight="1">
      <c r="A69" s="76" t="s">
        <v>153</v>
      </c>
      <c r="B69" s="92"/>
      <c r="C69" s="76"/>
      <c r="D69" s="76"/>
      <c r="E69" s="76"/>
      <c r="F69" s="76"/>
      <c r="G69" s="76"/>
    </row>
    <row r="70" spans="1:7" ht="15" customHeight="1">
      <c r="A70" s="76" t="s">
        <v>154</v>
      </c>
      <c r="B70" s="92"/>
      <c r="C70" s="76"/>
      <c r="D70" s="76"/>
      <c r="E70" s="76"/>
      <c r="F70" s="76"/>
      <c r="G70" s="76"/>
    </row>
    <row r="71" spans="1:7" ht="15" customHeight="1">
      <c r="A71" s="76" t="s">
        <v>155</v>
      </c>
      <c r="B71" s="92"/>
      <c r="C71" s="76"/>
      <c r="D71" s="76"/>
      <c r="E71" s="76"/>
      <c r="F71" s="76"/>
      <c r="G71" s="76"/>
    </row>
    <row r="72" spans="1:7" ht="15" customHeight="1">
      <c r="A72" s="76" t="s">
        <v>156</v>
      </c>
      <c r="B72" s="92"/>
      <c r="C72" s="76"/>
      <c r="D72" s="76"/>
      <c r="E72" s="76"/>
      <c r="F72" s="76"/>
      <c r="G72" s="76"/>
    </row>
    <row r="73" spans="1:7" ht="15" customHeight="1">
      <c r="A73" s="76"/>
      <c r="B73" s="76" t="s">
        <v>157</v>
      </c>
      <c r="C73" s="76"/>
      <c r="D73" s="76"/>
      <c r="E73" s="76"/>
      <c r="F73" s="76"/>
      <c r="G73" s="76"/>
    </row>
    <row r="74" spans="1:7" ht="15" customHeight="1">
      <c r="A74" s="76"/>
      <c r="B74" s="76" t="s">
        <v>158</v>
      </c>
      <c r="C74" s="76"/>
      <c r="D74" s="76"/>
      <c r="E74" s="76"/>
      <c r="F74" s="76"/>
      <c r="G74" s="76"/>
    </row>
    <row r="75" spans="1:7" ht="15" customHeight="1">
      <c r="A75" s="76" t="s">
        <v>159</v>
      </c>
      <c r="B75" s="92"/>
      <c r="C75" s="76"/>
      <c r="D75" s="76"/>
      <c r="E75" s="76"/>
      <c r="F75" s="76"/>
      <c r="G75" s="76"/>
    </row>
    <row r="76" spans="1:7" ht="15" customHeight="1">
      <c r="A76" s="76" t="s">
        <v>160</v>
      </c>
      <c r="B76" s="92"/>
      <c r="C76" s="76"/>
      <c r="D76" s="76"/>
      <c r="E76" s="76"/>
      <c r="F76" s="76"/>
      <c r="G76" s="76"/>
    </row>
    <row r="77" spans="1:7" ht="15" customHeight="1">
      <c r="A77" s="76" t="s">
        <v>161</v>
      </c>
      <c r="B77" s="92"/>
      <c r="C77" s="76"/>
      <c r="D77" s="76"/>
      <c r="E77" s="76"/>
      <c r="F77" s="76"/>
      <c r="G77" s="76"/>
    </row>
    <row r="78" spans="1:7" ht="15" customHeight="1">
      <c r="A78" s="76" t="s">
        <v>162</v>
      </c>
      <c r="B78" s="92"/>
      <c r="C78" s="76"/>
      <c r="D78" s="76"/>
      <c r="E78" s="76"/>
      <c r="F78" s="76"/>
      <c r="G78" s="76"/>
    </row>
    <row r="79" spans="1:7" ht="15" customHeight="1">
      <c r="A79" s="76" t="s">
        <v>163</v>
      </c>
      <c r="B79" s="92"/>
      <c r="C79" s="76"/>
      <c r="D79" s="76"/>
      <c r="E79" s="76"/>
      <c r="F79" s="76"/>
      <c r="G79" s="76"/>
    </row>
    <row r="80" spans="1:7" ht="15" customHeight="1">
      <c r="A80" s="76" t="s">
        <v>164</v>
      </c>
      <c r="B80" s="92"/>
      <c r="C80" s="76"/>
      <c r="D80" s="76"/>
      <c r="E80" s="76"/>
      <c r="F80" s="76"/>
      <c r="G80" s="76"/>
    </row>
    <row r="81" spans="1:7" ht="15" customHeight="1">
      <c r="A81" s="76" t="s">
        <v>165</v>
      </c>
      <c r="B81" s="92"/>
      <c r="C81" s="76"/>
      <c r="D81" s="76"/>
      <c r="E81" s="76"/>
      <c r="F81" s="76"/>
      <c r="G81" s="76"/>
    </row>
    <row r="82" spans="1:7" ht="15" customHeight="1">
      <c r="A82" s="76" t="s">
        <v>166</v>
      </c>
      <c r="B82" s="92"/>
      <c r="C82" s="76"/>
      <c r="D82" s="76"/>
      <c r="E82" s="76"/>
      <c r="F82" s="76"/>
      <c r="G82" s="76"/>
    </row>
  </sheetData>
  <mergeCells count="146">
    <mergeCell ref="C63:E63"/>
    <mergeCell ref="AG50:AK50"/>
    <mergeCell ref="AL50:AM50"/>
    <mergeCell ref="C59:E59"/>
    <mergeCell ref="C60:E60"/>
    <mergeCell ref="C61:E61"/>
    <mergeCell ref="C62:E62"/>
    <mergeCell ref="C50:D50"/>
    <mergeCell ref="E50:H50"/>
    <mergeCell ref="I50:N50"/>
    <mergeCell ref="O50:T50"/>
    <mergeCell ref="U50:Z50"/>
    <mergeCell ref="AA50:AF50"/>
    <mergeCell ref="U49:W49"/>
    <mergeCell ref="X49:Z49"/>
    <mergeCell ref="AA49:AC49"/>
    <mergeCell ref="AD49:AF49"/>
    <mergeCell ref="AG49:AI49"/>
    <mergeCell ref="AJ49:AK49"/>
    <mergeCell ref="X48:Z48"/>
    <mergeCell ref="AA48:AC48"/>
    <mergeCell ref="AD48:AF48"/>
    <mergeCell ref="AG48:AI48"/>
    <mergeCell ref="AJ48:AK48"/>
    <mergeCell ref="U48:W48"/>
    <mergeCell ref="F49:H49"/>
    <mergeCell ref="I49:K49"/>
    <mergeCell ref="L49:N49"/>
    <mergeCell ref="O49:Q49"/>
    <mergeCell ref="R49:T49"/>
    <mergeCell ref="F48:H48"/>
    <mergeCell ref="I48:K48"/>
    <mergeCell ref="L48:N48"/>
    <mergeCell ref="O48:Q48"/>
    <mergeCell ref="R48:T48"/>
    <mergeCell ref="AL46:AM46"/>
    <mergeCell ref="F47:H47"/>
    <mergeCell ref="I47:K47"/>
    <mergeCell ref="L47:N47"/>
    <mergeCell ref="O47:Q47"/>
    <mergeCell ref="R47:T47"/>
    <mergeCell ref="A43:B43"/>
    <mergeCell ref="C43:D43"/>
    <mergeCell ref="E43:H43"/>
    <mergeCell ref="I43:N43"/>
    <mergeCell ref="C46:D46"/>
    <mergeCell ref="E46:H46"/>
    <mergeCell ref="I46:N46"/>
    <mergeCell ref="U47:W47"/>
    <mergeCell ref="X47:Z47"/>
    <mergeCell ref="AA47:AC47"/>
    <mergeCell ref="AD47:AF47"/>
    <mergeCell ref="AG47:AI47"/>
    <mergeCell ref="AJ47:AK47"/>
    <mergeCell ref="O46:T46"/>
    <mergeCell ref="U46:Z46"/>
    <mergeCell ref="AA46:AF46"/>
    <mergeCell ref="AG46:AK46"/>
    <mergeCell ref="AD39:AF39"/>
    <mergeCell ref="AG39:AI39"/>
    <mergeCell ref="AJ39:AK39"/>
    <mergeCell ref="A42:B42"/>
    <mergeCell ref="C42:D42"/>
    <mergeCell ref="E42:H42"/>
    <mergeCell ref="I42:N42"/>
    <mergeCell ref="AL38:AL39"/>
    <mergeCell ref="A39:C39"/>
    <mergeCell ref="F39:H39"/>
    <mergeCell ref="I39:K39"/>
    <mergeCell ref="L39:N39"/>
    <mergeCell ref="O39:Q39"/>
    <mergeCell ref="R39:T39"/>
    <mergeCell ref="U39:W39"/>
    <mergeCell ref="X39:Z39"/>
    <mergeCell ref="AA39:AC39"/>
    <mergeCell ref="U38:W38"/>
    <mergeCell ref="X38:Z38"/>
    <mergeCell ref="AA38:AC38"/>
    <mergeCell ref="AD38:AF38"/>
    <mergeCell ref="AG38:AI38"/>
    <mergeCell ref="AJ38:AK38"/>
    <mergeCell ref="A38:C38"/>
    <mergeCell ref="F38:H38"/>
    <mergeCell ref="I38:K38"/>
    <mergeCell ref="L38:N38"/>
    <mergeCell ref="O38:Q38"/>
    <mergeCell ref="R38:T38"/>
    <mergeCell ref="U37:W37"/>
    <mergeCell ref="X37:Z37"/>
    <mergeCell ref="AA37:AC37"/>
    <mergeCell ref="AD37:AF37"/>
    <mergeCell ref="AG37:AI37"/>
    <mergeCell ref="AJ37:AK37"/>
    <mergeCell ref="A37:C37"/>
    <mergeCell ref="F37:H37"/>
    <mergeCell ref="I37:K37"/>
    <mergeCell ref="L37:N37"/>
    <mergeCell ref="O37:Q37"/>
    <mergeCell ref="R37:T37"/>
    <mergeCell ref="AM28:AN28"/>
    <mergeCell ref="AM29:AN29"/>
    <mergeCell ref="AM30:AN30"/>
    <mergeCell ref="A31:E31"/>
    <mergeCell ref="AM31:AN32"/>
    <mergeCell ref="A32:E32"/>
    <mergeCell ref="AM22:AN22"/>
    <mergeCell ref="AM23:AN23"/>
    <mergeCell ref="AM24:AN24"/>
    <mergeCell ref="AM25:AN25"/>
    <mergeCell ref="AM26:AN26"/>
    <mergeCell ref="AM27:AN27"/>
    <mergeCell ref="AM16:AN16"/>
    <mergeCell ref="AM17:AN17"/>
    <mergeCell ref="AM18:AN18"/>
    <mergeCell ref="AM19:AN19"/>
    <mergeCell ref="AM20:AN20"/>
    <mergeCell ref="AM21:AN21"/>
    <mergeCell ref="AM12:AN12"/>
    <mergeCell ref="AM13:AN13"/>
    <mergeCell ref="AM14:AN14"/>
    <mergeCell ref="AM15:AN15"/>
    <mergeCell ref="AL7:AL10"/>
    <mergeCell ref="AM7:AN10"/>
    <mergeCell ref="F8:L8"/>
    <mergeCell ref="M8:S8"/>
    <mergeCell ref="T8:Z8"/>
    <mergeCell ref="AA8:AG8"/>
    <mergeCell ref="AH8:AJ8"/>
    <mergeCell ref="A7:A10"/>
    <mergeCell ref="B7:B8"/>
    <mergeCell ref="C7:C10"/>
    <mergeCell ref="D7:D10"/>
    <mergeCell ref="E7:E10"/>
    <mergeCell ref="F7:AJ7"/>
    <mergeCell ref="AK7:AK10"/>
    <mergeCell ref="B9:B10"/>
    <mergeCell ref="AM11:AN11"/>
    <mergeCell ref="AK1:AN1"/>
    <mergeCell ref="M2:P2"/>
    <mergeCell ref="Q2:R2"/>
    <mergeCell ref="S2:T2"/>
    <mergeCell ref="U2:V2"/>
    <mergeCell ref="AK2:AN2"/>
    <mergeCell ref="AK3:AN3"/>
    <mergeCell ref="AK4:AN4"/>
    <mergeCell ref="AH5:AJ5"/>
  </mergeCells>
  <phoneticPr fontId="2"/>
  <dataValidations count="7">
    <dataValidation type="whole" operator="greaterThanOrEqual" allowBlank="1" showInputMessage="1" showErrorMessage="1" sqref="I38:I39 D38:F39 AG38:AG39 AD38:AD39 AA38:AA39 X38:X39 U38:U39 R38:R39 O38:O39 L38:L39" xr:uid="{34B2B9AA-1A35-4574-9B76-A8EC596D1B0C}">
      <formula1>0</formula1>
    </dataValidation>
    <dataValidation operator="greaterThanOrEqual" allowBlank="1" showInputMessage="1" showErrorMessage="1" sqref="I44 AJ38:AJ39 AL38 L40 L44 I40" xr:uid="{448EAC67-B8FF-4F21-A954-D22029D6CC11}"/>
    <dataValidation type="list" allowBlank="1" showInputMessage="1" showErrorMessage="1" sqref="C11:C30" xr:uid="{6A4C9F0C-1702-4821-B114-F47F0D16D23B}">
      <formula1>"A,B,C,D"</formula1>
    </dataValidation>
    <dataValidation type="list" allowBlank="1" showInputMessage="1" showErrorMessage="1" sqref="AK4:AN4" xr:uid="{9038FF4C-44E5-42A1-9A32-AA60E714D0B7}">
      <formula1>"予定,実績"</formula1>
    </dataValidation>
    <dataValidation type="list" allowBlank="1" showInputMessage="1" showErrorMessage="1" sqref="AK3:AN3" xr:uid="{47E1429D-4CA2-4FAB-B462-A61120E8B435}">
      <formula1>"４週,歴月"</formula1>
    </dataValidation>
    <dataValidation type="list" allowBlank="1" showInputMessage="1" sqref="B12:B30" xr:uid="{6D20F826-C690-498C-8129-B30F13C48AE3}">
      <formula1>INDIRECT($AK$1)</formula1>
    </dataValidation>
    <dataValidation allowBlank="1" showInputMessage="1" sqref="B11" xr:uid="{3D7A46F9-EB7F-43DA-835C-2826E78AB72A}"/>
  </dataValidations>
  <printOptions horizontalCentered="1" verticalCentered="1"/>
  <pageMargins left="0.19685039370078741" right="0.19685039370078741" top="0.39370078740157483" bottom="0.19685039370078741" header="0.19685039370078741" footer="0.39370078740157483"/>
  <pageSetup paperSize="9" scale="75" fitToWidth="0" fitToHeight="0" orientation="landscape" r:id="rId1"/>
  <headerFooter alignWithMargins="0">
    <oddHeader>&amp;L&amp;"ＭＳ ゴシック,標準"&amp;10（参考様式）</oddHeader>
  </headerFooter>
  <rowBreaks count="1" manualBreakCount="1">
    <brk id="35" max="3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AF7EF-225F-4982-8738-7195C0E9DBB1}">
  <sheetPr>
    <tabColor theme="4"/>
  </sheetPr>
  <dimension ref="B1:I37"/>
  <sheetViews>
    <sheetView view="pageBreakPreview" zoomScaleNormal="100" zoomScaleSheetLayoutView="100" workbookViewId="0">
      <selection activeCell="C5" sqref="C5:I5"/>
    </sheetView>
  </sheetViews>
  <sheetFormatPr defaultRowHeight="13.5"/>
  <cols>
    <col min="1" max="1" width="1.5" style="105" customWidth="1"/>
    <col min="2" max="2" width="28.625" style="105" customWidth="1"/>
    <col min="3" max="4" width="3.125" style="105" customWidth="1"/>
    <col min="5" max="5" width="23.625" style="105" customWidth="1"/>
    <col min="6" max="6" width="10.375" style="105" customWidth="1"/>
    <col min="7" max="7" width="7.5" style="105" customWidth="1"/>
    <col min="8" max="8" width="23.875" style="105" customWidth="1"/>
    <col min="9" max="9" width="13.75" style="105" customWidth="1"/>
    <col min="10" max="10" width="1.125" style="105" customWidth="1"/>
    <col min="11" max="257" width="9" style="105"/>
    <col min="258" max="258" width="28.625" style="105" customWidth="1"/>
    <col min="259" max="260" width="3.125" style="105" customWidth="1"/>
    <col min="261" max="261" width="23.625" style="105" customWidth="1"/>
    <col min="262" max="262" width="10.375" style="105" customWidth="1"/>
    <col min="263" max="263" width="7.5" style="105" customWidth="1"/>
    <col min="264" max="264" width="23.875" style="105" customWidth="1"/>
    <col min="265" max="265" width="13.75" style="105" customWidth="1"/>
    <col min="266" max="513" width="9" style="105"/>
    <col min="514" max="514" width="28.625" style="105" customWidth="1"/>
    <col min="515" max="516" width="3.125" style="105" customWidth="1"/>
    <col min="517" max="517" width="23.625" style="105" customWidth="1"/>
    <col min="518" max="518" width="10.375" style="105" customWidth="1"/>
    <col min="519" max="519" width="7.5" style="105" customWidth="1"/>
    <col min="520" max="520" width="23.875" style="105" customWidth="1"/>
    <col min="521" max="521" width="13.75" style="105" customWidth="1"/>
    <col min="522" max="769" width="9" style="105"/>
    <col min="770" max="770" width="28.625" style="105" customWidth="1"/>
    <col min="771" max="772" width="3.125" style="105" customWidth="1"/>
    <col min="773" max="773" width="23.625" style="105" customWidth="1"/>
    <col min="774" max="774" width="10.375" style="105" customWidth="1"/>
    <col min="775" max="775" width="7.5" style="105" customWidth="1"/>
    <col min="776" max="776" width="23.875" style="105" customWidth="1"/>
    <col min="777" max="777" width="13.75" style="105" customWidth="1"/>
    <col min="778" max="1025" width="9" style="105"/>
    <col min="1026" max="1026" width="28.625" style="105" customWidth="1"/>
    <col min="1027" max="1028" width="3.125" style="105" customWidth="1"/>
    <col min="1029" max="1029" width="23.625" style="105" customWidth="1"/>
    <col min="1030" max="1030" width="10.375" style="105" customWidth="1"/>
    <col min="1031" max="1031" width="7.5" style="105" customWidth="1"/>
    <col min="1032" max="1032" width="23.875" style="105" customWidth="1"/>
    <col min="1033" max="1033" width="13.75" style="105" customWidth="1"/>
    <col min="1034" max="1281" width="9" style="105"/>
    <col min="1282" max="1282" width="28.625" style="105" customWidth="1"/>
    <col min="1283" max="1284" width="3.125" style="105" customWidth="1"/>
    <col min="1285" max="1285" width="23.625" style="105" customWidth="1"/>
    <col min="1286" max="1286" width="10.375" style="105" customWidth="1"/>
    <col min="1287" max="1287" width="7.5" style="105" customWidth="1"/>
    <col min="1288" max="1288" width="23.875" style="105" customWidth="1"/>
    <col min="1289" max="1289" width="13.75" style="105" customWidth="1"/>
    <col min="1290" max="1537" width="9" style="105"/>
    <col min="1538" max="1538" width="28.625" style="105" customWidth="1"/>
    <col min="1539" max="1540" width="3.125" style="105" customWidth="1"/>
    <col min="1541" max="1541" width="23.625" style="105" customWidth="1"/>
    <col min="1542" max="1542" width="10.375" style="105" customWidth="1"/>
    <col min="1543" max="1543" width="7.5" style="105" customWidth="1"/>
    <col min="1544" max="1544" width="23.875" style="105" customWidth="1"/>
    <col min="1545" max="1545" width="13.75" style="105" customWidth="1"/>
    <col min="1546" max="1793" width="9" style="105"/>
    <col min="1794" max="1794" width="28.625" style="105" customWidth="1"/>
    <col min="1795" max="1796" width="3.125" style="105" customWidth="1"/>
    <col min="1797" max="1797" width="23.625" style="105" customWidth="1"/>
    <col min="1798" max="1798" width="10.375" style="105" customWidth="1"/>
    <col min="1799" max="1799" width="7.5" style="105" customWidth="1"/>
    <col min="1800" max="1800" width="23.875" style="105" customWidth="1"/>
    <col min="1801" max="1801" width="13.75" style="105" customWidth="1"/>
    <col min="1802" max="2049" width="9" style="105"/>
    <col min="2050" max="2050" width="28.625" style="105" customWidth="1"/>
    <col min="2051" max="2052" width="3.125" style="105" customWidth="1"/>
    <col min="2053" max="2053" width="23.625" style="105" customWidth="1"/>
    <col min="2054" max="2054" width="10.375" style="105" customWidth="1"/>
    <col min="2055" max="2055" width="7.5" style="105" customWidth="1"/>
    <col min="2056" max="2056" width="23.875" style="105" customWidth="1"/>
    <col min="2057" max="2057" width="13.75" style="105" customWidth="1"/>
    <col min="2058" max="2305" width="9" style="105"/>
    <col min="2306" max="2306" width="28.625" style="105" customWidth="1"/>
    <col min="2307" max="2308" width="3.125" style="105" customWidth="1"/>
    <col min="2309" max="2309" width="23.625" style="105" customWidth="1"/>
    <col min="2310" max="2310" width="10.375" style="105" customWidth="1"/>
    <col min="2311" max="2311" width="7.5" style="105" customWidth="1"/>
    <col min="2312" max="2312" width="23.875" style="105" customWidth="1"/>
    <col min="2313" max="2313" width="13.75" style="105" customWidth="1"/>
    <col min="2314" max="2561" width="9" style="105"/>
    <col min="2562" max="2562" width="28.625" style="105" customWidth="1"/>
    <col min="2563" max="2564" width="3.125" style="105" customWidth="1"/>
    <col min="2565" max="2565" width="23.625" style="105" customWidth="1"/>
    <col min="2566" max="2566" width="10.375" style="105" customWidth="1"/>
    <col min="2567" max="2567" width="7.5" style="105" customWidth="1"/>
    <col min="2568" max="2568" width="23.875" style="105" customWidth="1"/>
    <col min="2569" max="2569" width="13.75" style="105" customWidth="1"/>
    <col min="2570" max="2817" width="9" style="105"/>
    <col min="2818" max="2818" width="28.625" style="105" customWidth="1"/>
    <col min="2819" max="2820" width="3.125" style="105" customWidth="1"/>
    <col min="2821" max="2821" width="23.625" style="105" customWidth="1"/>
    <col min="2822" max="2822" width="10.375" style="105" customWidth="1"/>
    <col min="2823" max="2823" width="7.5" style="105" customWidth="1"/>
    <col min="2824" max="2824" width="23.875" style="105" customWidth="1"/>
    <col min="2825" max="2825" width="13.75" style="105" customWidth="1"/>
    <col min="2826" max="3073" width="9" style="105"/>
    <col min="3074" max="3074" width="28.625" style="105" customWidth="1"/>
    <col min="3075" max="3076" width="3.125" style="105" customWidth="1"/>
    <col min="3077" max="3077" width="23.625" style="105" customWidth="1"/>
    <col min="3078" max="3078" width="10.375" style="105" customWidth="1"/>
    <col min="3079" max="3079" width="7.5" style="105" customWidth="1"/>
    <col min="3080" max="3080" width="23.875" style="105" customWidth="1"/>
    <col min="3081" max="3081" width="13.75" style="105" customWidth="1"/>
    <col min="3082" max="3329" width="9" style="105"/>
    <col min="3330" max="3330" width="28.625" style="105" customWidth="1"/>
    <col min="3331" max="3332" width="3.125" style="105" customWidth="1"/>
    <col min="3333" max="3333" width="23.625" style="105" customWidth="1"/>
    <col min="3334" max="3334" width="10.375" style="105" customWidth="1"/>
    <col min="3335" max="3335" width="7.5" style="105" customWidth="1"/>
    <col min="3336" max="3336" width="23.875" style="105" customWidth="1"/>
    <col min="3337" max="3337" width="13.75" style="105" customWidth="1"/>
    <col min="3338" max="3585" width="9" style="105"/>
    <col min="3586" max="3586" width="28.625" style="105" customWidth="1"/>
    <col min="3587" max="3588" width="3.125" style="105" customWidth="1"/>
    <col min="3589" max="3589" width="23.625" style="105" customWidth="1"/>
    <col min="3590" max="3590" width="10.375" style="105" customWidth="1"/>
    <col min="3591" max="3591" width="7.5" style="105" customWidth="1"/>
    <col min="3592" max="3592" width="23.875" style="105" customWidth="1"/>
    <col min="3593" max="3593" width="13.75" style="105" customWidth="1"/>
    <col min="3594" max="3841" width="9" style="105"/>
    <col min="3842" max="3842" width="28.625" style="105" customWidth="1"/>
    <col min="3843" max="3844" width="3.125" style="105" customWidth="1"/>
    <col min="3845" max="3845" width="23.625" style="105" customWidth="1"/>
    <col min="3846" max="3846" width="10.375" style="105" customWidth="1"/>
    <col min="3847" max="3847" width="7.5" style="105" customWidth="1"/>
    <col min="3848" max="3848" width="23.875" style="105" customWidth="1"/>
    <col min="3849" max="3849" width="13.75" style="105" customWidth="1"/>
    <col min="3850" max="4097" width="9" style="105"/>
    <col min="4098" max="4098" width="28.625" style="105" customWidth="1"/>
    <col min="4099" max="4100" width="3.125" style="105" customWidth="1"/>
    <col min="4101" max="4101" width="23.625" style="105" customWidth="1"/>
    <col min="4102" max="4102" width="10.375" style="105" customWidth="1"/>
    <col min="4103" max="4103" width="7.5" style="105" customWidth="1"/>
    <col min="4104" max="4104" width="23.875" style="105" customWidth="1"/>
    <col min="4105" max="4105" width="13.75" style="105" customWidth="1"/>
    <col min="4106" max="4353" width="9" style="105"/>
    <col min="4354" max="4354" width="28.625" style="105" customWidth="1"/>
    <col min="4355" max="4356" width="3.125" style="105" customWidth="1"/>
    <col min="4357" max="4357" width="23.625" style="105" customWidth="1"/>
    <col min="4358" max="4358" width="10.375" style="105" customWidth="1"/>
    <col min="4359" max="4359" width="7.5" style="105" customWidth="1"/>
    <col min="4360" max="4360" width="23.875" style="105" customWidth="1"/>
    <col min="4361" max="4361" width="13.75" style="105" customWidth="1"/>
    <col min="4362" max="4609" width="9" style="105"/>
    <col min="4610" max="4610" width="28.625" style="105" customWidth="1"/>
    <col min="4611" max="4612" width="3.125" style="105" customWidth="1"/>
    <col min="4613" max="4613" width="23.625" style="105" customWidth="1"/>
    <col min="4614" max="4614" width="10.375" style="105" customWidth="1"/>
    <col min="4615" max="4615" width="7.5" style="105" customWidth="1"/>
    <col min="4616" max="4616" width="23.875" style="105" customWidth="1"/>
    <col min="4617" max="4617" width="13.75" style="105" customWidth="1"/>
    <col min="4618" max="4865" width="9" style="105"/>
    <col min="4866" max="4866" width="28.625" style="105" customWidth="1"/>
    <col min="4867" max="4868" width="3.125" style="105" customWidth="1"/>
    <col min="4869" max="4869" width="23.625" style="105" customWidth="1"/>
    <col min="4870" max="4870" width="10.375" style="105" customWidth="1"/>
    <col min="4871" max="4871" width="7.5" style="105" customWidth="1"/>
    <col min="4872" max="4872" width="23.875" style="105" customWidth="1"/>
    <col min="4873" max="4873" width="13.75" style="105" customWidth="1"/>
    <col min="4874" max="5121" width="9" style="105"/>
    <col min="5122" max="5122" width="28.625" style="105" customWidth="1"/>
    <col min="5123" max="5124" width="3.125" style="105" customWidth="1"/>
    <col min="5125" max="5125" width="23.625" style="105" customWidth="1"/>
    <col min="5126" max="5126" width="10.375" style="105" customWidth="1"/>
    <col min="5127" max="5127" width="7.5" style="105" customWidth="1"/>
    <col min="5128" max="5128" width="23.875" style="105" customWidth="1"/>
    <col min="5129" max="5129" width="13.75" style="105" customWidth="1"/>
    <col min="5130" max="5377" width="9" style="105"/>
    <col min="5378" max="5378" width="28.625" style="105" customWidth="1"/>
    <col min="5379" max="5380" width="3.125" style="105" customWidth="1"/>
    <col min="5381" max="5381" width="23.625" style="105" customWidth="1"/>
    <col min="5382" max="5382" width="10.375" style="105" customWidth="1"/>
    <col min="5383" max="5383" width="7.5" style="105" customWidth="1"/>
    <col min="5384" max="5384" width="23.875" style="105" customWidth="1"/>
    <col min="5385" max="5385" width="13.75" style="105" customWidth="1"/>
    <col min="5386" max="5633" width="9" style="105"/>
    <col min="5634" max="5634" width="28.625" style="105" customWidth="1"/>
    <col min="5635" max="5636" width="3.125" style="105" customWidth="1"/>
    <col min="5637" max="5637" width="23.625" style="105" customWidth="1"/>
    <col min="5638" max="5638" width="10.375" style="105" customWidth="1"/>
    <col min="5639" max="5639" width="7.5" style="105" customWidth="1"/>
    <col min="5640" max="5640" width="23.875" style="105" customWidth="1"/>
    <col min="5641" max="5641" width="13.75" style="105" customWidth="1"/>
    <col min="5642" max="5889" width="9" style="105"/>
    <col min="5890" max="5890" width="28.625" style="105" customWidth="1"/>
    <col min="5891" max="5892" width="3.125" style="105" customWidth="1"/>
    <col min="5893" max="5893" width="23.625" style="105" customWidth="1"/>
    <col min="5894" max="5894" width="10.375" style="105" customWidth="1"/>
    <col min="5895" max="5895" width="7.5" style="105" customWidth="1"/>
    <col min="5896" max="5896" width="23.875" style="105" customWidth="1"/>
    <col min="5897" max="5897" width="13.75" style="105" customWidth="1"/>
    <col min="5898" max="6145" width="9" style="105"/>
    <col min="6146" max="6146" width="28.625" style="105" customWidth="1"/>
    <col min="6147" max="6148" width="3.125" style="105" customWidth="1"/>
    <col min="6149" max="6149" width="23.625" style="105" customWidth="1"/>
    <col min="6150" max="6150" width="10.375" style="105" customWidth="1"/>
    <col min="6151" max="6151" width="7.5" style="105" customWidth="1"/>
    <col min="6152" max="6152" width="23.875" style="105" customWidth="1"/>
    <col min="6153" max="6153" width="13.75" style="105" customWidth="1"/>
    <col min="6154" max="6401" width="9" style="105"/>
    <col min="6402" max="6402" width="28.625" style="105" customWidth="1"/>
    <col min="6403" max="6404" width="3.125" style="105" customWidth="1"/>
    <col min="6405" max="6405" width="23.625" style="105" customWidth="1"/>
    <col min="6406" max="6406" width="10.375" style="105" customWidth="1"/>
    <col min="6407" max="6407" width="7.5" style="105" customWidth="1"/>
    <col min="6408" max="6408" width="23.875" style="105" customWidth="1"/>
    <col min="6409" max="6409" width="13.75" style="105" customWidth="1"/>
    <col min="6410" max="6657" width="9" style="105"/>
    <col min="6658" max="6658" width="28.625" style="105" customWidth="1"/>
    <col min="6659" max="6660" width="3.125" style="105" customWidth="1"/>
    <col min="6661" max="6661" width="23.625" style="105" customWidth="1"/>
    <col min="6662" max="6662" width="10.375" style="105" customWidth="1"/>
    <col min="6663" max="6663" width="7.5" style="105" customWidth="1"/>
    <col min="6664" max="6664" width="23.875" style="105" customWidth="1"/>
    <col min="6665" max="6665" width="13.75" style="105" customWidth="1"/>
    <col min="6666" max="6913" width="9" style="105"/>
    <col min="6914" max="6914" width="28.625" style="105" customWidth="1"/>
    <col min="6915" max="6916" width="3.125" style="105" customWidth="1"/>
    <col min="6917" max="6917" width="23.625" style="105" customWidth="1"/>
    <col min="6918" max="6918" width="10.375" style="105" customWidth="1"/>
    <col min="6919" max="6919" width="7.5" style="105" customWidth="1"/>
    <col min="6920" max="6920" width="23.875" style="105" customWidth="1"/>
    <col min="6921" max="6921" width="13.75" style="105" customWidth="1"/>
    <col min="6922" max="7169" width="9" style="105"/>
    <col min="7170" max="7170" width="28.625" style="105" customWidth="1"/>
    <col min="7171" max="7172" width="3.125" style="105" customWidth="1"/>
    <col min="7173" max="7173" width="23.625" style="105" customWidth="1"/>
    <col min="7174" max="7174" width="10.375" style="105" customWidth="1"/>
    <col min="7175" max="7175" width="7.5" style="105" customWidth="1"/>
    <col min="7176" max="7176" width="23.875" style="105" customWidth="1"/>
    <col min="7177" max="7177" width="13.75" style="105" customWidth="1"/>
    <col min="7178" max="7425" width="9" style="105"/>
    <col min="7426" max="7426" width="28.625" style="105" customWidth="1"/>
    <col min="7427" max="7428" width="3.125" style="105" customWidth="1"/>
    <col min="7429" max="7429" width="23.625" style="105" customWidth="1"/>
    <col min="7430" max="7430" width="10.375" style="105" customWidth="1"/>
    <col min="7431" max="7431" width="7.5" style="105" customWidth="1"/>
    <col min="7432" max="7432" width="23.875" style="105" customWidth="1"/>
    <col min="7433" max="7433" width="13.75" style="105" customWidth="1"/>
    <col min="7434" max="7681" width="9" style="105"/>
    <col min="7682" max="7682" width="28.625" style="105" customWidth="1"/>
    <col min="7683" max="7684" width="3.125" style="105" customWidth="1"/>
    <col min="7685" max="7685" width="23.625" style="105" customWidth="1"/>
    <col min="7686" max="7686" width="10.375" style="105" customWidth="1"/>
    <col min="7687" max="7687" width="7.5" style="105" customWidth="1"/>
    <col min="7688" max="7688" width="23.875" style="105" customWidth="1"/>
    <col min="7689" max="7689" width="13.75" style="105" customWidth="1"/>
    <col min="7690" max="7937" width="9" style="105"/>
    <col min="7938" max="7938" width="28.625" style="105" customWidth="1"/>
    <col min="7939" max="7940" width="3.125" style="105" customWidth="1"/>
    <col min="7941" max="7941" width="23.625" style="105" customWidth="1"/>
    <col min="7942" max="7942" width="10.375" style="105" customWidth="1"/>
    <col min="7943" max="7943" width="7.5" style="105" customWidth="1"/>
    <col min="7944" max="7944" width="23.875" style="105" customWidth="1"/>
    <col min="7945" max="7945" width="13.75" style="105" customWidth="1"/>
    <col min="7946" max="8193" width="9" style="105"/>
    <col min="8194" max="8194" width="28.625" style="105" customWidth="1"/>
    <col min="8195" max="8196" width="3.125" style="105" customWidth="1"/>
    <col min="8197" max="8197" width="23.625" style="105" customWidth="1"/>
    <col min="8198" max="8198" width="10.375" style="105" customWidth="1"/>
    <col min="8199" max="8199" width="7.5" style="105" customWidth="1"/>
    <col min="8200" max="8200" width="23.875" style="105" customWidth="1"/>
    <col min="8201" max="8201" width="13.75" style="105" customWidth="1"/>
    <col min="8202" max="8449" width="9" style="105"/>
    <col min="8450" max="8450" width="28.625" style="105" customWidth="1"/>
    <col min="8451" max="8452" width="3.125" style="105" customWidth="1"/>
    <col min="8453" max="8453" width="23.625" style="105" customWidth="1"/>
    <col min="8454" max="8454" width="10.375" style="105" customWidth="1"/>
    <col min="8455" max="8455" width="7.5" style="105" customWidth="1"/>
    <col min="8456" max="8456" width="23.875" style="105" customWidth="1"/>
    <col min="8457" max="8457" width="13.75" style="105" customWidth="1"/>
    <col min="8458" max="8705" width="9" style="105"/>
    <col min="8706" max="8706" width="28.625" style="105" customWidth="1"/>
    <col min="8707" max="8708" width="3.125" style="105" customWidth="1"/>
    <col min="8709" max="8709" width="23.625" style="105" customWidth="1"/>
    <col min="8710" max="8710" width="10.375" style="105" customWidth="1"/>
    <col min="8711" max="8711" width="7.5" style="105" customWidth="1"/>
    <col min="8712" max="8712" width="23.875" style="105" customWidth="1"/>
    <col min="8713" max="8713" width="13.75" style="105" customWidth="1"/>
    <col min="8714" max="8961" width="9" style="105"/>
    <col min="8962" max="8962" width="28.625" style="105" customWidth="1"/>
    <col min="8963" max="8964" width="3.125" style="105" customWidth="1"/>
    <col min="8965" max="8965" width="23.625" style="105" customWidth="1"/>
    <col min="8966" max="8966" width="10.375" style="105" customWidth="1"/>
    <col min="8967" max="8967" width="7.5" style="105" customWidth="1"/>
    <col min="8968" max="8968" width="23.875" style="105" customWidth="1"/>
    <col min="8969" max="8969" width="13.75" style="105" customWidth="1"/>
    <col min="8970" max="9217" width="9" style="105"/>
    <col min="9218" max="9218" width="28.625" style="105" customWidth="1"/>
    <col min="9219" max="9220" width="3.125" style="105" customWidth="1"/>
    <col min="9221" max="9221" width="23.625" style="105" customWidth="1"/>
    <col min="9222" max="9222" width="10.375" style="105" customWidth="1"/>
    <col min="9223" max="9223" width="7.5" style="105" customWidth="1"/>
    <col min="9224" max="9224" width="23.875" style="105" customWidth="1"/>
    <col min="9225" max="9225" width="13.75" style="105" customWidth="1"/>
    <col min="9226" max="9473" width="9" style="105"/>
    <col min="9474" max="9474" width="28.625" style="105" customWidth="1"/>
    <col min="9475" max="9476" width="3.125" style="105" customWidth="1"/>
    <col min="9477" max="9477" width="23.625" style="105" customWidth="1"/>
    <col min="9478" max="9478" width="10.375" style="105" customWidth="1"/>
    <col min="9479" max="9479" width="7.5" style="105" customWidth="1"/>
    <col min="9480" max="9480" width="23.875" style="105" customWidth="1"/>
    <col min="9481" max="9481" width="13.75" style="105" customWidth="1"/>
    <col min="9482" max="9729" width="9" style="105"/>
    <col min="9730" max="9730" width="28.625" style="105" customWidth="1"/>
    <col min="9731" max="9732" width="3.125" style="105" customWidth="1"/>
    <col min="9733" max="9733" width="23.625" style="105" customWidth="1"/>
    <col min="9734" max="9734" width="10.375" style="105" customWidth="1"/>
    <col min="9735" max="9735" width="7.5" style="105" customWidth="1"/>
    <col min="9736" max="9736" width="23.875" style="105" customWidth="1"/>
    <col min="9737" max="9737" width="13.75" style="105" customWidth="1"/>
    <col min="9738" max="9985" width="9" style="105"/>
    <col min="9986" max="9986" width="28.625" style="105" customWidth="1"/>
    <col min="9987" max="9988" width="3.125" style="105" customWidth="1"/>
    <col min="9989" max="9989" width="23.625" style="105" customWidth="1"/>
    <col min="9990" max="9990" width="10.375" style="105" customWidth="1"/>
    <col min="9991" max="9991" width="7.5" style="105" customWidth="1"/>
    <col min="9992" max="9992" width="23.875" style="105" customWidth="1"/>
    <col min="9993" max="9993" width="13.75" style="105" customWidth="1"/>
    <col min="9994" max="10241" width="9" style="105"/>
    <col min="10242" max="10242" width="28.625" style="105" customWidth="1"/>
    <col min="10243" max="10244" width="3.125" style="105" customWidth="1"/>
    <col min="10245" max="10245" width="23.625" style="105" customWidth="1"/>
    <col min="10246" max="10246" width="10.375" style="105" customWidth="1"/>
    <col min="10247" max="10247" width="7.5" style="105" customWidth="1"/>
    <col min="10248" max="10248" width="23.875" style="105" customWidth="1"/>
    <col min="10249" max="10249" width="13.75" style="105" customWidth="1"/>
    <col min="10250" max="10497" width="9" style="105"/>
    <col min="10498" max="10498" width="28.625" style="105" customWidth="1"/>
    <col min="10499" max="10500" width="3.125" style="105" customWidth="1"/>
    <col min="10501" max="10501" width="23.625" style="105" customWidth="1"/>
    <col min="10502" max="10502" width="10.375" style="105" customWidth="1"/>
    <col min="10503" max="10503" width="7.5" style="105" customWidth="1"/>
    <col min="10504" max="10504" width="23.875" style="105" customWidth="1"/>
    <col min="10505" max="10505" width="13.75" style="105" customWidth="1"/>
    <col min="10506" max="10753" width="9" style="105"/>
    <col min="10754" max="10754" width="28.625" style="105" customWidth="1"/>
    <col min="10755" max="10756" width="3.125" style="105" customWidth="1"/>
    <col min="10757" max="10757" width="23.625" style="105" customWidth="1"/>
    <col min="10758" max="10758" width="10.375" style="105" customWidth="1"/>
    <col min="10759" max="10759" width="7.5" style="105" customWidth="1"/>
    <col min="10760" max="10760" width="23.875" style="105" customWidth="1"/>
    <col min="10761" max="10761" width="13.75" style="105" customWidth="1"/>
    <col min="10762" max="11009" width="9" style="105"/>
    <col min="11010" max="11010" width="28.625" style="105" customWidth="1"/>
    <col min="11011" max="11012" width="3.125" style="105" customWidth="1"/>
    <col min="11013" max="11013" width="23.625" style="105" customWidth="1"/>
    <col min="11014" max="11014" width="10.375" style="105" customWidth="1"/>
    <col min="11015" max="11015" width="7.5" style="105" customWidth="1"/>
    <col min="11016" max="11016" width="23.875" style="105" customWidth="1"/>
    <col min="11017" max="11017" width="13.75" style="105" customWidth="1"/>
    <col min="11018" max="11265" width="9" style="105"/>
    <col min="11266" max="11266" width="28.625" style="105" customWidth="1"/>
    <col min="11267" max="11268" width="3.125" style="105" customWidth="1"/>
    <col min="11269" max="11269" width="23.625" style="105" customWidth="1"/>
    <col min="11270" max="11270" width="10.375" style="105" customWidth="1"/>
    <col min="11271" max="11271" width="7.5" style="105" customWidth="1"/>
    <col min="11272" max="11272" width="23.875" style="105" customWidth="1"/>
    <col min="11273" max="11273" width="13.75" style="105" customWidth="1"/>
    <col min="11274" max="11521" width="9" style="105"/>
    <col min="11522" max="11522" width="28.625" style="105" customWidth="1"/>
    <col min="11523" max="11524" width="3.125" style="105" customWidth="1"/>
    <col min="11525" max="11525" width="23.625" style="105" customWidth="1"/>
    <col min="11526" max="11526" width="10.375" style="105" customWidth="1"/>
    <col min="11527" max="11527" width="7.5" style="105" customWidth="1"/>
    <col min="11528" max="11528" width="23.875" style="105" customWidth="1"/>
    <col min="11529" max="11529" width="13.75" style="105" customWidth="1"/>
    <col min="11530" max="11777" width="9" style="105"/>
    <col min="11778" max="11778" width="28.625" style="105" customWidth="1"/>
    <col min="11779" max="11780" width="3.125" style="105" customWidth="1"/>
    <col min="11781" max="11781" width="23.625" style="105" customWidth="1"/>
    <col min="11782" max="11782" width="10.375" style="105" customWidth="1"/>
    <col min="11783" max="11783" width="7.5" style="105" customWidth="1"/>
    <col min="11784" max="11784" width="23.875" style="105" customWidth="1"/>
    <col min="11785" max="11785" width="13.75" style="105" customWidth="1"/>
    <col min="11786" max="12033" width="9" style="105"/>
    <col min="12034" max="12034" width="28.625" style="105" customWidth="1"/>
    <col min="12035" max="12036" width="3.125" style="105" customWidth="1"/>
    <col min="12037" max="12037" width="23.625" style="105" customWidth="1"/>
    <col min="12038" max="12038" width="10.375" style="105" customWidth="1"/>
    <col min="12039" max="12039" width="7.5" style="105" customWidth="1"/>
    <col min="12040" max="12040" width="23.875" style="105" customWidth="1"/>
    <col min="12041" max="12041" width="13.75" style="105" customWidth="1"/>
    <col min="12042" max="12289" width="9" style="105"/>
    <col min="12290" max="12290" width="28.625" style="105" customWidth="1"/>
    <col min="12291" max="12292" width="3.125" style="105" customWidth="1"/>
    <col min="12293" max="12293" width="23.625" style="105" customWidth="1"/>
    <col min="12294" max="12294" width="10.375" style="105" customWidth="1"/>
    <col min="12295" max="12295" width="7.5" style="105" customWidth="1"/>
    <col min="12296" max="12296" width="23.875" style="105" customWidth="1"/>
    <col min="12297" max="12297" width="13.75" style="105" customWidth="1"/>
    <col min="12298" max="12545" width="9" style="105"/>
    <col min="12546" max="12546" width="28.625" style="105" customWidth="1"/>
    <col min="12547" max="12548" width="3.125" style="105" customWidth="1"/>
    <col min="12549" max="12549" width="23.625" style="105" customWidth="1"/>
    <col min="12550" max="12550" width="10.375" style="105" customWidth="1"/>
    <col min="12551" max="12551" width="7.5" style="105" customWidth="1"/>
    <col min="12552" max="12552" width="23.875" style="105" customWidth="1"/>
    <col min="12553" max="12553" width="13.75" style="105" customWidth="1"/>
    <col min="12554" max="12801" width="9" style="105"/>
    <col min="12802" max="12802" width="28.625" style="105" customWidth="1"/>
    <col min="12803" max="12804" width="3.125" style="105" customWidth="1"/>
    <col min="12805" max="12805" width="23.625" style="105" customWidth="1"/>
    <col min="12806" max="12806" width="10.375" style="105" customWidth="1"/>
    <col min="12807" max="12807" width="7.5" style="105" customWidth="1"/>
    <col min="12808" max="12808" width="23.875" style="105" customWidth="1"/>
    <col min="12809" max="12809" width="13.75" style="105" customWidth="1"/>
    <col min="12810" max="13057" width="9" style="105"/>
    <col min="13058" max="13058" width="28.625" style="105" customWidth="1"/>
    <col min="13059" max="13060" width="3.125" style="105" customWidth="1"/>
    <col min="13061" max="13061" width="23.625" style="105" customWidth="1"/>
    <col min="13062" max="13062" width="10.375" style="105" customWidth="1"/>
    <col min="13063" max="13063" width="7.5" style="105" customWidth="1"/>
    <col min="13064" max="13064" width="23.875" style="105" customWidth="1"/>
    <col min="13065" max="13065" width="13.75" style="105" customWidth="1"/>
    <col min="13066" max="13313" width="9" style="105"/>
    <col min="13314" max="13314" width="28.625" style="105" customWidth="1"/>
    <col min="13315" max="13316" width="3.125" style="105" customWidth="1"/>
    <col min="13317" max="13317" width="23.625" style="105" customWidth="1"/>
    <col min="13318" max="13318" width="10.375" style="105" customWidth="1"/>
    <col min="13319" max="13319" width="7.5" style="105" customWidth="1"/>
    <col min="13320" max="13320" width="23.875" style="105" customWidth="1"/>
    <col min="13321" max="13321" width="13.75" style="105" customWidth="1"/>
    <col min="13322" max="13569" width="9" style="105"/>
    <col min="13570" max="13570" width="28.625" style="105" customWidth="1"/>
    <col min="13571" max="13572" width="3.125" style="105" customWidth="1"/>
    <col min="13573" max="13573" width="23.625" style="105" customWidth="1"/>
    <col min="13574" max="13574" width="10.375" style="105" customWidth="1"/>
    <col min="13575" max="13575" width="7.5" style="105" customWidth="1"/>
    <col min="13576" max="13576" width="23.875" style="105" customWidth="1"/>
    <col min="13577" max="13577" width="13.75" style="105" customWidth="1"/>
    <col min="13578" max="13825" width="9" style="105"/>
    <col min="13826" max="13826" width="28.625" style="105" customWidth="1"/>
    <col min="13827" max="13828" width="3.125" style="105" customWidth="1"/>
    <col min="13829" max="13829" width="23.625" style="105" customWidth="1"/>
    <col min="13830" max="13830" width="10.375" style="105" customWidth="1"/>
    <col min="13831" max="13831" width="7.5" style="105" customWidth="1"/>
    <col min="13832" max="13832" width="23.875" style="105" customWidth="1"/>
    <col min="13833" max="13833" width="13.75" style="105" customWidth="1"/>
    <col min="13834" max="14081" width="9" style="105"/>
    <col min="14082" max="14082" width="28.625" style="105" customWidth="1"/>
    <col min="14083" max="14084" width="3.125" style="105" customWidth="1"/>
    <col min="14085" max="14085" width="23.625" style="105" customWidth="1"/>
    <col min="14086" max="14086" width="10.375" style="105" customWidth="1"/>
    <col min="14087" max="14087" width="7.5" style="105" customWidth="1"/>
    <col min="14088" max="14088" width="23.875" style="105" customWidth="1"/>
    <col min="14089" max="14089" width="13.75" style="105" customWidth="1"/>
    <col min="14090" max="14337" width="9" style="105"/>
    <col min="14338" max="14338" width="28.625" style="105" customWidth="1"/>
    <col min="14339" max="14340" width="3.125" style="105" customWidth="1"/>
    <col min="14341" max="14341" width="23.625" style="105" customWidth="1"/>
    <col min="14342" max="14342" width="10.375" style="105" customWidth="1"/>
    <col min="14343" max="14343" width="7.5" style="105" customWidth="1"/>
    <col min="14344" max="14344" width="23.875" style="105" customWidth="1"/>
    <col min="14345" max="14345" width="13.75" style="105" customWidth="1"/>
    <col min="14346" max="14593" width="9" style="105"/>
    <col min="14594" max="14594" width="28.625" style="105" customWidth="1"/>
    <col min="14595" max="14596" width="3.125" style="105" customWidth="1"/>
    <col min="14597" max="14597" width="23.625" style="105" customWidth="1"/>
    <col min="14598" max="14598" width="10.375" style="105" customWidth="1"/>
    <col min="14599" max="14599" width="7.5" style="105" customWidth="1"/>
    <col min="14600" max="14600" width="23.875" style="105" customWidth="1"/>
    <col min="14601" max="14601" width="13.75" style="105" customWidth="1"/>
    <col min="14602" max="14849" width="9" style="105"/>
    <col min="14850" max="14850" width="28.625" style="105" customWidth="1"/>
    <col min="14851" max="14852" width="3.125" style="105" customWidth="1"/>
    <col min="14853" max="14853" width="23.625" style="105" customWidth="1"/>
    <col min="14854" max="14854" width="10.375" style="105" customWidth="1"/>
    <col min="14855" max="14855" width="7.5" style="105" customWidth="1"/>
    <col min="14856" max="14856" width="23.875" style="105" customWidth="1"/>
    <col min="14857" max="14857" width="13.75" style="105" customWidth="1"/>
    <col min="14858" max="15105" width="9" style="105"/>
    <col min="15106" max="15106" width="28.625" style="105" customWidth="1"/>
    <col min="15107" max="15108" width="3.125" style="105" customWidth="1"/>
    <col min="15109" max="15109" width="23.625" style="105" customWidth="1"/>
    <col min="15110" max="15110" width="10.375" style="105" customWidth="1"/>
    <col min="15111" max="15111" width="7.5" style="105" customWidth="1"/>
    <col min="15112" max="15112" width="23.875" style="105" customWidth="1"/>
    <col min="15113" max="15113" width="13.75" style="105" customWidth="1"/>
    <col min="15114" max="15361" width="9" style="105"/>
    <col min="15362" max="15362" width="28.625" style="105" customWidth="1"/>
    <col min="15363" max="15364" width="3.125" style="105" customWidth="1"/>
    <col min="15365" max="15365" width="23.625" style="105" customWidth="1"/>
    <col min="15366" max="15366" width="10.375" style="105" customWidth="1"/>
    <col min="15367" max="15367" width="7.5" style="105" customWidth="1"/>
    <col min="15368" max="15368" width="23.875" style="105" customWidth="1"/>
    <col min="15369" max="15369" width="13.75" style="105" customWidth="1"/>
    <col min="15370" max="15617" width="9" style="105"/>
    <col min="15618" max="15618" width="28.625" style="105" customWidth="1"/>
    <col min="15619" max="15620" width="3.125" style="105" customWidth="1"/>
    <col min="15621" max="15621" width="23.625" style="105" customWidth="1"/>
    <col min="15622" max="15622" width="10.375" style="105" customWidth="1"/>
    <col min="15623" max="15623" width="7.5" style="105" customWidth="1"/>
    <col min="15624" max="15624" width="23.875" style="105" customWidth="1"/>
    <col min="15625" max="15625" width="13.75" style="105" customWidth="1"/>
    <col min="15626" max="15873" width="9" style="105"/>
    <col min="15874" max="15874" width="28.625" style="105" customWidth="1"/>
    <col min="15875" max="15876" width="3.125" style="105" customWidth="1"/>
    <col min="15877" max="15877" width="23.625" style="105" customWidth="1"/>
    <col min="15878" max="15878" width="10.375" style="105" customWidth="1"/>
    <col min="15879" max="15879" width="7.5" style="105" customWidth="1"/>
    <col min="15880" max="15880" width="23.875" style="105" customWidth="1"/>
    <col min="15881" max="15881" width="13.75" style="105" customWidth="1"/>
    <col min="15882" max="16129" width="9" style="105"/>
    <col min="16130" max="16130" width="28.625" style="105" customWidth="1"/>
    <col min="16131" max="16132" width="3.125" style="105" customWidth="1"/>
    <col min="16133" max="16133" width="23.625" style="105" customWidth="1"/>
    <col min="16134" max="16134" width="10.375" style="105" customWidth="1"/>
    <col min="16135" max="16135" width="7.5" style="105" customWidth="1"/>
    <col min="16136" max="16136" width="23.875" style="105" customWidth="1"/>
    <col min="16137" max="16137" width="13.75" style="105" customWidth="1"/>
    <col min="16138" max="16384" width="9" style="105"/>
  </cols>
  <sheetData>
    <row r="1" spans="2:9" ht="20.100000000000001" customHeight="1">
      <c r="B1" s="104" t="s">
        <v>377</v>
      </c>
      <c r="C1" s="104"/>
      <c r="D1" s="104"/>
      <c r="E1" s="104"/>
      <c r="F1" s="104"/>
      <c r="G1" s="104"/>
      <c r="H1" s="477" t="s">
        <v>258</v>
      </c>
      <c r="I1" s="477"/>
    </row>
    <row r="2" spans="2:9" ht="20.100000000000001" customHeight="1">
      <c r="B2" s="103"/>
      <c r="C2" s="104"/>
      <c r="D2" s="104"/>
      <c r="E2" s="104"/>
      <c r="F2" s="104"/>
      <c r="G2" s="104"/>
      <c r="H2" s="106"/>
      <c r="I2" s="106"/>
    </row>
    <row r="3" spans="2:9" ht="63.75" customHeight="1">
      <c r="B3" s="478" t="s">
        <v>376</v>
      </c>
      <c r="C3" s="479"/>
      <c r="D3" s="479"/>
      <c r="E3" s="479"/>
      <c r="F3" s="479"/>
      <c r="G3" s="479"/>
      <c r="H3" s="479"/>
      <c r="I3" s="479"/>
    </row>
    <row r="4" spans="2:9" ht="20.100000000000001" customHeight="1">
      <c r="B4" s="107"/>
      <c r="C4" s="107"/>
      <c r="D4" s="107"/>
      <c r="E4" s="107"/>
      <c r="F4" s="107"/>
      <c r="G4" s="107"/>
      <c r="H4" s="107"/>
      <c r="I4" s="107"/>
    </row>
    <row r="5" spans="2:9" ht="39.950000000000003" customHeight="1">
      <c r="B5" s="108" t="s">
        <v>259</v>
      </c>
      <c r="C5" s="480"/>
      <c r="D5" s="481"/>
      <c r="E5" s="481"/>
      <c r="F5" s="481"/>
      <c r="G5" s="481"/>
      <c r="H5" s="481"/>
      <c r="I5" s="482"/>
    </row>
    <row r="6" spans="2:9" ht="39.950000000000003" customHeight="1">
      <c r="B6" s="109" t="s">
        <v>260</v>
      </c>
      <c r="C6" s="483" t="s">
        <v>261</v>
      </c>
      <c r="D6" s="484"/>
      <c r="E6" s="484"/>
      <c r="F6" s="484"/>
      <c r="G6" s="484"/>
      <c r="H6" s="484"/>
      <c r="I6" s="485"/>
    </row>
    <row r="7" spans="2:9" ht="39.950000000000003" customHeight="1">
      <c r="B7" s="109" t="s">
        <v>262</v>
      </c>
      <c r="C7" s="483"/>
      <c r="D7" s="484"/>
      <c r="E7" s="484"/>
      <c r="F7" s="484"/>
      <c r="G7" s="484"/>
      <c r="H7" s="484"/>
      <c r="I7" s="485"/>
    </row>
    <row r="8" spans="2:9" ht="84" customHeight="1">
      <c r="B8" s="110" t="s">
        <v>263</v>
      </c>
      <c r="C8" s="474" t="s">
        <v>264</v>
      </c>
      <c r="D8" s="475"/>
      <c r="E8" s="475"/>
      <c r="F8" s="475"/>
      <c r="G8" s="475"/>
      <c r="H8" s="475"/>
      <c r="I8" s="476"/>
    </row>
    <row r="9" spans="2:9" ht="23.25" customHeight="1">
      <c r="B9" s="111"/>
      <c r="C9" s="112" t="s">
        <v>265</v>
      </c>
      <c r="D9" s="113"/>
      <c r="E9" s="113"/>
      <c r="F9" s="113"/>
      <c r="G9" s="113"/>
      <c r="H9" s="113"/>
      <c r="I9" s="104"/>
    </row>
    <row r="10" spans="2:9">
      <c r="B10" s="487" t="s">
        <v>266</v>
      </c>
      <c r="C10" s="114"/>
      <c r="D10" s="115"/>
      <c r="E10" s="115"/>
      <c r="F10" s="115"/>
      <c r="G10" s="115"/>
      <c r="H10" s="115"/>
      <c r="I10" s="489" t="s">
        <v>267</v>
      </c>
    </row>
    <row r="11" spans="2:9" ht="52.5" customHeight="1">
      <c r="B11" s="488"/>
      <c r="C11" s="116"/>
      <c r="D11" s="117" t="s">
        <v>268</v>
      </c>
      <c r="E11" s="118" t="s">
        <v>269</v>
      </c>
      <c r="F11" s="119" t="s">
        <v>270</v>
      </c>
      <c r="G11" s="120"/>
      <c r="H11" s="104"/>
      <c r="I11" s="490"/>
    </row>
    <row r="12" spans="2:9" ht="52.5" customHeight="1">
      <c r="B12" s="488"/>
      <c r="C12" s="116"/>
      <c r="D12" s="117" t="s">
        <v>271</v>
      </c>
      <c r="E12" s="118" t="s">
        <v>272</v>
      </c>
      <c r="F12" s="119" t="s">
        <v>270</v>
      </c>
      <c r="G12" s="120"/>
      <c r="H12" s="121" t="s">
        <v>273</v>
      </c>
      <c r="I12" s="490"/>
    </row>
    <row r="13" spans="2:9" ht="13.5" customHeight="1">
      <c r="B13" s="488"/>
      <c r="C13" s="116"/>
      <c r="D13" s="104"/>
      <c r="E13" s="104"/>
      <c r="F13" s="104"/>
      <c r="G13" s="104"/>
      <c r="H13" s="104"/>
      <c r="I13" s="490"/>
    </row>
    <row r="14" spans="2:9">
      <c r="B14" s="491" t="s">
        <v>274</v>
      </c>
      <c r="C14" s="114"/>
      <c r="D14" s="115"/>
      <c r="E14" s="115"/>
      <c r="F14" s="115"/>
      <c r="G14" s="115"/>
      <c r="H14" s="122"/>
      <c r="I14" s="493" t="s">
        <v>267</v>
      </c>
    </row>
    <row r="15" spans="2:9" ht="53.1" customHeight="1">
      <c r="B15" s="492"/>
      <c r="C15" s="116"/>
      <c r="D15" s="117" t="s">
        <v>268</v>
      </c>
      <c r="E15" s="118" t="s">
        <v>275</v>
      </c>
      <c r="F15" s="119" t="s">
        <v>270</v>
      </c>
      <c r="G15" s="120"/>
      <c r="H15" s="123"/>
      <c r="I15" s="494"/>
    </row>
    <row r="16" spans="2:9" ht="53.1" customHeight="1">
      <c r="B16" s="492"/>
      <c r="C16" s="116"/>
      <c r="D16" s="117" t="s">
        <v>271</v>
      </c>
      <c r="E16" s="118" t="s">
        <v>276</v>
      </c>
      <c r="F16" s="119" t="s">
        <v>270</v>
      </c>
      <c r="G16" s="120"/>
      <c r="H16" s="124" t="s">
        <v>277</v>
      </c>
      <c r="I16" s="494"/>
    </row>
    <row r="17" spans="2:9">
      <c r="B17" s="492"/>
      <c r="C17" s="116"/>
      <c r="D17" s="104"/>
      <c r="E17" s="104"/>
      <c r="F17" s="104"/>
      <c r="G17" s="104"/>
      <c r="H17" s="123"/>
      <c r="I17" s="494"/>
    </row>
    <row r="18" spans="2:9">
      <c r="B18" s="492" t="s">
        <v>278</v>
      </c>
      <c r="C18" s="116"/>
      <c r="D18" s="104"/>
      <c r="E18" s="104"/>
      <c r="F18" s="104"/>
      <c r="G18" s="104"/>
      <c r="H18" s="104"/>
      <c r="I18" s="494"/>
    </row>
    <row r="19" spans="2:9" ht="52.5" customHeight="1">
      <c r="B19" s="492"/>
      <c r="C19" s="116"/>
      <c r="D19" s="117" t="s">
        <v>268</v>
      </c>
      <c r="E19" s="118" t="s">
        <v>269</v>
      </c>
      <c r="F19" s="119" t="s">
        <v>270</v>
      </c>
      <c r="G19" s="120"/>
      <c r="H19" s="104"/>
      <c r="I19" s="494"/>
    </row>
    <row r="20" spans="2:9" ht="52.5" customHeight="1">
      <c r="B20" s="492"/>
      <c r="C20" s="116"/>
      <c r="D20" s="117" t="s">
        <v>271</v>
      </c>
      <c r="E20" s="118" t="s">
        <v>279</v>
      </c>
      <c r="F20" s="119" t="s">
        <v>270</v>
      </c>
      <c r="G20" s="120"/>
      <c r="H20" s="121" t="s">
        <v>280</v>
      </c>
      <c r="I20" s="494"/>
    </row>
    <row r="21" spans="2:9">
      <c r="B21" s="496"/>
      <c r="C21" s="125"/>
      <c r="D21" s="113"/>
      <c r="E21" s="113"/>
      <c r="F21" s="113"/>
      <c r="G21" s="113"/>
      <c r="H21" s="113"/>
      <c r="I21" s="495"/>
    </row>
    <row r="22" spans="2:9">
      <c r="B22" s="104"/>
      <c r="C22" s="104"/>
      <c r="D22" s="104"/>
      <c r="E22" s="104"/>
      <c r="F22" s="104"/>
      <c r="G22" s="104"/>
      <c r="H22" s="104"/>
      <c r="I22" s="104"/>
    </row>
    <row r="23" spans="2:9" ht="67.5" customHeight="1">
      <c r="B23" s="497" t="s">
        <v>387</v>
      </c>
      <c r="C23" s="498"/>
      <c r="D23" s="498"/>
      <c r="E23" s="498"/>
      <c r="F23" s="498"/>
      <c r="G23" s="498"/>
      <c r="H23" s="498"/>
      <c r="I23" s="498"/>
    </row>
    <row r="24" spans="2:9" ht="17.25" customHeight="1">
      <c r="B24" s="498" t="s">
        <v>281</v>
      </c>
      <c r="C24" s="498"/>
      <c r="D24" s="498"/>
      <c r="E24" s="498"/>
      <c r="F24" s="498"/>
      <c r="G24" s="498"/>
      <c r="H24" s="498"/>
      <c r="I24" s="498"/>
    </row>
    <row r="25" spans="2:9" ht="17.25" customHeight="1">
      <c r="B25" s="498" t="s">
        <v>382</v>
      </c>
      <c r="C25" s="498"/>
      <c r="D25" s="498"/>
      <c r="E25" s="498"/>
      <c r="F25" s="498"/>
      <c r="G25" s="498"/>
      <c r="H25" s="498"/>
      <c r="I25" s="498"/>
    </row>
    <row r="26" spans="2:9" ht="17.25" customHeight="1">
      <c r="B26" s="498" t="s">
        <v>383</v>
      </c>
      <c r="C26" s="498"/>
      <c r="D26" s="498"/>
      <c r="E26" s="498"/>
      <c r="F26" s="498"/>
      <c r="G26" s="498"/>
      <c r="H26" s="498"/>
      <c r="I26" s="498"/>
    </row>
    <row r="27" spans="2:9" ht="17.25" customHeight="1">
      <c r="B27" s="498" t="s">
        <v>384</v>
      </c>
      <c r="C27" s="498"/>
      <c r="D27" s="498"/>
      <c r="E27" s="498"/>
      <c r="F27" s="498"/>
      <c r="G27" s="498"/>
      <c r="H27" s="498"/>
      <c r="I27" s="498"/>
    </row>
    <row r="28" spans="2:9" ht="17.25" customHeight="1">
      <c r="B28" s="498" t="s">
        <v>385</v>
      </c>
      <c r="C28" s="498"/>
      <c r="D28" s="498"/>
      <c r="E28" s="498"/>
      <c r="F28" s="498"/>
      <c r="G28" s="498"/>
      <c r="H28" s="498"/>
      <c r="I28" s="498"/>
    </row>
    <row r="29" spans="2:9" ht="17.25" customHeight="1">
      <c r="B29" s="486" t="s">
        <v>386</v>
      </c>
      <c r="C29" s="486"/>
      <c r="D29" s="486"/>
      <c r="E29" s="486"/>
      <c r="F29" s="486"/>
      <c r="G29" s="486"/>
      <c r="H29" s="486"/>
      <c r="I29" s="486"/>
    </row>
    <row r="30" spans="2:9" ht="17.25" customHeight="1">
      <c r="B30" s="498" t="s">
        <v>388</v>
      </c>
      <c r="C30" s="498"/>
      <c r="D30" s="498"/>
      <c r="E30" s="498"/>
      <c r="F30" s="498"/>
      <c r="G30" s="498"/>
      <c r="H30" s="498"/>
      <c r="I30" s="498"/>
    </row>
    <row r="31" spans="2:9" ht="17.25" customHeight="1">
      <c r="B31" s="498" t="s">
        <v>389</v>
      </c>
      <c r="C31" s="498"/>
      <c r="D31" s="498"/>
      <c r="E31" s="498"/>
      <c r="F31" s="498"/>
      <c r="G31" s="498"/>
      <c r="H31" s="498"/>
      <c r="I31" s="498"/>
    </row>
    <row r="32" spans="2:9" ht="17.25" customHeight="1">
      <c r="B32" s="126" t="s">
        <v>390</v>
      </c>
      <c r="C32" s="126"/>
      <c r="D32" s="126"/>
      <c r="E32" s="126"/>
      <c r="F32" s="126"/>
      <c r="G32" s="126"/>
      <c r="H32" s="126"/>
      <c r="I32" s="126"/>
    </row>
    <row r="33" spans="2:9" ht="17.25" customHeight="1">
      <c r="B33" s="498" t="s">
        <v>391</v>
      </c>
      <c r="C33" s="498"/>
      <c r="D33" s="498"/>
      <c r="E33" s="498"/>
      <c r="F33" s="498"/>
      <c r="G33" s="498"/>
      <c r="H33" s="498"/>
      <c r="I33" s="498"/>
    </row>
    <row r="34" spans="2:9" ht="38.25" customHeight="1">
      <c r="B34" s="497" t="s">
        <v>392</v>
      </c>
      <c r="C34" s="498"/>
      <c r="D34" s="498"/>
      <c r="E34" s="498"/>
      <c r="F34" s="498"/>
      <c r="G34" s="498"/>
      <c r="H34" s="498"/>
      <c r="I34" s="498"/>
    </row>
    <row r="35" spans="2:9" ht="51.75" customHeight="1">
      <c r="B35" s="497" t="s">
        <v>393</v>
      </c>
      <c r="C35" s="498"/>
      <c r="D35" s="498"/>
      <c r="E35" s="498"/>
      <c r="F35" s="498"/>
      <c r="G35" s="498"/>
      <c r="H35" s="498"/>
      <c r="I35" s="498"/>
    </row>
    <row r="36" spans="2:9" ht="31.5" customHeight="1">
      <c r="B36" s="497" t="s">
        <v>394</v>
      </c>
      <c r="C36" s="497"/>
      <c r="D36" s="497"/>
      <c r="E36" s="497"/>
      <c r="F36" s="497"/>
      <c r="G36" s="497"/>
      <c r="H36" s="497"/>
      <c r="I36" s="497"/>
    </row>
    <row r="37" spans="2:9" ht="41.25" customHeight="1">
      <c r="B37" s="497" t="s">
        <v>395</v>
      </c>
      <c r="C37" s="498"/>
      <c r="D37" s="498"/>
      <c r="E37" s="498"/>
      <c r="F37" s="498"/>
      <c r="G37" s="498"/>
      <c r="H37" s="498"/>
      <c r="I37" s="498"/>
    </row>
  </sheetData>
  <mergeCells count="25">
    <mergeCell ref="B37:I37"/>
    <mergeCell ref="B30:I30"/>
    <mergeCell ref="B31:I31"/>
    <mergeCell ref="B33:I33"/>
    <mergeCell ref="B34:I34"/>
    <mergeCell ref="B35:I35"/>
    <mergeCell ref="B36:I36"/>
    <mergeCell ref="B29:I29"/>
    <mergeCell ref="B10:B13"/>
    <mergeCell ref="I10:I13"/>
    <mergeCell ref="B14:B17"/>
    <mergeCell ref="I14:I21"/>
    <mergeCell ref="B18:B21"/>
    <mergeCell ref="B23:I23"/>
    <mergeCell ref="B24:I24"/>
    <mergeCell ref="B25:I25"/>
    <mergeCell ref="B26:I26"/>
    <mergeCell ref="B27:I27"/>
    <mergeCell ref="B28:I28"/>
    <mergeCell ref="C8:I8"/>
    <mergeCell ref="H1:I1"/>
    <mergeCell ref="B3:I3"/>
    <mergeCell ref="C5:I5"/>
    <mergeCell ref="C6:I6"/>
    <mergeCell ref="C7:I7"/>
  </mergeCells>
  <phoneticPr fontId="2"/>
  <printOptions horizontalCentered="1" verticalCentered="1"/>
  <pageMargins left="0.70866141732283472" right="0.70866141732283472" top="0.74803149606299213" bottom="0.74803149606299213" header="0.31496062992125984" footer="0.31496062992125984"/>
  <pageSetup paperSize="9" scale="6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BCAAC-25B2-404A-B96C-C8DEE8A17936}">
  <sheetPr>
    <tabColor theme="4"/>
    <pageSetUpPr fitToPage="1"/>
  </sheetPr>
  <dimension ref="A1:I29"/>
  <sheetViews>
    <sheetView view="pageBreakPreview" topLeftCell="A24" zoomScale="96" zoomScaleNormal="100" zoomScaleSheetLayoutView="96" workbookViewId="0">
      <selection activeCell="B4" sqref="B4"/>
    </sheetView>
  </sheetViews>
  <sheetFormatPr defaultColWidth="9" defaultRowHeight="13.5"/>
  <cols>
    <col min="1" max="1" width="4.375" style="133" customWidth="1"/>
    <col min="2" max="2" width="19.875" style="128" customWidth="1"/>
    <col min="3" max="7" width="8.25" style="128" customWidth="1"/>
    <col min="8" max="9" width="12.75" style="128" customWidth="1"/>
    <col min="10" max="10" width="6.75" style="128" customWidth="1"/>
    <col min="11" max="11" width="2.75" style="128" customWidth="1"/>
    <col min="12" max="16384" width="9" style="128"/>
  </cols>
  <sheetData>
    <row r="1" spans="1:9" ht="18.75">
      <c r="A1" s="127" t="s">
        <v>289</v>
      </c>
    </row>
    <row r="2" spans="1:9" ht="34.5" customHeight="1">
      <c r="A2" s="499" t="s">
        <v>282</v>
      </c>
      <c r="B2" s="500"/>
      <c r="C2" s="500"/>
      <c r="D2" s="500"/>
      <c r="E2" s="500"/>
      <c r="F2" s="500"/>
      <c r="G2" s="500"/>
      <c r="H2" s="500"/>
      <c r="I2" s="500"/>
    </row>
    <row r="3" spans="1:9" ht="91.5" customHeight="1">
      <c r="A3" s="129"/>
      <c r="B3" s="129" t="s">
        <v>283</v>
      </c>
      <c r="C3" s="137" t="s">
        <v>284</v>
      </c>
      <c r="D3" s="137" t="s">
        <v>285</v>
      </c>
      <c r="E3" s="138" t="s">
        <v>290</v>
      </c>
      <c r="F3" s="138" t="s">
        <v>292</v>
      </c>
      <c r="G3" s="138" t="s">
        <v>291</v>
      </c>
      <c r="H3" s="129" t="s">
        <v>286</v>
      </c>
      <c r="I3" s="129" t="s">
        <v>287</v>
      </c>
    </row>
    <row r="4" spans="1:9" ht="31.5" customHeight="1">
      <c r="A4" s="129">
        <v>1</v>
      </c>
      <c r="B4" s="130"/>
      <c r="C4" s="129"/>
      <c r="D4" s="129"/>
      <c r="E4" s="129"/>
      <c r="F4" s="129"/>
      <c r="G4" s="129"/>
      <c r="H4" s="129"/>
      <c r="I4" s="129"/>
    </row>
    <row r="5" spans="1:9" ht="31.5" customHeight="1">
      <c r="A5" s="129">
        <v>2</v>
      </c>
      <c r="B5" s="130"/>
      <c r="C5" s="129"/>
      <c r="D5" s="129"/>
      <c r="E5" s="129"/>
      <c r="F5" s="129"/>
      <c r="G5" s="129"/>
      <c r="H5" s="129"/>
      <c r="I5" s="129"/>
    </row>
    <row r="6" spans="1:9" ht="31.5" customHeight="1">
      <c r="A6" s="129">
        <v>3</v>
      </c>
      <c r="B6" s="130"/>
      <c r="C6" s="129"/>
      <c r="D6" s="129"/>
      <c r="E6" s="129"/>
      <c r="F6" s="129"/>
      <c r="G6" s="129"/>
      <c r="H6" s="129"/>
      <c r="I6" s="129"/>
    </row>
    <row r="7" spans="1:9" ht="31.5" customHeight="1">
      <c r="A7" s="129">
        <v>4</v>
      </c>
      <c r="B7" s="130"/>
      <c r="C7" s="129"/>
      <c r="D7" s="129"/>
      <c r="E7" s="129"/>
      <c r="F7" s="129"/>
      <c r="G7" s="129"/>
      <c r="H7" s="129"/>
      <c r="I7" s="129"/>
    </row>
    <row r="8" spans="1:9" ht="31.5" customHeight="1">
      <c r="A8" s="129">
        <v>5</v>
      </c>
      <c r="B8" s="130"/>
      <c r="C8" s="129"/>
      <c r="D8" s="129"/>
      <c r="E8" s="129"/>
      <c r="F8" s="129"/>
      <c r="G8" s="129"/>
      <c r="H8" s="129"/>
      <c r="I8" s="129"/>
    </row>
    <row r="9" spans="1:9" ht="31.5" customHeight="1">
      <c r="A9" s="129">
        <v>6</v>
      </c>
      <c r="B9" s="130"/>
      <c r="C9" s="129"/>
      <c r="D9" s="129"/>
      <c r="E9" s="129"/>
      <c r="F9" s="129"/>
      <c r="G9" s="129"/>
      <c r="H9" s="129"/>
      <c r="I9" s="129"/>
    </row>
    <row r="10" spans="1:9" ht="31.5" customHeight="1">
      <c r="A10" s="129">
        <v>7</v>
      </c>
      <c r="B10" s="130"/>
      <c r="C10" s="129"/>
      <c r="D10" s="129"/>
      <c r="E10" s="129"/>
      <c r="F10" s="129"/>
      <c r="G10" s="129"/>
      <c r="H10" s="129"/>
      <c r="I10" s="129"/>
    </row>
    <row r="11" spans="1:9" ht="31.5" customHeight="1">
      <c r="A11" s="129">
        <v>8</v>
      </c>
      <c r="B11" s="130"/>
      <c r="C11" s="129"/>
      <c r="D11" s="129"/>
      <c r="E11" s="129"/>
      <c r="F11" s="129"/>
      <c r="G11" s="129"/>
      <c r="H11" s="129"/>
      <c r="I11" s="129"/>
    </row>
    <row r="12" spans="1:9" ht="31.5" customHeight="1">
      <c r="A12" s="129">
        <v>9</v>
      </c>
      <c r="B12" s="130"/>
      <c r="C12" s="129"/>
      <c r="D12" s="129"/>
      <c r="E12" s="129"/>
      <c r="F12" s="129"/>
      <c r="G12" s="129"/>
      <c r="H12" s="129"/>
      <c r="I12" s="129"/>
    </row>
    <row r="13" spans="1:9" ht="31.5" customHeight="1">
      <c r="A13" s="129">
        <v>10</v>
      </c>
      <c r="B13" s="130"/>
      <c r="C13" s="129"/>
      <c r="D13" s="129"/>
      <c r="E13" s="129"/>
      <c r="F13" s="129"/>
      <c r="G13" s="129"/>
      <c r="H13" s="129"/>
      <c r="I13" s="129"/>
    </row>
    <row r="14" spans="1:9" ht="31.5" customHeight="1">
      <c r="A14" s="129">
        <v>11</v>
      </c>
      <c r="B14" s="130"/>
      <c r="C14" s="129"/>
      <c r="D14" s="129"/>
      <c r="E14" s="129"/>
      <c r="F14" s="129"/>
      <c r="G14" s="129"/>
      <c r="H14" s="129"/>
      <c r="I14" s="129"/>
    </row>
    <row r="15" spans="1:9" ht="31.5" customHeight="1">
      <c r="A15" s="129">
        <v>12</v>
      </c>
      <c r="B15" s="130"/>
      <c r="C15" s="129"/>
      <c r="D15" s="129"/>
      <c r="E15" s="129"/>
      <c r="F15" s="129"/>
      <c r="G15" s="129"/>
      <c r="H15" s="129"/>
      <c r="I15" s="129"/>
    </row>
    <row r="16" spans="1:9" ht="31.5" customHeight="1">
      <c r="A16" s="129">
        <v>13</v>
      </c>
      <c r="B16" s="130"/>
      <c r="C16" s="129"/>
      <c r="D16" s="129"/>
      <c r="E16" s="129"/>
      <c r="F16" s="129"/>
      <c r="G16" s="129"/>
      <c r="H16" s="129"/>
      <c r="I16" s="129"/>
    </row>
    <row r="17" spans="1:9" ht="31.5" customHeight="1">
      <c r="A17" s="129">
        <v>14</v>
      </c>
      <c r="B17" s="130"/>
      <c r="C17" s="129"/>
      <c r="D17" s="129"/>
      <c r="E17" s="129"/>
      <c r="F17" s="129"/>
      <c r="G17" s="129"/>
      <c r="H17" s="129"/>
      <c r="I17" s="129"/>
    </row>
    <row r="18" spans="1:9" ht="31.5" customHeight="1">
      <c r="A18" s="129">
        <v>15</v>
      </c>
      <c r="B18" s="130"/>
      <c r="C18" s="129"/>
      <c r="D18" s="129"/>
      <c r="E18" s="129"/>
      <c r="F18" s="129"/>
      <c r="G18" s="129"/>
      <c r="H18" s="129"/>
      <c r="I18" s="129"/>
    </row>
    <row r="19" spans="1:9" ht="31.5" customHeight="1">
      <c r="A19" s="129">
        <v>16</v>
      </c>
      <c r="B19" s="130"/>
      <c r="C19" s="129"/>
      <c r="D19" s="129"/>
      <c r="E19" s="129"/>
      <c r="F19" s="129"/>
      <c r="G19" s="129"/>
      <c r="H19" s="129"/>
      <c r="I19" s="129"/>
    </row>
    <row r="20" spans="1:9" ht="31.5" customHeight="1">
      <c r="A20" s="129">
        <v>17</v>
      </c>
      <c r="B20" s="130"/>
      <c r="C20" s="129"/>
      <c r="D20" s="129"/>
      <c r="E20" s="129"/>
      <c r="F20" s="129"/>
      <c r="G20" s="129"/>
      <c r="H20" s="129"/>
      <c r="I20" s="129"/>
    </row>
    <row r="21" spans="1:9" ht="31.5" customHeight="1">
      <c r="A21" s="129">
        <v>18</v>
      </c>
      <c r="B21" s="130"/>
      <c r="C21" s="129"/>
      <c r="D21" s="129"/>
      <c r="E21" s="129"/>
      <c r="F21" s="129"/>
      <c r="G21" s="129"/>
      <c r="H21" s="129"/>
      <c r="I21" s="129"/>
    </row>
    <row r="22" spans="1:9" ht="31.5" customHeight="1">
      <c r="A22" s="129">
        <v>19</v>
      </c>
      <c r="B22" s="130"/>
      <c r="C22" s="129"/>
      <c r="D22" s="129"/>
      <c r="E22" s="129"/>
      <c r="F22" s="129"/>
      <c r="G22" s="129"/>
      <c r="H22" s="129"/>
      <c r="I22" s="129"/>
    </row>
    <row r="23" spans="1:9" ht="31.5" customHeight="1" thickBot="1">
      <c r="A23" s="129">
        <v>20</v>
      </c>
      <c r="B23" s="130"/>
      <c r="C23" s="129"/>
      <c r="D23" s="129"/>
      <c r="E23" s="129"/>
      <c r="F23" s="129"/>
      <c r="G23" s="129"/>
      <c r="H23" s="129"/>
      <c r="I23" s="129"/>
    </row>
    <row r="24" spans="1:9" ht="29.25" customHeight="1" thickBot="1">
      <c r="A24" s="129"/>
      <c r="B24" s="131" t="s">
        <v>117</v>
      </c>
      <c r="C24" s="132">
        <f t="shared" ref="C24:H24" si="0">COUNTA(C4:C23)</f>
        <v>0</v>
      </c>
      <c r="D24" s="132">
        <f t="shared" si="0"/>
        <v>0</v>
      </c>
      <c r="E24" s="132">
        <f t="shared" si="0"/>
        <v>0</v>
      </c>
      <c r="F24" s="132">
        <f t="shared" si="0"/>
        <v>0</v>
      </c>
      <c r="G24" s="132">
        <f t="shared" si="0"/>
        <v>0</v>
      </c>
      <c r="H24" s="132">
        <f t="shared" si="0"/>
        <v>0</v>
      </c>
      <c r="I24" s="132"/>
    </row>
    <row r="25" spans="1:9" ht="9" customHeight="1">
      <c r="B25" s="139"/>
      <c r="C25" s="139"/>
      <c r="D25" s="139"/>
      <c r="E25" s="139"/>
      <c r="F25" s="139"/>
      <c r="G25" s="139"/>
    </row>
    <row r="26" spans="1:9">
      <c r="A26" s="134" t="s">
        <v>293</v>
      </c>
      <c r="B26" s="139"/>
      <c r="C26" s="139"/>
      <c r="D26" s="139"/>
      <c r="E26" s="139"/>
      <c r="F26" s="139"/>
      <c r="G26" s="139"/>
    </row>
    <row r="27" spans="1:9">
      <c r="A27" s="134" t="s">
        <v>294</v>
      </c>
      <c r="B27" s="139"/>
      <c r="C27" s="139"/>
      <c r="D27" s="139"/>
      <c r="E27" s="139"/>
      <c r="F27" s="139"/>
      <c r="G27" s="139"/>
    </row>
    <row r="28" spans="1:9">
      <c r="A28" s="135" t="s">
        <v>288</v>
      </c>
      <c r="B28" s="139"/>
      <c r="C28" s="139"/>
      <c r="D28" s="139"/>
      <c r="E28" s="139"/>
      <c r="F28" s="139"/>
      <c r="G28" s="139"/>
    </row>
    <row r="29" spans="1:9">
      <c r="A29" s="136"/>
      <c r="B29" s="139"/>
      <c r="C29" s="139"/>
      <c r="D29" s="139"/>
      <c r="E29" s="139"/>
      <c r="F29" s="139"/>
      <c r="G29" s="139"/>
    </row>
  </sheetData>
  <mergeCells count="1">
    <mergeCell ref="A2:I2"/>
  </mergeCells>
  <phoneticPr fontId="2"/>
  <dataValidations count="1">
    <dataValidation type="list" allowBlank="1" showInputMessage="1" showErrorMessage="1" sqref="C4:H23" xr:uid="{47AB0ECF-2996-483D-ADB7-E45EA6ABEC4B}">
      <formula1>"○"</formula1>
    </dataValidation>
  </dataValidations>
  <printOptions horizontalCentered="1" verticalCentered="1"/>
  <pageMargins left="0.59055118110236227" right="0" top="0" bottom="0" header="0.31496062992125984" footer="0.31496062992125984"/>
  <pageSetup paperSize="9" scale="87"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72042-E771-4420-AB00-A0A5972DF428}">
  <sheetPr>
    <tabColor theme="4"/>
  </sheetPr>
  <dimension ref="A1:AM50"/>
  <sheetViews>
    <sheetView view="pageBreakPreview" zoomScaleSheetLayoutView="100" workbookViewId="0">
      <selection activeCell="AW27" sqref="AW27"/>
    </sheetView>
  </sheetViews>
  <sheetFormatPr defaultColWidth="8.625" defaultRowHeight="21" customHeight="1"/>
  <cols>
    <col min="1" max="1" width="7.875" style="141" customWidth="1"/>
    <col min="2" max="23" width="2.625" style="141" customWidth="1"/>
    <col min="24" max="24" width="5.5" style="141" customWidth="1"/>
    <col min="25" max="25" width="4.375" style="141" customWidth="1"/>
    <col min="26" max="37" width="2.625" style="141" customWidth="1"/>
    <col min="38" max="38" width="2.5" style="141" customWidth="1"/>
    <col min="39" max="39" width="9" style="141" customWidth="1"/>
    <col min="40" max="40" width="2.5" style="141" customWidth="1"/>
    <col min="41" max="16384" width="8.625" style="141"/>
  </cols>
  <sheetData>
    <row r="1" spans="1:39" s="140" customFormat="1" ht="20.100000000000001" customHeight="1">
      <c r="B1" s="530" t="s">
        <v>378</v>
      </c>
      <c r="C1" s="530"/>
      <c r="D1" s="530"/>
      <c r="E1" s="530"/>
      <c r="F1" s="530"/>
      <c r="G1" s="530"/>
    </row>
    <row r="2" spans="1:39" s="140" customFormat="1" ht="20.100000000000001" customHeight="1">
      <c r="AA2" s="531" t="s">
        <v>295</v>
      </c>
      <c r="AB2" s="531"/>
      <c r="AC2" s="531"/>
      <c r="AD2" s="531"/>
      <c r="AE2" s="531"/>
      <c r="AF2" s="531"/>
      <c r="AG2" s="531"/>
      <c r="AH2" s="531"/>
      <c r="AI2" s="531"/>
      <c r="AJ2" s="531"/>
    </row>
    <row r="3" spans="1:39" s="140" customFormat="1" ht="20.100000000000001" customHeight="1"/>
    <row r="4" spans="1:39" ht="21" customHeight="1">
      <c r="B4" s="532" t="s">
        <v>296</v>
      </c>
      <c r="C4" s="532"/>
      <c r="D4" s="532"/>
      <c r="E4" s="532"/>
      <c r="F4" s="532"/>
      <c r="G4" s="532"/>
      <c r="H4" s="532"/>
      <c r="I4" s="532"/>
      <c r="J4" s="532"/>
      <c r="K4" s="532"/>
      <c r="L4" s="532"/>
      <c r="M4" s="532"/>
      <c r="N4" s="532"/>
      <c r="O4" s="532"/>
      <c r="P4" s="532"/>
      <c r="Q4" s="532"/>
      <c r="R4" s="532"/>
      <c r="S4" s="532"/>
      <c r="T4" s="532"/>
      <c r="U4" s="532"/>
      <c r="V4" s="532"/>
      <c r="W4" s="532"/>
      <c r="X4" s="532"/>
      <c r="Y4" s="532"/>
      <c r="Z4" s="532"/>
      <c r="AA4" s="532"/>
      <c r="AB4" s="532"/>
      <c r="AC4" s="532"/>
      <c r="AD4" s="532"/>
      <c r="AE4" s="532"/>
      <c r="AF4" s="532"/>
      <c r="AG4" s="532"/>
      <c r="AH4" s="532"/>
      <c r="AI4" s="532"/>
      <c r="AJ4" s="532"/>
    </row>
    <row r="5" spans="1:39" s="143" customFormat="1" ht="18" customHeight="1">
      <c r="A5" s="142"/>
      <c r="B5" s="142"/>
      <c r="C5" s="142"/>
      <c r="D5" s="142"/>
      <c r="E5" s="142"/>
      <c r="F5" s="142"/>
      <c r="G5" s="142"/>
      <c r="H5" s="142"/>
    </row>
    <row r="6" spans="1:39" s="143" customFormat="1" ht="29.25" customHeight="1">
      <c r="A6" s="142"/>
      <c r="B6" s="526" t="s">
        <v>297</v>
      </c>
      <c r="C6" s="526"/>
      <c r="D6" s="526"/>
      <c r="E6" s="526"/>
      <c r="F6" s="526"/>
      <c r="G6" s="526"/>
      <c r="H6" s="526"/>
      <c r="I6" s="526"/>
      <c r="J6" s="526"/>
      <c r="K6" s="526"/>
      <c r="L6" s="522"/>
      <c r="M6" s="522"/>
      <c r="N6" s="522"/>
      <c r="O6" s="522"/>
      <c r="P6" s="522"/>
      <c r="Q6" s="522"/>
      <c r="R6" s="522"/>
      <c r="S6" s="522"/>
      <c r="T6" s="522"/>
      <c r="U6" s="522"/>
      <c r="V6" s="522"/>
      <c r="W6" s="522"/>
      <c r="X6" s="522"/>
      <c r="Y6" s="522"/>
      <c r="Z6" s="522"/>
      <c r="AA6" s="522"/>
      <c r="AB6" s="522"/>
      <c r="AC6" s="522"/>
      <c r="AD6" s="522"/>
      <c r="AE6" s="522"/>
      <c r="AF6" s="522"/>
      <c r="AG6" s="522"/>
      <c r="AH6" s="522"/>
      <c r="AI6" s="522"/>
      <c r="AJ6" s="522"/>
    </row>
    <row r="7" spans="1:39" s="143" customFormat="1" ht="31.5" customHeight="1">
      <c r="A7" s="142"/>
      <c r="B7" s="526" t="s">
        <v>298</v>
      </c>
      <c r="C7" s="526"/>
      <c r="D7" s="526"/>
      <c r="E7" s="526"/>
      <c r="F7" s="526"/>
      <c r="G7" s="526"/>
      <c r="H7" s="526"/>
      <c r="I7" s="526"/>
      <c r="J7" s="526"/>
      <c r="K7" s="526"/>
      <c r="L7" s="527"/>
      <c r="M7" s="527"/>
      <c r="N7" s="527"/>
      <c r="O7" s="527"/>
      <c r="P7" s="527"/>
      <c r="Q7" s="527"/>
      <c r="R7" s="527"/>
      <c r="S7" s="527"/>
      <c r="T7" s="527"/>
      <c r="U7" s="527"/>
      <c r="V7" s="527"/>
      <c r="W7" s="527"/>
      <c r="X7" s="527"/>
      <c r="Y7" s="527"/>
      <c r="Z7" s="528" t="s">
        <v>299</v>
      </c>
      <c r="AA7" s="528"/>
      <c r="AB7" s="528"/>
      <c r="AC7" s="528"/>
      <c r="AD7" s="528"/>
      <c r="AE7" s="528"/>
      <c r="AF7" s="528"/>
      <c r="AG7" s="529" t="s">
        <v>300</v>
      </c>
      <c r="AH7" s="529"/>
      <c r="AI7" s="529"/>
      <c r="AJ7" s="529"/>
    </row>
    <row r="8" spans="1:39" s="143" customFormat="1" ht="29.25" customHeight="1">
      <c r="B8" s="521" t="s">
        <v>301</v>
      </c>
      <c r="C8" s="521"/>
      <c r="D8" s="521"/>
      <c r="E8" s="521"/>
      <c r="F8" s="521"/>
      <c r="G8" s="521"/>
      <c r="H8" s="521"/>
      <c r="I8" s="521"/>
      <c r="J8" s="521"/>
      <c r="K8" s="521"/>
      <c r="L8" s="522" t="s">
        <v>302</v>
      </c>
      <c r="M8" s="522"/>
      <c r="N8" s="522"/>
      <c r="O8" s="522"/>
      <c r="P8" s="522"/>
      <c r="Q8" s="522"/>
      <c r="R8" s="522"/>
      <c r="S8" s="522"/>
      <c r="T8" s="522"/>
      <c r="U8" s="522"/>
      <c r="V8" s="522"/>
      <c r="W8" s="522"/>
      <c r="X8" s="522"/>
      <c r="Y8" s="522"/>
      <c r="Z8" s="522"/>
      <c r="AA8" s="522"/>
      <c r="AB8" s="522"/>
      <c r="AC8" s="522"/>
      <c r="AD8" s="522"/>
      <c r="AE8" s="522"/>
      <c r="AF8" s="522"/>
      <c r="AG8" s="522"/>
      <c r="AH8" s="522"/>
      <c r="AI8" s="522"/>
      <c r="AJ8" s="522"/>
    </row>
    <row r="9" spans="1:39" ht="9.75" customHeight="1"/>
    <row r="10" spans="1:39" ht="21" customHeight="1">
      <c r="B10" s="507" t="s">
        <v>303</v>
      </c>
      <c r="C10" s="507"/>
      <c r="D10" s="507"/>
      <c r="E10" s="507"/>
      <c r="F10" s="507"/>
      <c r="G10" s="507"/>
      <c r="H10" s="507"/>
      <c r="I10" s="507"/>
      <c r="J10" s="507"/>
      <c r="K10" s="507"/>
      <c r="L10" s="507"/>
      <c r="M10" s="507"/>
      <c r="N10" s="507"/>
      <c r="O10" s="507"/>
      <c r="P10" s="507"/>
      <c r="Q10" s="507"/>
      <c r="R10" s="507"/>
      <c r="S10" s="507"/>
      <c r="T10" s="507"/>
      <c r="U10" s="507"/>
      <c r="V10" s="507"/>
      <c r="W10" s="507"/>
      <c r="X10" s="507"/>
      <c r="Y10" s="507"/>
      <c r="Z10" s="507"/>
      <c r="AA10" s="507"/>
      <c r="AB10" s="507"/>
      <c r="AC10" s="507"/>
      <c r="AD10" s="507"/>
      <c r="AE10" s="507"/>
      <c r="AF10" s="507"/>
      <c r="AG10" s="507"/>
      <c r="AH10" s="507"/>
      <c r="AI10" s="507"/>
      <c r="AJ10" s="507"/>
    </row>
    <row r="11" spans="1:39" ht="21" customHeight="1">
      <c r="B11" s="523" t="s">
        <v>304</v>
      </c>
      <c r="C11" s="523"/>
      <c r="D11" s="523"/>
      <c r="E11" s="523"/>
      <c r="F11" s="523"/>
      <c r="G11" s="523"/>
      <c r="H11" s="523"/>
      <c r="I11" s="523"/>
      <c r="J11" s="523"/>
      <c r="K11" s="523"/>
      <c r="L11" s="523"/>
      <c r="M11" s="523"/>
      <c r="N11" s="523"/>
      <c r="O11" s="523"/>
      <c r="P11" s="523"/>
      <c r="Q11" s="523"/>
      <c r="R11" s="523"/>
      <c r="S11" s="524"/>
      <c r="T11" s="524"/>
      <c r="U11" s="524"/>
      <c r="V11" s="524"/>
      <c r="W11" s="524"/>
      <c r="X11" s="524"/>
      <c r="Y11" s="524"/>
      <c r="Z11" s="524"/>
      <c r="AA11" s="524"/>
      <c r="AB11" s="524"/>
      <c r="AC11" s="144" t="s">
        <v>305</v>
      </c>
      <c r="AD11" s="145"/>
      <c r="AE11" s="525"/>
      <c r="AF11" s="525"/>
      <c r="AG11" s="525"/>
      <c r="AH11" s="525"/>
      <c r="AI11" s="525"/>
      <c r="AJ11" s="525"/>
      <c r="AM11" s="146"/>
    </row>
    <row r="12" spans="1:39" ht="21" customHeight="1" thickBot="1">
      <c r="B12" s="147"/>
      <c r="C12" s="519" t="s">
        <v>306</v>
      </c>
      <c r="D12" s="519"/>
      <c r="E12" s="519"/>
      <c r="F12" s="519"/>
      <c r="G12" s="519"/>
      <c r="H12" s="519"/>
      <c r="I12" s="519"/>
      <c r="J12" s="519"/>
      <c r="K12" s="519"/>
      <c r="L12" s="519"/>
      <c r="M12" s="519"/>
      <c r="N12" s="519"/>
      <c r="O12" s="519"/>
      <c r="P12" s="519"/>
      <c r="Q12" s="519"/>
      <c r="R12" s="519"/>
      <c r="S12" s="509">
        <f>ROUNDUP(S11*50%,1)</f>
        <v>0</v>
      </c>
      <c r="T12" s="509"/>
      <c r="U12" s="509"/>
      <c r="V12" s="509"/>
      <c r="W12" s="509"/>
      <c r="X12" s="509"/>
      <c r="Y12" s="509"/>
      <c r="Z12" s="509"/>
      <c r="AA12" s="509"/>
      <c r="AB12" s="509"/>
      <c r="AC12" s="148" t="s">
        <v>305</v>
      </c>
      <c r="AD12" s="148"/>
      <c r="AE12" s="510"/>
      <c r="AF12" s="510"/>
      <c r="AG12" s="510"/>
      <c r="AH12" s="510"/>
      <c r="AI12" s="510"/>
      <c r="AJ12" s="510"/>
    </row>
    <row r="13" spans="1:39" ht="21" customHeight="1" thickTop="1">
      <c r="B13" s="511" t="s">
        <v>307</v>
      </c>
      <c r="C13" s="511"/>
      <c r="D13" s="511"/>
      <c r="E13" s="511"/>
      <c r="F13" s="511"/>
      <c r="G13" s="511"/>
      <c r="H13" s="511"/>
      <c r="I13" s="511"/>
      <c r="J13" s="511"/>
      <c r="K13" s="511"/>
      <c r="L13" s="511"/>
      <c r="M13" s="511"/>
      <c r="N13" s="511"/>
      <c r="O13" s="511"/>
      <c r="P13" s="511"/>
      <c r="Q13" s="511"/>
      <c r="R13" s="511"/>
      <c r="S13" s="520" t="e">
        <f>ROUNDUP(AE25/L25,1)</f>
        <v>#DIV/0!</v>
      </c>
      <c r="T13" s="520"/>
      <c r="U13" s="520"/>
      <c r="V13" s="520"/>
      <c r="W13" s="520"/>
      <c r="X13" s="520"/>
      <c r="Y13" s="520"/>
      <c r="Z13" s="520"/>
      <c r="AA13" s="520"/>
      <c r="AB13" s="520"/>
      <c r="AC13" s="149" t="s">
        <v>305</v>
      </c>
      <c r="AD13" s="149"/>
      <c r="AE13" s="513" t="s">
        <v>308</v>
      </c>
      <c r="AF13" s="513"/>
      <c r="AG13" s="513"/>
      <c r="AH13" s="513"/>
      <c r="AI13" s="513"/>
      <c r="AJ13" s="513"/>
    </row>
    <row r="14" spans="1:39" ht="21" customHeight="1">
      <c r="B14" s="517" t="s">
        <v>309</v>
      </c>
      <c r="C14" s="517"/>
      <c r="D14" s="517"/>
      <c r="E14" s="517"/>
      <c r="F14" s="517"/>
      <c r="G14" s="517"/>
      <c r="H14" s="517"/>
      <c r="I14" s="517"/>
      <c r="J14" s="517"/>
      <c r="K14" s="517"/>
      <c r="L14" s="517" t="s">
        <v>310</v>
      </c>
      <c r="M14" s="517"/>
      <c r="N14" s="517"/>
      <c r="O14" s="517"/>
      <c r="P14" s="517"/>
      <c r="Q14" s="517"/>
      <c r="R14" s="517"/>
      <c r="S14" s="517"/>
      <c r="T14" s="517"/>
      <c r="U14" s="517"/>
      <c r="V14" s="517"/>
      <c r="W14" s="517"/>
      <c r="X14" s="517"/>
      <c r="Y14" s="517" t="s">
        <v>311</v>
      </c>
      <c r="Z14" s="517"/>
      <c r="AA14" s="517"/>
      <c r="AB14" s="517"/>
      <c r="AC14" s="517"/>
      <c r="AD14" s="517"/>
      <c r="AE14" s="517" t="s">
        <v>312</v>
      </c>
      <c r="AF14" s="517"/>
      <c r="AG14" s="517"/>
      <c r="AH14" s="517"/>
      <c r="AI14" s="517"/>
      <c r="AJ14" s="517"/>
    </row>
    <row r="15" spans="1:39" ht="21" customHeight="1">
      <c r="B15" s="150">
        <v>1</v>
      </c>
      <c r="C15" s="502"/>
      <c r="D15" s="502"/>
      <c r="E15" s="502"/>
      <c r="F15" s="502"/>
      <c r="G15" s="502"/>
      <c r="H15" s="502"/>
      <c r="I15" s="502"/>
      <c r="J15" s="502"/>
      <c r="K15" s="502"/>
      <c r="L15" s="502"/>
      <c r="M15" s="502"/>
      <c r="N15" s="502"/>
      <c r="O15" s="502"/>
      <c r="P15" s="502"/>
      <c r="Q15" s="502"/>
      <c r="R15" s="502"/>
      <c r="S15" s="502"/>
      <c r="T15" s="502"/>
      <c r="U15" s="502"/>
      <c r="V15" s="502"/>
      <c r="W15" s="502"/>
      <c r="X15" s="502"/>
      <c r="Y15" s="502"/>
      <c r="Z15" s="502"/>
      <c r="AA15" s="502"/>
      <c r="AB15" s="502"/>
      <c r="AC15" s="502"/>
      <c r="AD15" s="502"/>
      <c r="AE15" s="502"/>
      <c r="AF15" s="502"/>
      <c r="AG15" s="502"/>
      <c r="AH15" s="502"/>
      <c r="AI15" s="502"/>
      <c r="AJ15" s="502"/>
    </row>
    <row r="16" spans="1:39" ht="21" customHeight="1">
      <c r="B16" s="150">
        <v>2</v>
      </c>
      <c r="C16" s="502"/>
      <c r="D16" s="502"/>
      <c r="E16" s="502"/>
      <c r="F16" s="502"/>
      <c r="G16" s="502"/>
      <c r="H16" s="502"/>
      <c r="I16" s="502"/>
      <c r="J16" s="502"/>
      <c r="K16" s="502"/>
      <c r="L16" s="502"/>
      <c r="M16" s="502"/>
      <c r="N16" s="502"/>
      <c r="O16" s="502"/>
      <c r="P16" s="502"/>
      <c r="Q16" s="502"/>
      <c r="R16" s="502"/>
      <c r="S16" s="502"/>
      <c r="T16" s="502"/>
      <c r="U16" s="502"/>
      <c r="V16" s="502"/>
      <c r="W16" s="502"/>
      <c r="X16" s="502"/>
      <c r="Y16" s="502"/>
      <c r="Z16" s="502"/>
      <c r="AA16" s="502"/>
      <c r="AB16" s="502"/>
      <c r="AC16" s="502"/>
      <c r="AD16" s="502"/>
      <c r="AE16" s="502"/>
      <c r="AF16" s="502"/>
      <c r="AG16" s="502"/>
      <c r="AH16" s="502"/>
      <c r="AI16" s="502"/>
      <c r="AJ16" s="502"/>
    </row>
    <row r="17" spans="2:36" ht="21" customHeight="1">
      <c r="B17" s="150">
        <v>3</v>
      </c>
      <c r="C17" s="502"/>
      <c r="D17" s="502"/>
      <c r="E17" s="502"/>
      <c r="F17" s="502"/>
      <c r="G17" s="502"/>
      <c r="H17" s="502"/>
      <c r="I17" s="502"/>
      <c r="J17" s="502"/>
      <c r="K17" s="502"/>
      <c r="L17" s="502"/>
      <c r="M17" s="502"/>
      <c r="N17" s="502"/>
      <c r="O17" s="502"/>
      <c r="P17" s="502"/>
      <c r="Q17" s="502"/>
      <c r="R17" s="502"/>
      <c r="S17" s="502"/>
      <c r="T17" s="502"/>
      <c r="U17" s="502"/>
      <c r="V17" s="502"/>
      <c r="W17" s="502"/>
      <c r="X17" s="502"/>
      <c r="Y17" s="502"/>
      <c r="Z17" s="502"/>
      <c r="AA17" s="502"/>
      <c r="AB17" s="502"/>
      <c r="AC17" s="502"/>
      <c r="AD17" s="502"/>
      <c r="AE17" s="502"/>
      <c r="AF17" s="502"/>
      <c r="AG17" s="502"/>
      <c r="AH17" s="502"/>
      <c r="AI17" s="502"/>
      <c r="AJ17" s="502"/>
    </row>
    <row r="18" spans="2:36" ht="21" customHeight="1">
      <c r="B18" s="150">
        <v>4</v>
      </c>
      <c r="C18" s="502"/>
      <c r="D18" s="502"/>
      <c r="E18" s="502"/>
      <c r="F18" s="502"/>
      <c r="G18" s="502"/>
      <c r="H18" s="502"/>
      <c r="I18" s="502"/>
      <c r="J18" s="502"/>
      <c r="K18" s="502"/>
      <c r="L18" s="502"/>
      <c r="M18" s="502"/>
      <c r="N18" s="502"/>
      <c r="O18" s="502"/>
      <c r="P18" s="502"/>
      <c r="Q18" s="502"/>
      <c r="R18" s="502"/>
      <c r="S18" s="502"/>
      <c r="T18" s="502"/>
      <c r="U18" s="502"/>
      <c r="V18" s="502"/>
      <c r="W18" s="502"/>
      <c r="X18" s="502"/>
      <c r="Y18" s="502"/>
      <c r="Z18" s="502"/>
      <c r="AA18" s="502"/>
      <c r="AB18" s="502"/>
      <c r="AC18" s="502"/>
      <c r="AD18" s="502"/>
      <c r="AE18" s="502"/>
      <c r="AF18" s="502"/>
      <c r="AG18" s="502"/>
      <c r="AH18" s="502"/>
      <c r="AI18" s="502"/>
      <c r="AJ18" s="502"/>
    </row>
    <row r="19" spans="2:36" ht="21" customHeight="1">
      <c r="B19" s="150">
        <v>5</v>
      </c>
      <c r="C19" s="502"/>
      <c r="D19" s="502"/>
      <c r="E19" s="502"/>
      <c r="F19" s="502"/>
      <c r="G19" s="502"/>
      <c r="H19" s="502"/>
      <c r="I19" s="502"/>
      <c r="J19" s="502"/>
      <c r="K19" s="502"/>
      <c r="L19" s="502"/>
      <c r="M19" s="502"/>
      <c r="N19" s="502"/>
      <c r="O19" s="502"/>
      <c r="P19" s="502"/>
      <c r="Q19" s="502"/>
      <c r="R19" s="502"/>
      <c r="S19" s="502"/>
      <c r="T19" s="502"/>
      <c r="U19" s="502"/>
      <c r="V19" s="502"/>
      <c r="W19" s="502"/>
      <c r="X19" s="502"/>
      <c r="Y19" s="502"/>
      <c r="Z19" s="502"/>
      <c r="AA19" s="502"/>
      <c r="AB19" s="502"/>
      <c r="AC19" s="502"/>
      <c r="AD19" s="502"/>
      <c r="AE19" s="502"/>
      <c r="AF19" s="502"/>
      <c r="AG19" s="502"/>
      <c r="AH19" s="502"/>
      <c r="AI19" s="502"/>
      <c r="AJ19" s="502"/>
    </row>
    <row r="20" spans="2:36" ht="21" customHeight="1">
      <c r="B20" s="150">
        <v>6</v>
      </c>
      <c r="C20" s="502"/>
      <c r="D20" s="502"/>
      <c r="E20" s="502"/>
      <c r="F20" s="502"/>
      <c r="G20" s="502"/>
      <c r="H20" s="502"/>
      <c r="I20" s="502"/>
      <c r="J20" s="502"/>
      <c r="K20" s="502"/>
      <c r="L20" s="502"/>
      <c r="M20" s="502"/>
      <c r="N20" s="502"/>
      <c r="O20" s="502"/>
      <c r="P20" s="502"/>
      <c r="Q20" s="502"/>
      <c r="R20" s="502"/>
      <c r="S20" s="502"/>
      <c r="T20" s="502"/>
      <c r="U20" s="502"/>
      <c r="V20" s="502"/>
      <c r="W20" s="502"/>
      <c r="X20" s="502"/>
      <c r="Y20" s="502"/>
      <c r="Z20" s="502"/>
      <c r="AA20" s="502"/>
      <c r="AB20" s="502"/>
      <c r="AC20" s="502"/>
      <c r="AD20" s="502"/>
      <c r="AE20" s="502"/>
      <c r="AF20" s="502"/>
      <c r="AG20" s="502"/>
      <c r="AH20" s="502"/>
      <c r="AI20" s="502"/>
      <c r="AJ20" s="502"/>
    </row>
    <row r="21" spans="2:36" ht="21" customHeight="1">
      <c r="B21" s="150">
        <v>7</v>
      </c>
      <c r="C21" s="502"/>
      <c r="D21" s="502"/>
      <c r="E21" s="502"/>
      <c r="F21" s="502"/>
      <c r="G21" s="502"/>
      <c r="H21" s="502"/>
      <c r="I21" s="502"/>
      <c r="J21" s="502"/>
      <c r="K21" s="502"/>
      <c r="L21" s="502"/>
      <c r="M21" s="502"/>
      <c r="N21" s="502"/>
      <c r="O21" s="502"/>
      <c r="P21" s="502"/>
      <c r="Q21" s="502"/>
      <c r="R21" s="502"/>
      <c r="S21" s="502"/>
      <c r="T21" s="502"/>
      <c r="U21" s="502"/>
      <c r="V21" s="502"/>
      <c r="W21" s="502"/>
      <c r="X21" s="502"/>
      <c r="Y21" s="502"/>
      <c r="Z21" s="502"/>
      <c r="AA21" s="502"/>
      <c r="AB21" s="502"/>
      <c r="AC21" s="502"/>
      <c r="AD21" s="502"/>
      <c r="AE21" s="502"/>
      <c r="AF21" s="502"/>
      <c r="AG21" s="502"/>
      <c r="AH21" s="502"/>
      <c r="AI21" s="502"/>
      <c r="AJ21" s="502"/>
    </row>
    <row r="22" spans="2:36" ht="21" customHeight="1">
      <c r="B22" s="150">
        <v>8</v>
      </c>
      <c r="C22" s="502"/>
      <c r="D22" s="502"/>
      <c r="E22" s="502"/>
      <c r="F22" s="502"/>
      <c r="G22" s="502"/>
      <c r="H22" s="502"/>
      <c r="I22" s="502"/>
      <c r="J22" s="502"/>
      <c r="K22" s="502"/>
      <c r="L22" s="502"/>
      <c r="M22" s="502"/>
      <c r="N22" s="502"/>
      <c r="O22" s="502"/>
      <c r="P22" s="502"/>
      <c r="Q22" s="502"/>
      <c r="R22" s="502"/>
      <c r="S22" s="502"/>
      <c r="T22" s="502"/>
      <c r="U22" s="502"/>
      <c r="V22" s="502"/>
      <c r="W22" s="502"/>
      <c r="X22" s="502"/>
      <c r="Y22" s="502"/>
      <c r="Z22" s="502"/>
      <c r="AA22" s="502"/>
      <c r="AB22" s="502"/>
      <c r="AC22" s="502"/>
      <c r="AD22" s="502"/>
      <c r="AE22" s="502"/>
      <c r="AF22" s="502"/>
      <c r="AG22" s="502"/>
      <c r="AH22" s="502"/>
      <c r="AI22" s="502"/>
      <c r="AJ22" s="502"/>
    </row>
    <row r="23" spans="2:36" ht="21" customHeight="1">
      <c r="B23" s="150">
        <v>9</v>
      </c>
      <c r="C23" s="502"/>
      <c r="D23" s="502"/>
      <c r="E23" s="502"/>
      <c r="F23" s="502"/>
      <c r="G23" s="502"/>
      <c r="H23" s="502"/>
      <c r="I23" s="502"/>
      <c r="J23" s="502"/>
      <c r="K23" s="502"/>
      <c r="L23" s="502"/>
      <c r="M23" s="502"/>
      <c r="N23" s="502"/>
      <c r="O23" s="502"/>
      <c r="P23" s="502"/>
      <c r="Q23" s="502"/>
      <c r="R23" s="502"/>
      <c r="S23" s="502"/>
      <c r="T23" s="502"/>
      <c r="U23" s="502"/>
      <c r="V23" s="502"/>
      <c r="W23" s="502"/>
      <c r="X23" s="502"/>
      <c r="Y23" s="502"/>
      <c r="Z23" s="502"/>
      <c r="AA23" s="502"/>
      <c r="AB23" s="502"/>
      <c r="AC23" s="502"/>
      <c r="AD23" s="502"/>
      <c r="AE23" s="502"/>
      <c r="AF23" s="502"/>
      <c r="AG23" s="502"/>
      <c r="AH23" s="502"/>
      <c r="AI23" s="502"/>
      <c r="AJ23" s="502"/>
    </row>
    <row r="24" spans="2:36" ht="21" customHeight="1">
      <c r="B24" s="150">
        <v>10</v>
      </c>
      <c r="C24" s="502"/>
      <c r="D24" s="502"/>
      <c r="E24" s="502"/>
      <c r="F24" s="502"/>
      <c r="G24" s="502"/>
      <c r="H24" s="502"/>
      <c r="I24" s="502"/>
      <c r="J24" s="502"/>
      <c r="K24" s="502"/>
      <c r="L24" s="502"/>
      <c r="M24" s="502"/>
      <c r="N24" s="502"/>
      <c r="O24" s="502"/>
      <c r="P24" s="502"/>
      <c r="Q24" s="502"/>
      <c r="R24" s="502"/>
      <c r="S24" s="502"/>
      <c r="T24" s="502"/>
      <c r="U24" s="502"/>
      <c r="V24" s="502"/>
      <c r="W24" s="502"/>
      <c r="X24" s="502"/>
      <c r="Y24" s="502"/>
      <c r="Z24" s="502"/>
      <c r="AA24" s="502"/>
      <c r="AB24" s="502"/>
      <c r="AC24" s="502"/>
      <c r="AD24" s="502"/>
      <c r="AE24" s="502"/>
      <c r="AF24" s="502"/>
      <c r="AG24" s="502"/>
      <c r="AH24" s="502"/>
      <c r="AI24" s="502"/>
      <c r="AJ24" s="502"/>
    </row>
    <row r="25" spans="2:36" ht="21" customHeight="1">
      <c r="B25" s="514" t="s">
        <v>313</v>
      </c>
      <c r="C25" s="514"/>
      <c r="D25" s="514"/>
      <c r="E25" s="514"/>
      <c r="F25" s="514"/>
      <c r="G25" s="514"/>
      <c r="H25" s="514"/>
      <c r="I25" s="514"/>
      <c r="J25" s="514"/>
      <c r="K25" s="514"/>
      <c r="L25" s="515"/>
      <c r="M25" s="515"/>
      <c r="N25" s="515"/>
      <c r="O25" s="515"/>
      <c r="P25" s="515"/>
      <c r="Q25" s="516" t="s">
        <v>314</v>
      </c>
      <c r="R25" s="516"/>
      <c r="S25" s="517" t="s">
        <v>315</v>
      </c>
      <c r="T25" s="517"/>
      <c r="U25" s="517"/>
      <c r="V25" s="517"/>
      <c r="W25" s="517"/>
      <c r="X25" s="517"/>
      <c r="Y25" s="517"/>
      <c r="Z25" s="517"/>
      <c r="AA25" s="517"/>
      <c r="AB25" s="517"/>
      <c r="AC25" s="517"/>
      <c r="AD25" s="517"/>
      <c r="AE25" s="518">
        <f>SUM(AE15:AJ24)</f>
        <v>0</v>
      </c>
      <c r="AF25" s="518"/>
      <c r="AG25" s="518"/>
      <c r="AH25" s="518"/>
      <c r="AI25" s="518"/>
      <c r="AJ25" s="518"/>
    </row>
    <row r="26" spans="2:36" ht="9" customHeight="1">
      <c r="B26" s="151"/>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c r="AG26" s="152"/>
      <c r="AH26" s="152"/>
      <c r="AI26" s="152"/>
      <c r="AJ26" s="152"/>
    </row>
    <row r="27" spans="2:36" ht="21" customHeight="1">
      <c r="B27" s="507" t="s">
        <v>316</v>
      </c>
      <c r="C27" s="507"/>
      <c r="D27" s="507"/>
      <c r="E27" s="507"/>
      <c r="F27" s="507"/>
      <c r="G27" s="507"/>
      <c r="H27" s="507"/>
      <c r="I27" s="507"/>
      <c r="J27" s="507"/>
      <c r="K27" s="507"/>
      <c r="L27" s="507"/>
      <c r="M27" s="507"/>
      <c r="N27" s="507"/>
      <c r="O27" s="507"/>
      <c r="P27" s="507"/>
      <c r="Q27" s="507"/>
      <c r="R27" s="507"/>
      <c r="S27" s="507"/>
      <c r="T27" s="507"/>
      <c r="U27" s="507"/>
      <c r="V27" s="507"/>
      <c r="W27" s="507"/>
      <c r="X27" s="507"/>
      <c r="Y27" s="507"/>
      <c r="Z27" s="507"/>
      <c r="AA27" s="507"/>
      <c r="AB27" s="507"/>
      <c r="AC27" s="507"/>
      <c r="AD27" s="507"/>
      <c r="AE27" s="507"/>
      <c r="AF27" s="507"/>
      <c r="AG27" s="507"/>
      <c r="AH27" s="507"/>
      <c r="AI27" s="507"/>
      <c r="AJ27" s="507"/>
    </row>
    <row r="28" spans="2:36" ht="21" customHeight="1" thickBot="1">
      <c r="B28" s="508" t="s">
        <v>317</v>
      </c>
      <c r="C28" s="508"/>
      <c r="D28" s="508"/>
      <c r="E28" s="508"/>
      <c r="F28" s="508"/>
      <c r="G28" s="508"/>
      <c r="H28" s="508"/>
      <c r="I28" s="508"/>
      <c r="J28" s="508"/>
      <c r="K28" s="508"/>
      <c r="L28" s="508"/>
      <c r="M28" s="508"/>
      <c r="N28" s="508"/>
      <c r="O28" s="508"/>
      <c r="P28" s="508"/>
      <c r="Q28" s="508"/>
      <c r="R28" s="508"/>
      <c r="S28" s="509">
        <f>ROUNDUP(S11/40,1)</f>
        <v>0</v>
      </c>
      <c r="T28" s="509"/>
      <c r="U28" s="509"/>
      <c r="V28" s="509"/>
      <c r="W28" s="509"/>
      <c r="X28" s="509"/>
      <c r="Y28" s="509"/>
      <c r="Z28" s="509"/>
      <c r="AA28" s="509"/>
      <c r="AB28" s="509"/>
      <c r="AC28" s="153" t="s">
        <v>305</v>
      </c>
      <c r="AD28" s="154"/>
      <c r="AE28" s="510"/>
      <c r="AF28" s="510"/>
      <c r="AG28" s="510"/>
      <c r="AH28" s="510"/>
      <c r="AI28" s="510"/>
      <c r="AJ28" s="510"/>
    </row>
    <row r="29" spans="2:36" ht="21" customHeight="1" thickTop="1">
      <c r="B29" s="511" t="s">
        <v>318</v>
      </c>
      <c r="C29" s="511"/>
      <c r="D29" s="511"/>
      <c r="E29" s="511"/>
      <c r="F29" s="511"/>
      <c r="G29" s="511"/>
      <c r="H29" s="511"/>
      <c r="I29" s="511"/>
      <c r="J29" s="511"/>
      <c r="K29" s="511"/>
      <c r="L29" s="511"/>
      <c r="M29" s="511"/>
      <c r="N29" s="511"/>
      <c r="O29" s="511"/>
      <c r="P29" s="511"/>
      <c r="Q29" s="511"/>
      <c r="R29" s="511"/>
      <c r="S29" s="512"/>
      <c r="T29" s="512"/>
      <c r="U29" s="512"/>
      <c r="V29" s="512"/>
      <c r="W29" s="512"/>
      <c r="X29" s="512"/>
      <c r="Y29" s="512"/>
      <c r="Z29" s="512"/>
      <c r="AA29" s="512"/>
      <c r="AB29" s="512"/>
      <c r="AC29" s="155" t="s">
        <v>305</v>
      </c>
      <c r="AD29" s="156"/>
      <c r="AE29" s="513" t="s">
        <v>319</v>
      </c>
      <c r="AF29" s="513"/>
      <c r="AG29" s="513"/>
      <c r="AH29" s="513"/>
      <c r="AI29" s="513"/>
      <c r="AJ29" s="513"/>
    </row>
    <row r="30" spans="2:36" ht="21" customHeight="1">
      <c r="B30" s="506" t="s">
        <v>320</v>
      </c>
      <c r="C30" s="506"/>
      <c r="D30" s="506"/>
      <c r="E30" s="506"/>
      <c r="F30" s="506"/>
      <c r="G30" s="506"/>
      <c r="H30" s="506"/>
      <c r="I30" s="506"/>
      <c r="J30" s="506"/>
      <c r="K30" s="506"/>
      <c r="L30" s="506"/>
      <c r="M30" s="506"/>
      <c r="N30" s="506"/>
      <c r="O30" s="506"/>
      <c r="P30" s="506"/>
      <c r="Q30" s="506"/>
      <c r="R30" s="506"/>
      <c r="S30" s="506" t="s">
        <v>321</v>
      </c>
      <c r="T30" s="506"/>
      <c r="U30" s="506"/>
      <c r="V30" s="506"/>
      <c r="W30" s="506"/>
      <c r="X30" s="506"/>
      <c r="Y30" s="506"/>
      <c r="Z30" s="506"/>
      <c r="AA30" s="506"/>
      <c r="AB30" s="506"/>
      <c r="AC30" s="506"/>
      <c r="AD30" s="506"/>
      <c r="AE30" s="506"/>
      <c r="AF30" s="506"/>
      <c r="AG30" s="506"/>
      <c r="AH30" s="506"/>
      <c r="AI30" s="506"/>
      <c r="AJ30" s="506"/>
    </row>
    <row r="31" spans="2:36" ht="21" customHeight="1">
      <c r="B31" s="150">
        <v>1</v>
      </c>
      <c r="C31" s="502"/>
      <c r="D31" s="502"/>
      <c r="E31" s="502"/>
      <c r="F31" s="502"/>
      <c r="G31" s="502"/>
      <c r="H31" s="502"/>
      <c r="I31" s="502"/>
      <c r="J31" s="502"/>
      <c r="K31" s="502"/>
      <c r="L31" s="502"/>
      <c r="M31" s="502"/>
      <c r="N31" s="502"/>
      <c r="O31" s="502"/>
      <c r="P31" s="502"/>
      <c r="Q31" s="502"/>
      <c r="R31" s="502"/>
      <c r="S31" s="502"/>
      <c r="T31" s="502"/>
      <c r="U31" s="502"/>
      <c r="V31" s="502"/>
      <c r="W31" s="502"/>
      <c r="X31" s="502"/>
      <c r="Y31" s="502"/>
      <c r="Z31" s="502"/>
      <c r="AA31" s="502"/>
      <c r="AB31" s="502"/>
      <c r="AC31" s="502"/>
      <c r="AD31" s="502"/>
      <c r="AE31" s="502"/>
      <c r="AF31" s="502"/>
      <c r="AG31" s="502"/>
      <c r="AH31" s="502"/>
      <c r="AI31" s="502"/>
      <c r="AJ31" s="502"/>
    </row>
    <row r="32" spans="2:36" ht="21" customHeight="1">
      <c r="B32" s="150">
        <v>2</v>
      </c>
      <c r="C32" s="502"/>
      <c r="D32" s="502"/>
      <c r="E32" s="502"/>
      <c r="F32" s="502"/>
      <c r="G32" s="502"/>
      <c r="H32" s="502"/>
      <c r="I32" s="502"/>
      <c r="J32" s="502"/>
      <c r="K32" s="502"/>
      <c r="L32" s="502"/>
      <c r="M32" s="502"/>
      <c r="N32" s="502"/>
      <c r="O32" s="502"/>
      <c r="P32" s="502"/>
      <c r="Q32" s="502"/>
      <c r="R32" s="502"/>
      <c r="S32" s="502"/>
      <c r="T32" s="502"/>
      <c r="U32" s="502"/>
      <c r="V32" s="502"/>
      <c r="W32" s="502"/>
      <c r="X32" s="502"/>
      <c r="Y32" s="502"/>
      <c r="Z32" s="502"/>
      <c r="AA32" s="502"/>
      <c r="AB32" s="502"/>
      <c r="AC32" s="502"/>
      <c r="AD32" s="502"/>
      <c r="AE32" s="502"/>
      <c r="AF32" s="502"/>
      <c r="AG32" s="502"/>
      <c r="AH32" s="502"/>
      <c r="AI32" s="502"/>
      <c r="AJ32" s="502"/>
    </row>
    <row r="33" spans="2:38" ht="21" customHeight="1">
      <c r="B33" s="150">
        <v>3</v>
      </c>
      <c r="C33" s="502"/>
      <c r="D33" s="502"/>
      <c r="E33" s="502"/>
      <c r="F33" s="502"/>
      <c r="G33" s="502"/>
      <c r="H33" s="502"/>
      <c r="I33" s="502"/>
      <c r="J33" s="502"/>
      <c r="K33" s="502"/>
      <c r="L33" s="502"/>
      <c r="M33" s="502"/>
      <c r="N33" s="502"/>
      <c r="O33" s="502"/>
      <c r="P33" s="502"/>
      <c r="Q33" s="502"/>
      <c r="R33" s="502"/>
      <c r="S33" s="502"/>
      <c r="T33" s="502"/>
      <c r="U33" s="502"/>
      <c r="V33" s="502"/>
      <c r="W33" s="502"/>
      <c r="X33" s="502"/>
      <c r="Y33" s="502"/>
      <c r="Z33" s="502"/>
      <c r="AA33" s="502"/>
      <c r="AB33" s="502"/>
      <c r="AC33" s="502"/>
      <c r="AD33" s="502"/>
      <c r="AE33" s="502"/>
      <c r="AF33" s="502"/>
      <c r="AG33" s="502"/>
      <c r="AH33" s="502"/>
      <c r="AI33" s="502"/>
      <c r="AJ33" s="502"/>
    </row>
    <row r="34" spans="2:38" ht="8.25" customHeight="1">
      <c r="B34" s="151"/>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2"/>
      <c r="AJ34" s="152"/>
    </row>
    <row r="35" spans="2:38" ht="22.5" customHeight="1">
      <c r="B35" s="503" t="s">
        <v>322</v>
      </c>
      <c r="C35" s="503"/>
      <c r="D35" s="503"/>
      <c r="E35" s="503"/>
      <c r="F35" s="503"/>
      <c r="G35" s="503"/>
      <c r="H35" s="504" t="s">
        <v>323</v>
      </c>
      <c r="I35" s="504"/>
      <c r="J35" s="504"/>
      <c r="K35" s="504"/>
      <c r="L35" s="504"/>
      <c r="M35" s="504"/>
      <c r="N35" s="504"/>
      <c r="O35" s="504"/>
      <c r="P35" s="504"/>
      <c r="Q35" s="504"/>
      <c r="R35" s="504"/>
      <c r="S35" s="504"/>
      <c r="T35" s="504"/>
      <c r="U35" s="504"/>
      <c r="V35" s="504"/>
      <c r="W35" s="504"/>
      <c r="X35" s="504"/>
      <c r="Y35" s="504"/>
      <c r="Z35" s="504"/>
      <c r="AA35" s="504"/>
      <c r="AB35" s="504"/>
      <c r="AC35" s="504"/>
      <c r="AD35" s="504"/>
      <c r="AE35" s="504"/>
      <c r="AF35" s="504"/>
      <c r="AG35" s="504"/>
      <c r="AH35" s="504"/>
      <c r="AI35" s="504"/>
      <c r="AJ35" s="504"/>
    </row>
    <row r="36" spans="2:38" ht="8.25" customHeight="1">
      <c r="B36" s="151"/>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row>
    <row r="37" spans="2:38" ht="18.75" customHeight="1">
      <c r="B37" s="505" t="s">
        <v>324</v>
      </c>
      <c r="C37" s="505"/>
      <c r="D37" s="505"/>
      <c r="E37" s="505"/>
      <c r="F37" s="505"/>
      <c r="G37" s="505"/>
      <c r="H37" s="505"/>
      <c r="I37" s="505"/>
      <c r="J37" s="505"/>
      <c r="K37" s="505"/>
      <c r="L37" s="505"/>
      <c r="M37" s="505"/>
      <c r="N37" s="505"/>
      <c r="O37" s="505"/>
      <c r="P37" s="505"/>
      <c r="Q37" s="505"/>
      <c r="R37" s="505"/>
      <c r="S37" s="505"/>
      <c r="T37" s="505"/>
      <c r="U37" s="505"/>
      <c r="V37" s="505"/>
      <c r="W37" s="505"/>
      <c r="X37" s="505"/>
      <c r="Y37" s="505"/>
      <c r="Z37" s="505"/>
      <c r="AA37" s="505"/>
      <c r="AB37" s="505"/>
      <c r="AC37" s="505"/>
      <c r="AD37" s="505"/>
      <c r="AE37" s="505"/>
      <c r="AF37" s="505"/>
      <c r="AG37" s="505"/>
      <c r="AH37" s="505"/>
      <c r="AI37" s="505"/>
      <c r="AJ37" s="505"/>
      <c r="AK37" s="505"/>
      <c r="AL37" s="157"/>
    </row>
    <row r="38" spans="2:38" ht="18.75" customHeight="1">
      <c r="B38" s="505"/>
      <c r="C38" s="505"/>
      <c r="D38" s="505"/>
      <c r="E38" s="505"/>
      <c r="F38" s="505"/>
      <c r="G38" s="505"/>
      <c r="H38" s="505"/>
      <c r="I38" s="505"/>
      <c r="J38" s="505"/>
      <c r="K38" s="505"/>
      <c r="L38" s="505"/>
      <c r="M38" s="505"/>
      <c r="N38" s="505"/>
      <c r="O38" s="505"/>
      <c r="P38" s="505"/>
      <c r="Q38" s="505"/>
      <c r="R38" s="505"/>
      <c r="S38" s="505"/>
      <c r="T38" s="505"/>
      <c r="U38" s="505"/>
      <c r="V38" s="505"/>
      <c r="W38" s="505"/>
      <c r="X38" s="505"/>
      <c r="Y38" s="505"/>
      <c r="Z38" s="505"/>
      <c r="AA38" s="505"/>
      <c r="AB38" s="505"/>
      <c r="AC38" s="505"/>
      <c r="AD38" s="505"/>
      <c r="AE38" s="505"/>
      <c r="AF38" s="505"/>
      <c r="AG38" s="505"/>
      <c r="AH38" s="505"/>
      <c r="AI38" s="505"/>
      <c r="AJ38" s="505"/>
      <c r="AK38" s="505"/>
      <c r="AL38" s="157"/>
    </row>
    <row r="39" spans="2:38" ht="18.75" customHeight="1">
      <c r="B39" s="505"/>
      <c r="C39" s="505"/>
      <c r="D39" s="505"/>
      <c r="E39" s="505"/>
      <c r="F39" s="505"/>
      <c r="G39" s="505"/>
      <c r="H39" s="505"/>
      <c r="I39" s="505"/>
      <c r="J39" s="505"/>
      <c r="K39" s="505"/>
      <c r="L39" s="505"/>
      <c r="M39" s="505"/>
      <c r="N39" s="505"/>
      <c r="O39" s="505"/>
      <c r="P39" s="505"/>
      <c r="Q39" s="505"/>
      <c r="R39" s="505"/>
      <c r="S39" s="505"/>
      <c r="T39" s="505"/>
      <c r="U39" s="505"/>
      <c r="V39" s="505"/>
      <c r="W39" s="505"/>
      <c r="X39" s="505"/>
      <c r="Y39" s="505"/>
      <c r="Z39" s="505"/>
      <c r="AA39" s="505"/>
      <c r="AB39" s="505"/>
      <c r="AC39" s="505"/>
      <c r="AD39" s="505"/>
      <c r="AE39" s="505"/>
      <c r="AF39" s="505"/>
      <c r="AG39" s="505"/>
      <c r="AH39" s="505"/>
      <c r="AI39" s="505"/>
      <c r="AJ39" s="505"/>
      <c r="AK39" s="505"/>
      <c r="AL39" s="157"/>
    </row>
    <row r="40" spans="2:38" ht="18.75" customHeight="1">
      <c r="B40" s="505"/>
      <c r="C40" s="505"/>
      <c r="D40" s="505"/>
      <c r="E40" s="505"/>
      <c r="F40" s="505"/>
      <c r="G40" s="505"/>
      <c r="H40" s="505"/>
      <c r="I40" s="505"/>
      <c r="J40" s="505"/>
      <c r="K40" s="505"/>
      <c r="L40" s="505"/>
      <c r="M40" s="505"/>
      <c r="N40" s="505"/>
      <c r="O40" s="505"/>
      <c r="P40" s="505"/>
      <c r="Q40" s="505"/>
      <c r="R40" s="505"/>
      <c r="S40" s="505"/>
      <c r="T40" s="505"/>
      <c r="U40" s="505"/>
      <c r="V40" s="505"/>
      <c r="W40" s="505"/>
      <c r="X40" s="505"/>
      <c r="Y40" s="505"/>
      <c r="Z40" s="505"/>
      <c r="AA40" s="505"/>
      <c r="AB40" s="505"/>
      <c r="AC40" s="505"/>
      <c r="AD40" s="505"/>
      <c r="AE40" s="505"/>
      <c r="AF40" s="505"/>
      <c r="AG40" s="505"/>
      <c r="AH40" s="505"/>
      <c r="AI40" s="505"/>
      <c r="AJ40" s="505"/>
      <c r="AK40" s="505"/>
      <c r="AL40" s="157"/>
    </row>
    <row r="41" spans="2:38" ht="80.25" customHeight="1">
      <c r="B41" s="505"/>
      <c r="C41" s="505"/>
      <c r="D41" s="505"/>
      <c r="E41" s="505"/>
      <c r="F41" s="505"/>
      <c r="G41" s="505"/>
      <c r="H41" s="505"/>
      <c r="I41" s="505"/>
      <c r="J41" s="505"/>
      <c r="K41" s="505"/>
      <c r="L41" s="505"/>
      <c r="M41" s="505"/>
      <c r="N41" s="505"/>
      <c r="O41" s="505"/>
      <c r="P41" s="505"/>
      <c r="Q41" s="505"/>
      <c r="R41" s="505"/>
      <c r="S41" s="505"/>
      <c r="T41" s="505"/>
      <c r="U41" s="505"/>
      <c r="V41" s="505"/>
      <c r="W41" s="505"/>
      <c r="X41" s="505"/>
      <c r="Y41" s="505"/>
      <c r="Z41" s="505"/>
      <c r="AA41" s="505"/>
      <c r="AB41" s="505"/>
      <c r="AC41" s="505"/>
      <c r="AD41" s="505"/>
      <c r="AE41" s="505"/>
      <c r="AF41" s="505"/>
      <c r="AG41" s="505"/>
      <c r="AH41" s="505"/>
      <c r="AI41" s="505"/>
      <c r="AJ41" s="505"/>
      <c r="AK41" s="505"/>
      <c r="AL41" s="157"/>
    </row>
    <row r="42" spans="2:38" ht="15" customHeight="1">
      <c r="B42" s="501" t="s">
        <v>325</v>
      </c>
      <c r="C42" s="501"/>
      <c r="D42" s="501"/>
      <c r="E42" s="501"/>
      <c r="F42" s="501"/>
      <c r="G42" s="501"/>
      <c r="H42" s="501"/>
      <c r="I42" s="501"/>
      <c r="J42" s="501"/>
      <c r="K42" s="501"/>
      <c r="L42" s="501"/>
      <c r="M42" s="501"/>
      <c r="N42" s="501"/>
      <c r="O42" s="501"/>
      <c r="P42" s="501"/>
      <c r="Q42" s="501"/>
      <c r="R42" s="501"/>
      <c r="S42" s="501"/>
      <c r="T42" s="501"/>
      <c r="U42" s="501"/>
      <c r="V42" s="501"/>
      <c r="W42" s="501"/>
      <c r="X42" s="501"/>
      <c r="Y42" s="501"/>
      <c r="Z42" s="501"/>
      <c r="AA42" s="501"/>
      <c r="AB42" s="501"/>
      <c r="AC42" s="501"/>
      <c r="AD42" s="501"/>
      <c r="AE42" s="501"/>
      <c r="AF42" s="501"/>
      <c r="AG42" s="501"/>
      <c r="AH42" s="501"/>
      <c r="AI42" s="501"/>
      <c r="AJ42" s="501"/>
      <c r="AK42" s="501"/>
      <c r="AL42" s="157"/>
    </row>
    <row r="43" spans="2:38" ht="15" customHeight="1">
      <c r="B43" s="501"/>
      <c r="C43" s="501"/>
      <c r="D43" s="501"/>
      <c r="E43" s="501"/>
      <c r="F43" s="501"/>
      <c r="G43" s="501"/>
      <c r="H43" s="501"/>
      <c r="I43" s="501"/>
      <c r="J43" s="501"/>
      <c r="K43" s="501"/>
      <c r="L43" s="501"/>
      <c r="M43" s="501"/>
      <c r="N43" s="501"/>
      <c r="O43" s="501"/>
      <c r="P43" s="501"/>
      <c r="Q43" s="501"/>
      <c r="R43" s="501"/>
      <c r="S43" s="501"/>
      <c r="T43" s="501"/>
      <c r="U43" s="501"/>
      <c r="V43" s="501"/>
      <c r="W43" s="501"/>
      <c r="X43" s="501"/>
      <c r="Y43" s="501"/>
      <c r="Z43" s="501"/>
      <c r="AA43" s="501"/>
      <c r="AB43" s="501"/>
      <c r="AC43" s="501"/>
      <c r="AD43" s="501"/>
      <c r="AE43" s="501"/>
      <c r="AF43" s="501"/>
      <c r="AG43" s="501"/>
      <c r="AH43" s="501"/>
      <c r="AI43" s="501"/>
      <c r="AJ43" s="501"/>
      <c r="AK43" s="501"/>
      <c r="AL43" s="157"/>
    </row>
    <row r="44" spans="2:38" ht="15" customHeight="1">
      <c r="B44" s="501"/>
      <c r="C44" s="501"/>
      <c r="D44" s="501"/>
      <c r="E44" s="501"/>
      <c r="F44" s="501"/>
      <c r="G44" s="501"/>
      <c r="H44" s="501"/>
      <c r="I44" s="501"/>
      <c r="J44" s="501"/>
      <c r="K44" s="501"/>
      <c r="L44" s="501"/>
      <c r="M44" s="501"/>
      <c r="N44" s="501"/>
      <c r="O44" s="501"/>
      <c r="P44" s="501"/>
      <c r="Q44" s="501"/>
      <c r="R44" s="501"/>
      <c r="S44" s="501"/>
      <c r="T44" s="501"/>
      <c r="U44" s="501"/>
      <c r="V44" s="501"/>
      <c r="W44" s="501"/>
      <c r="X44" s="501"/>
      <c r="Y44" s="501"/>
      <c r="Z44" s="501"/>
      <c r="AA44" s="501"/>
      <c r="AB44" s="501"/>
      <c r="AC44" s="501"/>
      <c r="AD44" s="501"/>
      <c r="AE44" s="501"/>
      <c r="AF44" s="501"/>
      <c r="AG44" s="501"/>
      <c r="AH44" s="501"/>
      <c r="AI44" s="501"/>
      <c r="AJ44" s="501"/>
      <c r="AK44" s="501"/>
      <c r="AL44" s="157"/>
    </row>
    <row r="45" spans="2:38" ht="15" customHeight="1">
      <c r="B45" s="501"/>
      <c r="C45" s="501"/>
      <c r="D45" s="501"/>
      <c r="E45" s="501"/>
      <c r="F45" s="501"/>
      <c r="G45" s="501"/>
      <c r="H45" s="501"/>
      <c r="I45" s="501"/>
      <c r="J45" s="501"/>
      <c r="K45" s="501"/>
      <c r="L45" s="501"/>
      <c r="M45" s="501"/>
      <c r="N45" s="501"/>
      <c r="O45" s="501"/>
      <c r="P45" s="501"/>
      <c r="Q45" s="501"/>
      <c r="R45" s="501"/>
      <c r="S45" s="501"/>
      <c r="T45" s="501"/>
      <c r="U45" s="501"/>
      <c r="V45" s="501"/>
      <c r="W45" s="501"/>
      <c r="X45" s="501"/>
      <c r="Y45" s="501"/>
      <c r="Z45" s="501"/>
      <c r="AA45" s="501"/>
      <c r="AB45" s="501"/>
      <c r="AC45" s="501"/>
      <c r="AD45" s="501"/>
      <c r="AE45" s="501"/>
      <c r="AF45" s="501"/>
      <c r="AG45" s="501"/>
      <c r="AH45" s="501"/>
      <c r="AI45" s="501"/>
      <c r="AJ45" s="501"/>
      <c r="AK45" s="501"/>
      <c r="AL45" s="157"/>
    </row>
    <row r="46" spans="2:38" ht="37.5" customHeight="1">
      <c r="B46" s="501"/>
      <c r="C46" s="501"/>
      <c r="D46" s="501"/>
      <c r="E46" s="501"/>
      <c r="F46" s="501"/>
      <c r="G46" s="501"/>
      <c r="H46" s="501"/>
      <c r="I46" s="501"/>
      <c r="J46" s="501"/>
      <c r="K46" s="501"/>
      <c r="L46" s="501"/>
      <c r="M46" s="501"/>
      <c r="N46" s="501"/>
      <c r="O46" s="501"/>
      <c r="P46" s="501"/>
      <c r="Q46" s="501"/>
      <c r="R46" s="501"/>
      <c r="S46" s="501"/>
      <c r="T46" s="501"/>
      <c r="U46" s="501"/>
      <c r="V46" s="501"/>
      <c r="W46" s="501"/>
      <c r="X46" s="501"/>
      <c r="Y46" s="501"/>
      <c r="Z46" s="501"/>
      <c r="AA46" s="501"/>
      <c r="AB46" s="501"/>
      <c r="AC46" s="501"/>
      <c r="AD46" s="501"/>
      <c r="AE46" s="501"/>
      <c r="AF46" s="501"/>
      <c r="AG46" s="501"/>
      <c r="AH46" s="501"/>
      <c r="AI46" s="501"/>
      <c r="AJ46" s="501"/>
      <c r="AK46" s="501"/>
      <c r="AL46" s="157"/>
    </row>
    <row r="47" spans="2:38" s="158" customFormat="1" ht="36.75" customHeight="1">
      <c r="B47" s="501" t="s">
        <v>326</v>
      </c>
      <c r="C47" s="501"/>
      <c r="D47" s="501"/>
      <c r="E47" s="501"/>
      <c r="F47" s="501"/>
      <c r="G47" s="501"/>
      <c r="H47" s="501"/>
      <c r="I47" s="501"/>
      <c r="J47" s="501"/>
      <c r="K47" s="501"/>
      <c r="L47" s="501"/>
      <c r="M47" s="501"/>
      <c r="N47" s="501"/>
      <c r="O47" s="501"/>
      <c r="P47" s="501"/>
      <c r="Q47" s="501"/>
      <c r="R47" s="501"/>
      <c r="S47" s="501"/>
      <c r="T47" s="501"/>
      <c r="U47" s="501"/>
      <c r="V47" s="501"/>
      <c r="W47" s="501"/>
      <c r="X47" s="501"/>
      <c r="Y47" s="501"/>
      <c r="Z47" s="501"/>
      <c r="AA47" s="501"/>
      <c r="AB47" s="501"/>
      <c r="AC47" s="501"/>
      <c r="AD47" s="501"/>
      <c r="AE47" s="501"/>
      <c r="AF47" s="501"/>
      <c r="AG47" s="501"/>
      <c r="AH47" s="501"/>
      <c r="AI47" s="501"/>
      <c r="AJ47" s="501"/>
      <c r="AK47" s="501"/>
    </row>
    <row r="48" spans="2:38" s="158" customFormat="1" ht="36" customHeight="1">
      <c r="B48" s="501" t="s">
        <v>327</v>
      </c>
      <c r="C48" s="501"/>
      <c r="D48" s="501"/>
      <c r="E48" s="501"/>
      <c r="F48" s="501"/>
      <c r="G48" s="501"/>
      <c r="H48" s="501"/>
      <c r="I48" s="501"/>
      <c r="J48" s="501"/>
      <c r="K48" s="501"/>
      <c r="L48" s="501"/>
      <c r="M48" s="501"/>
      <c r="N48" s="501"/>
      <c r="O48" s="501"/>
      <c r="P48" s="501"/>
      <c r="Q48" s="501"/>
      <c r="R48" s="501"/>
      <c r="S48" s="501"/>
      <c r="T48" s="501"/>
      <c r="U48" s="501"/>
      <c r="V48" s="501"/>
      <c r="W48" s="501"/>
      <c r="X48" s="501"/>
      <c r="Y48" s="501"/>
      <c r="Z48" s="501"/>
      <c r="AA48" s="501"/>
      <c r="AB48" s="501"/>
      <c r="AC48" s="501"/>
      <c r="AD48" s="501"/>
      <c r="AE48" s="501"/>
      <c r="AF48" s="501"/>
      <c r="AG48" s="501"/>
      <c r="AH48" s="501"/>
      <c r="AI48" s="501"/>
      <c r="AJ48" s="501"/>
      <c r="AK48" s="501"/>
    </row>
    <row r="49" spans="2:37" s="158" customFormat="1" ht="21" customHeight="1">
      <c r="B49" s="158" t="s">
        <v>328</v>
      </c>
      <c r="AK49" s="159"/>
    </row>
    <row r="50" spans="2:37" s="158" customFormat="1" ht="21" customHeight="1">
      <c r="B50" s="158" t="s">
        <v>328</v>
      </c>
      <c r="AK50" s="159"/>
    </row>
  </sheetData>
  <protectedRanges>
    <protectedRange sqref="L7:Y7 AG7:AJ7 L6:AJ6 L8:AJ8" name="範囲1"/>
  </protectedRanges>
  <mergeCells count="91">
    <mergeCell ref="B7:K7"/>
    <mergeCell ref="L7:Y7"/>
    <mergeCell ref="Z7:AF7"/>
    <mergeCell ref="AG7:AJ7"/>
    <mergeCell ref="B1:G1"/>
    <mergeCell ref="AA2:AJ2"/>
    <mergeCell ref="B4:AJ4"/>
    <mergeCell ref="B6:K6"/>
    <mergeCell ref="L6:AJ6"/>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7:AK47"/>
    <mergeCell ref="B48:AK48"/>
    <mergeCell ref="C33:R33"/>
    <mergeCell ref="S33:AJ33"/>
    <mergeCell ref="B35:G35"/>
    <mergeCell ref="H35:AJ35"/>
    <mergeCell ref="B37:AK41"/>
    <mergeCell ref="B42:AK46"/>
  </mergeCells>
  <phoneticPr fontId="2"/>
  <pageMargins left="0.62986111111111109" right="0.62986111111111109" top="0.55138888888888893" bottom="0.31527777777777777" header="0.51180555555555551" footer="0.51180555555555551"/>
  <pageSetup paperSize="9" scale="74" firstPageNumber="0" orientation="portrait" cellComments="atEn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BB851-5CEF-4880-8CCA-A112DBDA2E63}">
  <sheetPr>
    <tabColor theme="4"/>
  </sheetPr>
  <dimension ref="A1:AM50"/>
  <sheetViews>
    <sheetView view="pageBreakPreview" topLeftCell="A28" zoomScaleSheetLayoutView="100" workbookViewId="0">
      <selection activeCell="B2" sqref="B2"/>
    </sheetView>
  </sheetViews>
  <sheetFormatPr defaultColWidth="8.625" defaultRowHeight="21" customHeight="1"/>
  <cols>
    <col min="1" max="1" width="7.875" style="140" customWidth="1"/>
    <col min="2" max="23" width="2.625" style="140" customWidth="1"/>
    <col min="24" max="24" width="5.5" style="140" customWidth="1"/>
    <col min="25" max="25" width="4.375" style="140" customWidth="1"/>
    <col min="26" max="37" width="2.625" style="140" customWidth="1"/>
    <col min="38" max="38" width="2.5" style="140" customWidth="1"/>
    <col min="39" max="39" width="9" style="140" customWidth="1"/>
    <col min="40" max="40" width="2.5" style="140" customWidth="1"/>
    <col min="41" max="16384" width="8.625" style="140"/>
  </cols>
  <sheetData>
    <row r="1" spans="1:39" ht="20.100000000000001" customHeight="1">
      <c r="B1" s="530" t="s">
        <v>381</v>
      </c>
      <c r="C1" s="530"/>
      <c r="D1" s="530"/>
      <c r="E1" s="530"/>
      <c r="F1" s="530"/>
      <c r="G1" s="530"/>
    </row>
    <row r="2" spans="1:39" ht="20.100000000000001" customHeight="1">
      <c r="AA2" s="531" t="s">
        <v>295</v>
      </c>
      <c r="AB2" s="531"/>
      <c r="AC2" s="531"/>
      <c r="AD2" s="531"/>
      <c r="AE2" s="531"/>
      <c r="AF2" s="531"/>
      <c r="AG2" s="531"/>
      <c r="AH2" s="531"/>
      <c r="AI2" s="531"/>
      <c r="AJ2" s="531"/>
    </row>
    <row r="3" spans="1:39" ht="20.100000000000001" customHeight="1"/>
    <row r="4" spans="1:39" ht="20.100000000000001" customHeight="1">
      <c r="A4" s="141"/>
      <c r="B4" s="532" t="s">
        <v>329</v>
      </c>
      <c r="C4" s="532"/>
      <c r="D4" s="532"/>
      <c r="E4" s="532"/>
      <c r="F4" s="532"/>
      <c r="G4" s="532"/>
      <c r="H4" s="532"/>
      <c r="I4" s="532"/>
      <c r="J4" s="532"/>
      <c r="K4" s="532"/>
      <c r="L4" s="532"/>
      <c r="M4" s="532"/>
      <c r="N4" s="532"/>
      <c r="O4" s="532"/>
      <c r="P4" s="532"/>
      <c r="Q4" s="532"/>
      <c r="R4" s="532"/>
      <c r="S4" s="532"/>
      <c r="T4" s="532"/>
      <c r="U4" s="532"/>
      <c r="V4" s="532"/>
      <c r="W4" s="532"/>
      <c r="X4" s="532"/>
      <c r="Y4" s="532"/>
      <c r="Z4" s="532"/>
      <c r="AA4" s="532"/>
      <c r="AB4" s="532"/>
      <c r="AC4" s="532"/>
      <c r="AD4" s="532"/>
      <c r="AE4" s="532"/>
      <c r="AF4" s="532"/>
      <c r="AG4" s="532"/>
      <c r="AH4" s="532"/>
      <c r="AI4" s="532"/>
      <c r="AJ4" s="532"/>
      <c r="AK4" s="141"/>
    </row>
    <row r="5" spans="1:39" s="160" customFormat="1" ht="20.100000000000001" customHeight="1">
      <c r="A5" s="142"/>
      <c r="B5" s="142"/>
      <c r="C5" s="142"/>
      <c r="D5" s="142"/>
      <c r="E5" s="142"/>
      <c r="F5" s="142"/>
      <c r="G5" s="142"/>
      <c r="H5" s="142"/>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row>
    <row r="6" spans="1:39" s="160" customFormat="1" ht="29.25" customHeight="1">
      <c r="A6" s="142"/>
      <c r="B6" s="526" t="s">
        <v>297</v>
      </c>
      <c r="C6" s="526"/>
      <c r="D6" s="526"/>
      <c r="E6" s="526"/>
      <c r="F6" s="526"/>
      <c r="G6" s="526"/>
      <c r="H6" s="526"/>
      <c r="I6" s="526"/>
      <c r="J6" s="526"/>
      <c r="K6" s="526"/>
      <c r="L6" s="522"/>
      <c r="M6" s="522"/>
      <c r="N6" s="522"/>
      <c r="O6" s="522"/>
      <c r="P6" s="522"/>
      <c r="Q6" s="522"/>
      <c r="R6" s="522"/>
      <c r="S6" s="522"/>
      <c r="T6" s="522"/>
      <c r="U6" s="522"/>
      <c r="V6" s="522"/>
      <c r="W6" s="522"/>
      <c r="X6" s="522"/>
      <c r="Y6" s="522"/>
      <c r="Z6" s="522"/>
      <c r="AA6" s="522"/>
      <c r="AB6" s="522"/>
      <c r="AC6" s="522"/>
      <c r="AD6" s="522"/>
      <c r="AE6" s="522"/>
      <c r="AF6" s="522"/>
      <c r="AG6" s="522"/>
      <c r="AH6" s="522"/>
      <c r="AI6" s="522"/>
      <c r="AJ6" s="522"/>
      <c r="AK6" s="143"/>
    </row>
    <row r="7" spans="1:39" s="160" customFormat="1" ht="31.5" customHeight="1">
      <c r="A7" s="142"/>
      <c r="B7" s="526" t="s">
        <v>298</v>
      </c>
      <c r="C7" s="526"/>
      <c r="D7" s="526"/>
      <c r="E7" s="526"/>
      <c r="F7" s="526"/>
      <c r="G7" s="526"/>
      <c r="H7" s="526"/>
      <c r="I7" s="526"/>
      <c r="J7" s="526"/>
      <c r="K7" s="526"/>
      <c r="L7" s="527"/>
      <c r="M7" s="527"/>
      <c r="N7" s="527"/>
      <c r="O7" s="527"/>
      <c r="P7" s="527"/>
      <c r="Q7" s="527"/>
      <c r="R7" s="527"/>
      <c r="S7" s="527"/>
      <c r="T7" s="527"/>
      <c r="U7" s="527"/>
      <c r="V7" s="527"/>
      <c r="W7" s="527"/>
      <c r="X7" s="527"/>
      <c r="Y7" s="527"/>
      <c r="Z7" s="528" t="s">
        <v>299</v>
      </c>
      <c r="AA7" s="528"/>
      <c r="AB7" s="528"/>
      <c r="AC7" s="528"/>
      <c r="AD7" s="528"/>
      <c r="AE7" s="528"/>
      <c r="AF7" s="528"/>
      <c r="AG7" s="529" t="s">
        <v>330</v>
      </c>
      <c r="AH7" s="529"/>
      <c r="AI7" s="529"/>
      <c r="AJ7" s="529"/>
      <c r="AK7" s="143"/>
    </row>
    <row r="8" spans="1:39" s="160" customFormat="1" ht="29.25" customHeight="1">
      <c r="A8" s="143"/>
      <c r="B8" s="521" t="s">
        <v>301</v>
      </c>
      <c r="C8" s="521"/>
      <c r="D8" s="521"/>
      <c r="E8" s="521"/>
      <c r="F8" s="521"/>
      <c r="G8" s="521"/>
      <c r="H8" s="521"/>
      <c r="I8" s="521"/>
      <c r="J8" s="521"/>
      <c r="K8" s="521"/>
      <c r="L8" s="522" t="s">
        <v>302</v>
      </c>
      <c r="M8" s="522"/>
      <c r="N8" s="522"/>
      <c r="O8" s="522"/>
      <c r="P8" s="522"/>
      <c r="Q8" s="522"/>
      <c r="R8" s="522"/>
      <c r="S8" s="522"/>
      <c r="T8" s="522"/>
      <c r="U8" s="522"/>
      <c r="V8" s="522"/>
      <c r="W8" s="522"/>
      <c r="X8" s="522"/>
      <c r="Y8" s="522"/>
      <c r="Z8" s="522"/>
      <c r="AA8" s="522"/>
      <c r="AB8" s="522"/>
      <c r="AC8" s="522"/>
      <c r="AD8" s="522"/>
      <c r="AE8" s="522"/>
      <c r="AF8" s="522"/>
      <c r="AG8" s="522"/>
      <c r="AH8" s="522"/>
      <c r="AI8" s="522"/>
      <c r="AJ8" s="522"/>
      <c r="AK8" s="143"/>
    </row>
    <row r="9" spans="1:39" ht="9.75" customHeight="1">
      <c r="A9" s="141"/>
      <c r="B9" s="141"/>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row>
    <row r="10" spans="1:39" ht="21" customHeight="1">
      <c r="A10" s="141"/>
      <c r="B10" s="507" t="s">
        <v>303</v>
      </c>
      <c r="C10" s="507"/>
      <c r="D10" s="507"/>
      <c r="E10" s="507"/>
      <c r="F10" s="507"/>
      <c r="G10" s="507"/>
      <c r="H10" s="507"/>
      <c r="I10" s="507"/>
      <c r="J10" s="507"/>
      <c r="K10" s="507"/>
      <c r="L10" s="507"/>
      <c r="M10" s="507"/>
      <c r="N10" s="507"/>
      <c r="O10" s="507"/>
      <c r="P10" s="507"/>
      <c r="Q10" s="507"/>
      <c r="R10" s="507"/>
      <c r="S10" s="507"/>
      <c r="T10" s="507"/>
      <c r="U10" s="507"/>
      <c r="V10" s="507"/>
      <c r="W10" s="507"/>
      <c r="X10" s="507"/>
      <c r="Y10" s="507"/>
      <c r="Z10" s="507"/>
      <c r="AA10" s="507"/>
      <c r="AB10" s="507"/>
      <c r="AC10" s="507"/>
      <c r="AD10" s="507"/>
      <c r="AE10" s="507"/>
      <c r="AF10" s="507"/>
      <c r="AG10" s="507"/>
      <c r="AH10" s="507"/>
      <c r="AI10" s="507"/>
      <c r="AJ10" s="507"/>
      <c r="AK10" s="141"/>
    </row>
    <row r="11" spans="1:39" ht="21" customHeight="1">
      <c r="A11" s="141"/>
      <c r="B11" s="523" t="s">
        <v>304</v>
      </c>
      <c r="C11" s="523"/>
      <c r="D11" s="523"/>
      <c r="E11" s="523"/>
      <c r="F11" s="523"/>
      <c r="G11" s="523"/>
      <c r="H11" s="523"/>
      <c r="I11" s="523"/>
      <c r="J11" s="523"/>
      <c r="K11" s="523"/>
      <c r="L11" s="523"/>
      <c r="M11" s="523"/>
      <c r="N11" s="523"/>
      <c r="O11" s="523"/>
      <c r="P11" s="523"/>
      <c r="Q11" s="523"/>
      <c r="R11" s="523"/>
      <c r="S11" s="524"/>
      <c r="T11" s="524"/>
      <c r="U11" s="524"/>
      <c r="V11" s="524"/>
      <c r="W11" s="524"/>
      <c r="X11" s="524"/>
      <c r="Y11" s="524"/>
      <c r="Z11" s="524"/>
      <c r="AA11" s="524"/>
      <c r="AB11" s="524"/>
      <c r="AC11" s="144" t="s">
        <v>305</v>
      </c>
      <c r="AD11" s="145"/>
      <c r="AE11" s="525"/>
      <c r="AF11" s="525"/>
      <c r="AG11" s="525"/>
      <c r="AH11" s="525"/>
      <c r="AI11" s="525"/>
      <c r="AJ11" s="525"/>
      <c r="AK11" s="141"/>
      <c r="AM11" s="161"/>
    </row>
    <row r="12" spans="1:39" ht="21" customHeight="1" thickBot="1">
      <c r="A12" s="141"/>
      <c r="B12" s="147"/>
      <c r="C12" s="519" t="s">
        <v>331</v>
      </c>
      <c r="D12" s="519"/>
      <c r="E12" s="519"/>
      <c r="F12" s="519"/>
      <c r="G12" s="519"/>
      <c r="H12" s="519"/>
      <c r="I12" s="519"/>
      <c r="J12" s="519"/>
      <c r="K12" s="519"/>
      <c r="L12" s="519"/>
      <c r="M12" s="519"/>
      <c r="N12" s="519"/>
      <c r="O12" s="519"/>
      <c r="P12" s="519"/>
      <c r="Q12" s="519"/>
      <c r="R12" s="519"/>
      <c r="S12" s="509">
        <f>ROUNDUP(S11*30%,1)</f>
        <v>0</v>
      </c>
      <c r="T12" s="509"/>
      <c r="U12" s="509"/>
      <c r="V12" s="509"/>
      <c r="W12" s="509"/>
      <c r="X12" s="509"/>
      <c r="Y12" s="509"/>
      <c r="Z12" s="509"/>
      <c r="AA12" s="509"/>
      <c r="AB12" s="509"/>
      <c r="AC12" s="148" t="s">
        <v>305</v>
      </c>
      <c r="AD12" s="148"/>
      <c r="AE12" s="510"/>
      <c r="AF12" s="510"/>
      <c r="AG12" s="510"/>
      <c r="AH12" s="510"/>
      <c r="AI12" s="510"/>
      <c r="AJ12" s="510"/>
      <c r="AK12" s="141"/>
    </row>
    <row r="13" spans="1:39" ht="21" customHeight="1" thickTop="1">
      <c r="A13" s="141"/>
      <c r="B13" s="511" t="s">
        <v>307</v>
      </c>
      <c r="C13" s="511"/>
      <c r="D13" s="511"/>
      <c r="E13" s="511"/>
      <c r="F13" s="511"/>
      <c r="G13" s="511"/>
      <c r="H13" s="511"/>
      <c r="I13" s="511"/>
      <c r="J13" s="511"/>
      <c r="K13" s="511"/>
      <c r="L13" s="511"/>
      <c r="M13" s="511"/>
      <c r="N13" s="511"/>
      <c r="O13" s="511"/>
      <c r="P13" s="511"/>
      <c r="Q13" s="511"/>
      <c r="R13" s="511"/>
      <c r="S13" s="520" t="e">
        <f>ROUNDUP(AE25/L25,1)</f>
        <v>#DIV/0!</v>
      </c>
      <c r="T13" s="520"/>
      <c r="U13" s="520"/>
      <c r="V13" s="520"/>
      <c r="W13" s="520"/>
      <c r="X13" s="520"/>
      <c r="Y13" s="520"/>
      <c r="Z13" s="520"/>
      <c r="AA13" s="520"/>
      <c r="AB13" s="520"/>
      <c r="AC13" s="149" t="s">
        <v>305</v>
      </c>
      <c r="AD13" s="149"/>
      <c r="AE13" s="513" t="s">
        <v>308</v>
      </c>
      <c r="AF13" s="513"/>
      <c r="AG13" s="513"/>
      <c r="AH13" s="513"/>
      <c r="AI13" s="513"/>
      <c r="AJ13" s="513"/>
      <c r="AK13" s="141"/>
    </row>
    <row r="14" spans="1:39" ht="21" customHeight="1">
      <c r="A14" s="141"/>
      <c r="B14" s="517" t="s">
        <v>309</v>
      </c>
      <c r="C14" s="517"/>
      <c r="D14" s="517"/>
      <c r="E14" s="517"/>
      <c r="F14" s="517"/>
      <c r="G14" s="517"/>
      <c r="H14" s="517"/>
      <c r="I14" s="517"/>
      <c r="J14" s="517"/>
      <c r="K14" s="517"/>
      <c r="L14" s="517" t="s">
        <v>310</v>
      </c>
      <c r="M14" s="517"/>
      <c r="N14" s="517"/>
      <c r="O14" s="517"/>
      <c r="P14" s="517"/>
      <c r="Q14" s="517"/>
      <c r="R14" s="517"/>
      <c r="S14" s="517"/>
      <c r="T14" s="517"/>
      <c r="U14" s="517"/>
      <c r="V14" s="517"/>
      <c r="W14" s="517"/>
      <c r="X14" s="517"/>
      <c r="Y14" s="517" t="s">
        <v>311</v>
      </c>
      <c r="Z14" s="517"/>
      <c r="AA14" s="517"/>
      <c r="AB14" s="517"/>
      <c r="AC14" s="517"/>
      <c r="AD14" s="517"/>
      <c r="AE14" s="517" t="s">
        <v>312</v>
      </c>
      <c r="AF14" s="517"/>
      <c r="AG14" s="517"/>
      <c r="AH14" s="517"/>
      <c r="AI14" s="517"/>
      <c r="AJ14" s="517"/>
      <c r="AK14" s="141"/>
    </row>
    <row r="15" spans="1:39" ht="21" customHeight="1">
      <c r="A15" s="141"/>
      <c r="B15" s="150">
        <v>1</v>
      </c>
      <c r="C15" s="502"/>
      <c r="D15" s="502"/>
      <c r="E15" s="502"/>
      <c r="F15" s="502"/>
      <c r="G15" s="502"/>
      <c r="H15" s="502"/>
      <c r="I15" s="502"/>
      <c r="J15" s="502"/>
      <c r="K15" s="502"/>
      <c r="L15" s="502"/>
      <c r="M15" s="502"/>
      <c r="N15" s="502"/>
      <c r="O15" s="502"/>
      <c r="P15" s="502"/>
      <c r="Q15" s="502"/>
      <c r="R15" s="502"/>
      <c r="S15" s="502"/>
      <c r="T15" s="502"/>
      <c r="U15" s="502"/>
      <c r="V15" s="502"/>
      <c r="W15" s="502"/>
      <c r="X15" s="502"/>
      <c r="Y15" s="502"/>
      <c r="Z15" s="502"/>
      <c r="AA15" s="502"/>
      <c r="AB15" s="502"/>
      <c r="AC15" s="502"/>
      <c r="AD15" s="502"/>
      <c r="AE15" s="502"/>
      <c r="AF15" s="502"/>
      <c r="AG15" s="502"/>
      <c r="AH15" s="502"/>
      <c r="AI15" s="502"/>
      <c r="AJ15" s="502"/>
      <c r="AK15" s="141"/>
    </row>
    <row r="16" spans="1:39" ht="21" customHeight="1">
      <c r="A16" s="141"/>
      <c r="B16" s="150">
        <v>2</v>
      </c>
      <c r="C16" s="502"/>
      <c r="D16" s="502"/>
      <c r="E16" s="502"/>
      <c r="F16" s="502"/>
      <c r="G16" s="502"/>
      <c r="H16" s="502"/>
      <c r="I16" s="502"/>
      <c r="J16" s="502"/>
      <c r="K16" s="502"/>
      <c r="L16" s="502"/>
      <c r="M16" s="502"/>
      <c r="N16" s="502"/>
      <c r="O16" s="502"/>
      <c r="P16" s="502"/>
      <c r="Q16" s="502"/>
      <c r="R16" s="502"/>
      <c r="S16" s="502"/>
      <c r="T16" s="502"/>
      <c r="U16" s="502"/>
      <c r="V16" s="502"/>
      <c r="W16" s="502"/>
      <c r="X16" s="502"/>
      <c r="Y16" s="502"/>
      <c r="Z16" s="502"/>
      <c r="AA16" s="502"/>
      <c r="AB16" s="502"/>
      <c r="AC16" s="502"/>
      <c r="AD16" s="502"/>
      <c r="AE16" s="502"/>
      <c r="AF16" s="502"/>
      <c r="AG16" s="502"/>
      <c r="AH16" s="502"/>
      <c r="AI16" s="502"/>
      <c r="AJ16" s="502"/>
      <c r="AK16" s="141"/>
    </row>
    <row r="17" spans="1:37" ht="21" customHeight="1">
      <c r="A17" s="141"/>
      <c r="B17" s="150">
        <v>3</v>
      </c>
      <c r="C17" s="502"/>
      <c r="D17" s="502"/>
      <c r="E17" s="502"/>
      <c r="F17" s="502"/>
      <c r="G17" s="502"/>
      <c r="H17" s="502"/>
      <c r="I17" s="502"/>
      <c r="J17" s="502"/>
      <c r="K17" s="502"/>
      <c r="L17" s="502"/>
      <c r="M17" s="502"/>
      <c r="N17" s="502"/>
      <c r="O17" s="502"/>
      <c r="P17" s="502"/>
      <c r="Q17" s="502"/>
      <c r="R17" s="502"/>
      <c r="S17" s="502"/>
      <c r="T17" s="502"/>
      <c r="U17" s="502"/>
      <c r="V17" s="502"/>
      <c r="W17" s="502"/>
      <c r="X17" s="502"/>
      <c r="Y17" s="502"/>
      <c r="Z17" s="502"/>
      <c r="AA17" s="502"/>
      <c r="AB17" s="502"/>
      <c r="AC17" s="502"/>
      <c r="AD17" s="502"/>
      <c r="AE17" s="502"/>
      <c r="AF17" s="502"/>
      <c r="AG17" s="502"/>
      <c r="AH17" s="502"/>
      <c r="AI17" s="502"/>
      <c r="AJ17" s="502"/>
      <c r="AK17" s="141"/>
    </row>
    <row r="18" spans="1:37" ht="21" customHeight="1">
      <c r="A18" s="141"/>
      <c r="B18" s="150">
        <v>4</v>
      </c>
      <c r="C18" s="502"/>
      <c r="D18" s="502"/>
      <c r="E18" s="502"/>
      <c r="F18" s="502"/>
      <c r="G18" s="502"/>
      <c r="H18" s="502"/>
      <c r="I18" s="502"/>
      <c r="J18" s="502"/>
      <c r="K18" s="502"/>
      <c r="L18" s="502"/>
      <c r="M18" s="502"/>
      <c r="N18" s="502"/>
      <c r="O18" s="502"/>
      <c r="P18" s="502"/>
      <c r="Q18" s="502"/>
      <c r="R18" s="502"/>
      <c r="S18" s="502"/>
      <c r="T18" s="502"/>
      <c r="U18" s="502"/>
      <c r="V18" s="502"/>
      <c r="W18" s="502"/>
      <c r="X18" s="502"/>
      <c r="Y18" s="502"/>
      <c r="Z18" s="502"/>
      <c r="AA18" s="502"/>
      <c r="AB18" s="502"/>
      <c r="AC18" s="502"/>
      <c r="AD18" s="502"/>
      <c r="AE18" s="502"/>
      <c r="AF18" s="502"/>
      <c r="AG18" s="502"/>
      <c r="AH18" s="502"/>
      <c r="AI18" s="502"/>
      <c r="AJ18" s="502"/>
      <c r="AK18" s="141"/>
    </row>
    <row r="19" spans="1:37" ht="21" customHeight="1">
      <c r="A19" s="141"/>
      <c r="B19" s="150">
        <v>5</v>
      </c>
      <c r="C19" s="502"/>
      <c r="D19" s="502"/>
      <c r="E19" s="502"/>
      <c r="F19" s="502"/>
      <c r="G19" s="502"/>
      <c r="H19" s="502"/>
      <c r="I19" s="502"/>
      <c r="J19" s="502"/>
      <c r="K19" s="502"/>
      <c r="L19" s="502"/>
      <c r="M19" s="502"/>
      <c r="N19" s="502"/>
      <c r="O19" s="502"/>
      <c r="P19" s="502"/>
      <c r="Q19" s="502"/>
      <c r="R19" s="502"/>
      <c r="S19" s="502"/>
      <c r="T19" s="502"/>
      <c r="U19" s="502"/>
      <c r="V19" s="502"/>
      <c r="W19" s="502"/>
      <c r="X19" s="502"/>
      <c r="Y19" s="502"/>
      <c r="Z19" s="502"/>
      <c r="AA19" s="502"/>
      <c r="AB19" s="502"/>
      <c r="AC19" s="502"/>
      <c r="AD19" s="502"/>
      <c r="AE19" s="502"/>
      <c r="AF19" s="502"/>
      <c r="AG19" s="502"/>
      <c r="AH19" s="502"/>
      <c r="AI19" s="502"/>
      <c r="AJ19" s="502"/>
      <c r="AK19" s="141"/>
    </row>
    <row r="20" spans="1:37" ht="21" customHeight="1">
      <c r="A20" s="141"/>
      <c r="B20" s="150">
        <v>6</v>
      </c>
      <c r="C20" s="502"/>
      <c r="D20" s="502"/>
      <c r="E20" s="502"/>
      <c r="F20" s="502"/>
      <c r="G20" s="502"/>
      <c r="H20" s="502"/>
      <c r="I20" s="502"/>
      <c r="J20" s="502"/>
      <c r="K20" s="502"/>
      <c r="L20" s="502"/>
      <c r="M20" s="502"/>
      <c r="N20" s="502"/>
      <c r="O20" s="502"/>
      <c r="P20" s="502"/>
      <c r="Q20" s="502"/>
      <c r="R20" s="502"/>
      <c r="S20" s="502"/>
      <c r="T20" s="502"/>
      <c r="U20" s="502"/>
      <c r="V20" s="502"/>
      <c r="W20" s="502"/>
      <c r="X20" s="502"/>
      <c r="Y20" s="502"/>
      <c r="Z20" s="502"/>
      <c r="AA20" s="502"/>
      <c r="AB20" s="502"/>
      <c r="AC20" s="502"/>
      <c r="AD20" s="502"/>
      <c r="AE20" s="502"/>
      <c r="AF20" s="502"/>
      <c r="AG20" s="502"/>
      <c r="AH20" s="502"/>
      <c r="AI20" s="502"/>
      <c r="AJ20" s="502"/>
      <c r="AK20" s="141"/>
    </row>
    <row r="21" spans="1:37" ht="21" customHeight="1">
      <c r="A21" s="141"/>
      <c r="B21" s="150">
        <v>7</v>
      </c>
      <c r="C21" s="502"/>
      <c r="D21" s="502"/>
      <c r="E21" s="502"/>
      <c r="F21" s="502"/>
      <c r="G21" s="502"/>
      <c r="H21" s="502"/>
      <c r="I21" s="502"/>
      <c r="J21" s="502"/>
      <c r="K21" s="502"/>
      <c r="L21" s="502"/>
      <c r="M21" s="502"/>
      <c r="N21" s="502"/>
      <c r="O21" s="502"/>
      <c r="P21" s="502"/>
      <c r="Q21" s="502"/>
      <c r="R21" s="502"/>
      <c r="S21" s="502"/>
      <c r="T21" s="502"/>
      <c r="U21" s="502"/>
      <c r="V21" s="502"/>
      <c r="W21" s="502"/>
      <c r="X21" s="502"/>
      <c r="Y21" s="502"/>
      <c r="Z21" s="502"/>
      <c r="AA21" s="502"/>
      <c r="AB21" s="502"/>
      <c r="AC21" s="502"/>
      <c r="AD21" s="502"/>
      <c r="AE21" s="502"/>
      <c r="AF21" s="502"/>
      <c r="AG21" s="502"/>
      <c r="AH21" s="502"/>
      <c r="AI21" s="502"/>
      <c r="AJ21" s="502"/>
      <c r="AK21" s="141"/>
    </row>
    <row r="22" spans="1:37" ht="21" customHeight="1">
      <c r="A22" s="141"/>
      <c r="B22" s="150">
        <v>8</v>
      </c>
      <c r="C22" s="502"/>
      <c r="D22" s="502"/>
      <c r="E22" s="502"/>
      <c r="F22" s="502"/>
      <c r="G22" s="502"/>
      <c r="H22" s="502"/>
      <c r="I22" s="502"/>
      <c r="J22" s="502"/>
      <c r="K22" s="502"/>
      <c r="L22" s="502"/>
      <c r="M22" s="502"/>
      <c r="N22" s="502"/>
      <c r="O22" s="502"/>
      <c r="P22" s="502"/>
      <c r="Q22" s="502"/>
      <c r="R22" s="502"/>
      <c r="S22" s="502"/>
      <c r="T22" s="502"/>
      <c r="U22" s="502"/>
      <c r="V22" s="502"/>
      <c r="W22" s="502"/>
      <c r="X22" s="502"/>
      <c r="Y22" s="502"/>
      <c r="Z22" s="502"/>
      <c r="AA22" s="502"/>
      <c r="AB22" s="502"/>
      <c r="AC22" s="502"/>
      <c r="AD22" s="502"/>
      <c r="AE22" s="502"/>
      <c r="AF22" s="502"/>
      <c r="AG22" s="502"/>
      <c r="AH22" s="502"/>
      <c r="AI22" s="502"/>
      <c r="AJ22" s="502"/>
      <c r="AK22" s="141"/>
    </row>
    <row r="23" spans="1:37" ht="21" customHeight="1">
      <c r="A23" s="141"/>
      <c r="B23" s="150">
        <v>9</v>
      </c>
      <c r="C23" s="502"/>
      <c r="D23" s="502"/>
      <c r="E23" s="502"/>
      <c r="F23" s="502"/>
      <c r="G23" s="502"/>
      <c r="H23" s="502"/>
      <c r="I23" s="502"/>
      <c r="J23" s="502"/>
      <c r="K23" s="502"/>
      <c r="L23" s="502"/>
      <c r="M23" s="502"/>
      <c r="N23" s="502"/>
      <c r="O23" s="502"/>
      <c r="P23" s="502"/>
      <c r="Q23" s="502"/>
      <c r="R23" s="502"/>
      <c r="S23" s="502"/>
      <c r="T23" s="502"/>
      <c r="U23" s="502"/>
      <c r="V23" s="502"/>
      <c r="W23" s="502"/>
      <c r="X23" s="502"/>
      <c r="Y23" s="502"/>
      <c r="Z23" s="502"/>
      <c r="AA23" s="502"/>
      <c r="AB23" s="502"/>
      <c r="AC23" s="502"/>
      <c r="AD23" s="502"/>
      <c r="AE23" s="502"/>
      <c r="AF23" s="502"/>
      <c r="AG23" s="502"/>
      <c r="AH23" s="502"/>
      <c r="AI23" s="502"/>
      <c r="AJ23" s="502"/>
      <c r="AK23" s="141"/>
    </row>
    <row r="24" spans="1:37" ht="21" customHeight="1">
      <c r="A24" s="141"/>
      <c r="B24" s="150">
        <v>10</v>
      </c>
      <c r="C24" s="502"/>
      <c r="D24" s="502"/>
      <c r="E24" s="502"/>
      <c r="F24" s="502"/>
      <c r="G24" s="502"/>
      <c r="H24" s="502"/>
      <c r="I24" s="502"/>
      <c r="J24" s="502"/>
      <c r="K24" s="502"/>
      <c r="L24" s="502"/>
      <c r="M24" s="502"/>
      <c r="N24" s="502"/>
      <c r="O24" s="502"/>
      <c r="P24" s="502"/>
      <c r="Q24" s="502"/>
      <c r="R24" s="502"/>
      <c r="S24" s="502"/>
      <c r="T24" s="502"/>
      <c r="U24" s="502"/>
      <c r="V24" s="502"/>
      <c r="W24" s="502"/>
      <c r="X24" s="502"/>
      <c r="Y24" s="502"/>
      <c r="Z24" s="502"/>
      <c r="AA24" s="502"/>
      <c r="AB24" s="502"/>
      <c r="AC24" s="502"/>
      <c r="AD24" s="502"/>
      <c r="AE24" s="502"/>
      <c r="AF24" s="502"/>
      <c r="AG24" s="502"/>
      <c r="AH24" s="502"/>
      <c r="AI24" s="502"/>
      <c r="AJ24" s="502"/>
      <c r="AK24" s="141"/>
    </row>
    <row r="25" spans="1:37" ht="21" customHeight="1">
      <c r="A25" s="141"/>
      <c r="B25" s="514" t="s">
        <v>313</v>
      </c>
      <c r="C25" s="514"/>
      <c r="D25" s="514"/>
      <c r="E25" s="514"/>
      <c r="F25" s="514"/>
      <c r="G25" s="514"/>
      <c r="H25" s="514"/>
      <c r="I25" s="514"/>
      <c r="J25" s="514"/>
      <c r="K25" s="514"/>
      <c r="L25" s="515"/>
      <c r="M25" s="515"/>
      <c r="N25" s="515"/>
      <c r="O25" s="515"/>
      <c r="P25" s="515"/>
      <c r="Q25" s="516" t="s">
        <v>314</v>
      </c>
      <c r="R25" s="516"/>
      <c r="S25" s="517" t="s">
        <v>315</v>
      </c>
      <c r="T25" s="517"/>
      <c r="U25" s="517"/>
      <c r="V25" s="517"/>
      <c r="W25" s="517"/>
      <c r="X25" s="517"/>
      <c r="Y25" s="517"/>
      <c r="Z25" s="517"/>
      <c r="AA25" s="517"/>
      <c r="AB25" s="517"/>
      <c r="AC25" s="517"/>
      <c r="AD25" s="517"/>
      <c r="AE25" s="518">
        <f>SUM(AE15:AJ24)</f>
        <v>0</v>
      </c>
      <c r="AF25" s="518"/>
      <c r="AG25" s="518"/>
      <c r="AH25" s="518"/>
      <c r="AI25" s="518"/>
      <c r="AJ25" s="518"/>
      <c r="AK25" s="141"/>
    </row>
    <row r="26" spans="1:37" ht="9" customHeight="1">
      <c r="A26" s="141"/>
      <c r="B26" s="151"/>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c r="AG26" s="152"/>
      <c r="AH26" s="152"/>
      <c r="AI26" s="152"/>
      <c r="AJ26" s="152"/>
      <c r="AK26" s="141"/>
    </row>
    <row r="27" spans="1:37" ht="21" customHeight="1">
      <c r="A27" s="141"/>
      <c r="B27" s="507" t="s">
        <v>316</v>
      </c>
      <c r="C27" s="507"/>
      <c r="D27" s="507"/>
      <c r="E27" s="507"/>
      <c r="F27" s="507"/>
      <c r="G27" s="507"/>
      <c r="H27" s="507"/>
      <c r="I27" s="507"/>
      <c r="J27" s="507"/>
      <c r="K27" s="507"/>
      <c r="L27" s="507"/>
      <c r="M27" s="507"/>
      <c r="N27" s="507"/>
      <c r="O27" s="507"/>
      <c r="P27" s="507"/>
      <c r="Q27" s="507"/>
      <c r="R27" s="507"/>
      <c r="S27" s="507"/>
      <c r="T27" s="507"/>
      <c r="U27" s="507"/>
      <c r="V27" s="507"/>
      <c r="W27" s="507"/>
      <c r="X27" s="507"/>
      <c r="Y27" s="507"/>
      <c r="Z27" s="507"/>
      <c r="AA27" s="507"/>
      <c r="AB27" s="507"/>
      <c r="AC27" s="507"/>
      <c r="AD27" s="507"/>
      <c r="AE27" s="507"/>
      <c r="AF27" s="507"/>
      <c r="AG27" s="507"/>
      <c r="AH27" s="507"/>
      <c r="AI27" s="507"/>
      <c r="AJ27" s="507"/>
      <c r="AK27" s="141"/>
    </row>
    <row r="28" spans="1:37" ht="21" customHeight="1" thickBot="1">
      <c r="A28" s="141"/>
      <c r="B28" s="508" t="s">
        <v>332</v>
      </c>
      <c r="C28" s="508"/>
      <c r="D28" s="508"/>
      <c r="E28" s="508"/>
      <c r="F28" s="508"/>
      <c r="G28" s="508"/>
      <c r="H28" s="508"/>
      <c r="I28" s="508"/>
      <c r="J28" s="508"/>
      <c r="K28" s="508"/>
      <c r="L28" s="508"/>
      <c r="M28" s="508"/>
      <c r="N28" s="508"/>
      <c r="O28" s="508"/>
      <c r="P28" s="508"/>
      <c r="Q28" s="508"/>
      <c r="R28" s="508"/>
      <c r="S28" s="509">
        <f>ROUNDUP(S11/50,1)</f>
        <v>0</v>
      </c>
      <c r="T28" s="509"/>
      <c r="U28" s="509"/>
      <c r="V28" s="509"/>
      <c r="W28" s="509"/>
      <c r="X28" s="509"/>
      <c r="Y28" s="509"/>
      <c r="Z28" s="509"/>
      <c r="AA28" s="509"/>
      <c r="AB28" s="509"/>
      <c r="AC28" s="153" t="s">
        <v>305</v>
      </c>
      <c r="AD28" s="154"/>
      <c r="AE28" s="510"/>
      <c r="AF28" s="510"/>
      <c r="AG28" s="510"/>
      <c r="AH28" s="510"/>
      <c r="AI28" s="510"/>
      <c r="AJ28" s="510"/>
      <c r="AK28" s="141"/>
    </row>
    <row r="29" spans="1:37" ht="21" customHeight="1" thickTop="1">
      <c r="A29" s="141"/>
      <c r="B29" s="511" t="s">
        <v>318</v>
      </c>
      <c r="C29" s="511"/>
      <c r="D29" s="511"/>
      <c r="E29" s="511"/>
      <c r="F29" s="511"/>
      <c r="G29" s="511"/>
      <c r="H29" s="511"/>
      <c r="I29" s="511"/>
      <c r="J29" s="511"/>
      <c r="K29" s="511"/>
      <c r="L29" s="511"/>
      <c r="M29" s="511"/>
      <c r="N29" s="511"/>
      <c r="O29" s="511"/>
      <c r="P29" s="511"/>
      <c r="Q29" s="511"/>
      <c r="R29" s="511"/>
      <c r="S29" s="512"/>
      <c r="T29" s="512"/>
      <c r="U29" s="512"/>
      <c r="V29" s="512"/>
      <c r="W29" s="512"/>
      <c r="X29" s="512"/>
      <c r="Y29" s="512"/>
      <c r="Z29" s="512"/>
      <c r="AA29" s="512"/>
      <c r="AB29" s="512"/>
      <c r="AC29" s="155" t="s">
        <v>305</v>
      </c>
      <c r="AD29" s="156"/>
      <c r="AE29" s="513" t="s">
        <v>333</v>
      </c>
      <c r="AF29" s="513"/>
      <c r="AG29" s="513"/>
      <c r="AH29" s="513"/>
      <c r="AI29" s="513"/>
      <c r="AJ29" s="513"/>
      <c r="AK29" s="141"/>
    </row>
    <row r="30" spans="1:37" ht="21" customHeight="1">
      <c r="A30" s="141"/>
      <c r="B30" s="506" t="s">
        <v>320</v>
      </c>
      <c r="C30" s="506"/>
      <c r="D30" s="506"/>
      <c r="E30" s="506"/>
      <c r="F30" s="506"/>
      <c r="G30" s="506"/>
      <c r="H30" s="506"/>
      <c r="I30" s="506"/>
      <c r="J30" s="506"/>
      <c r="K30" s="506"/>
      <c r="L30" s="506"/>
      <c r="M30" s="506"/>
      <c r="N30" s="506"/>
      <c r="O30" s="506"/>
      <c r="P30" s="506"/>
      <c r="Q30" s="506"/>
      <c r="R30" s="506"/>
      <c r="S30" s="506" t="s">
        <v>321</v>
      </c>
      <c r="T30" s="506"/>
      <c r="U30" s="506"/>
      <c r="V30" s="506"/>
      <c r="W30" s="506"/>
      <c r="X30" s="506"/>
      <c r="Y30" s="506"/>
      <c r="Z30" s="506"/>
      <c r="AA30" s="506"/>
      <c r="AB30" s="506"/>
      <c r="AC30" s="506"/>
      <c r="AD30" s="506"/>
      <c r="AE30" s="506"/>
      <c r="AF30" s="506"/>
      <c r="AG30" s="506"/>
      <c r="AH30" s="506"/>
      <c r="AI30" s="506"/>
      <c r="AJ30" s="506"/>
      <c r="AK30" s="141"/>
    </row>
    <row r="31" spans="1:37" ht="21" customHeight="1">
      <c r="A31" s="141"/>
      <c r="B31" s="150">
        <v>1</v>
      </c>
      <c r="C31" s="502"/>
      <c r="D31" s="502"/>
      <c r="E31" s="502"/>
      <c r="F31" s="502"/>
      <c r="G31" s="502"/>
      <c r="H31" s="502"/>
      <c r="I31" s="502"/>
      <c r="J31" s="502"/>
      <c r="K31" s="502"/>
      <c r="L31" s="502"/>
      <c r="M31" s="502"/>
      <c r="N31" s="502"/>
      <c r="O31" s="502"/>
      <c r="P31" s="502"/>
      <c r="Q31" s="502"/>
      <c r="R31" s="502"/>
      <c r="S31" s="502"/>
      <c r="T31" s="502"/>
      <c r="U31" s="502"/>
      <c r="V31" s="502"/>
      <c r="W31" s="502"/>
      <c r="X31" s="502"/>
      <c r="Y31" s="502"/>
      <c r="Z31" s="502"/>
      <c r="AA31" s="502"/>
      <c r="AB31" s="502"/>
      <c r="AC31" s="502"/>
      <c r="AD31" s="502"/>
      <c r="AE31" s="502"/>
      <c r="AF31" s="502"/>
      <c r="AG31" s="502"/>
      <c r="AH31" s="502"/>
      <c r="AI31" s="502"/>
      <c r="AJ31" s="502"/>
      <c r="AK31" s="141"/>
    </row>
    <row r="32" spans="1:37" ht="21" customHeight="1">
      <c r="A32" s="141"/>
      <c r="B32" s="150">
        <v>2</v>
      </c>
      <c r="C32" s="502"/>
      <c r="D32" s="502"/>
      <c r="E32" s="502"/>
      <c r="F32" s="502"/>
      <c r="G32" s="502"/>
      <c r="H32" s="502"/>
      <c r="I32" s="502"/>
      <c r="J32" s="502"/>
      <c r="K32" s="502"/>
      <c r="L32" s="502"/>
      <c r="M32" s="502"/>
      <c r="N32" s="502"/>
      <c r="O32" s="502"/>
      <c r="P32" s="502"/>
      <c r="Q32" s="502"/>
      <c r="R32" s="502"/>
      <c r="S32" s="502"/>
      <c r="T32" s="502"/>
      <c r="U32" s="502"/>
      <c r="V32" s="502"/>
      <c r="W32" s="502"/>
      <c r="X32" s="502"/>
      <c r="Y32" s="502"/>
      <c r="Z32" s="502"/>
      <c r="AA32" s="502"/>
      <c r="AB32" s="502"/>
      <c r="AC32" s="502"/>
      <c r="AD32" s="502"/>
      <c r="AE32" s="502"/>
      <c r="AF32" s="502"/>
      <c r="AG32" s="502"/>
      <c r="AH32" s="502"/>
      <c r="AI32" s="502"/>
      <c r="AJ32" s="502"/>
      <c r="AK32" s="141"/>
    </row>
    <row r="33" spans="1:38" ht="21" customHeight="1">
      <c r="A33" s="141"/>
      <c r="B33" s="150">
        <v>3</v>
      </c>
      <c r="C33" s="502"/>
      <c r="D33" s="502"/>
      <c r="E33" s="502"/>
      <c r="F33" s="502"/>
      <c r="G33" s="502"/>
      <c r="H33" s="502"/>
      <c r="I33" s="502"/>
      <c r="J33" s="502"/>
      <c r="K33" s="502"/>
      <c r="L33" s="502"/>
      <c r="M33" s="502"/>
      <c r="N33" s="502"/>
      <c r="O33" s="502"/>
      <c r="P33" s="502"/>
      <c r="Q33" s="502"/>
      <c r="R33" s="502"/>
      <c r="S33" s="502"/>
      <c r="T33" s="502"/>
      <c r="U33" s="502"/>
      <c r="V33" s="502"/>
      <c r="W33" s="502"/>
      <c r="X33" s="502"/>
      <c r="Y33" s="502"/>
      <c r="Z33" s="502"/>
      <c r="AA33" s="502"/>
      <c r="AB33" s="502"/>
      <c r="AC33" s="502"/>
      <c r="AD33" s="502"/>
      <c r="AE33" s="502"/>
      <c r="AF33" s="502"/>
      <c r="AG33" s="502"/>
      <c r="AH33" s="502"/>
      <c r="AI33" s="502"/>
      <c r="AJ33" s="502"/>
      <c r="AK33" s="141"/>
    </row>
    <row r="34" spans="1:38" ht="8.25" customHeight="1">
      <c r="A34" s="141"/>
      <c r="B34" s="151"/>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2"/>
      <c r="AJ34" s="152"/>
      <c r="AK34" s="141"/>
    </row>
    <row r="35" spans="1:38" ht="22.5" customHeight="1">
      <c r="A35" s="141"/>
      <c r="B35" s="503" t="s">
        <v>322</v>
      </c>
      <c r="C35" s="503"/>
      <c r="D35" s="503"/>
      <c r="E35" s="503"/>
      <c r="F35" s="503"/>
      <c r="G35" s="503"/>
      <c r="H35" s="504" t="s">
        <v>323</v>
      </c>
      <c r="I35" s="504"/>
      <c r="J35" s="504"/>
      <c r="K35" s="504"/>
      <c r="L35" s="504"/>
      <c r="M35" s="504"/>
      <c r="N35" s="504"/>
      <c r="O35" s="504"/>
      <c r="P35" s="504"/>
      <c r="Q35" s="504"/>
      <c r="R35" s="504"/>
      <c r="S35" s="504"/>
      <c r="T35" s="504"/>
      <c r="U35" s="504"/>
      <c r="V35" s="504"/>
      <c r="W35" s="504"/>
      <c r="X35" s="504"/>
      <c r="Y35" s="504"/>
      <c r="Z35" s="504"/>
      <c r="AA35" s="504"/>
      <c r="AB35" s="504"/>
      <c r="AC35" s="504"/>
      <c r="AD35" s="504"/>
      <c r="AE35" s="504"/>
      <c r="AF35" s="504"/>
      <c r="AG35" s="504"/>
      <c r="AH35" s="504"/>
      <c r="AI35" s="504"/>
      <c r="AJ35" s="504"/>
      <c r="AK35" s="141"/>
    </row>
    <row r="36" spans="1:38" ht="8.25" customHeight="1">
      <c r="A36" s="141"/>
      <c r="B36" s="151"/>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41"/>
    </row>
    <row r="37" spans="1:38" ht="18.75" customHeight="1">
      <c r="A37" s="141"/>
      <c r="B37" s="505" t="s">
        <v>324</v>
      </c>
      <c r="C37" s="505"/>
      <c r="D37" s="505"/>
      <c r="E37" s="505"/>
      <c r="F37" s="505"/>
      <c r="G37" s="505"/>
      <c r="H37" s="505"/>
      <c r="I37" s="505"/>
      <c r="J37" s="505"/>
      <c r="K37" s="505"/>
      <c r="L37" s="505"/>
      <c r="M37" s="505"/>
      <c r="N37" s="505"/>
      <c r="O37" s="505"/>
      <c r="P37" s="505"/>
      <c r="Q37" s="505"/>
      <c r="R37" s="505"/>
      <c r="S37" s="505"/>
      <c r="T37" s="505"/>
      <c r="U37" s="505"/>
      <c r="V37" s="505"/>
      <c r="W37" s="505"/>
      <c r="X37" s="505"/>
      <c r="Y37" s="505"/>
      <c r="Z37" s="505"/>
      <c r="AA37" s="505"/>
      <c r="AB37" s="505"/>
      <c r="AC37" s="505"/>
      <c r="AD37" s="505"/>
      <c r="AE37" s="505"/>
      <c r="AF37" s="505"/>
      <c r="AG37" s="505"/>
      <c r="AH37" s="505"/>
      <c r="AI37" s="505"/>
      <c r="AJ37" s="505"/>
      <c r="AK37" s="505"/>
      <c r="AL37" s="162"/>
    </row>
    <row r="38" spans="1:38" ht="18.75" customHeight="1">
      <c r="A38" s="141"/>
      <c r="B38" s="505"/>
      <c r="C38" s="505"/>
      <c r="D38" s="505"/>
      <c r="E38" s="505"/>
      <c r="F38" s="505"/>
      <c r="G38" s="505"/>
      <c r="H38" s="505"/>
      <c r="I38" s="505"/>
      <c r="J38" s="505"/>
      <c r="K38" s="505"/>
      <c r="L38" s="505"/>
      <c r="M38" s="505"/>
      <c r="N38" s="505"/>
      <c r="O38" s="505"/>
      <c r="P38" s="505"/>
      <c r="Q38" s="505"/>
      <c r="R38" s="505"/>
      <c r="S38" s="505"/>
      <c r="T38" s="505"/>
      <c r="U38" s="505"/>
      <c r="V38" s="505"/>
      <c r="W38" s="505"/>
      <c r="X38" s="505"/>
      <c r="Y38" s="505"/>
      <c r="Z38" s="505"/>
      <c r="AA38" s="505"/>
      <c r="AB38" s="505"/>
      <c r="AC38" s="505"/>
      <c r="AD38" s="505"/>
      <c r="AE38" s="505"/>
      <c r="AF38" s="505"/>
      <c r="AG38" s="505"/>
      <c r="AH38" s="505"/>
      <c r="AI38" s="505"/>
      <c r="AJ38" s="505"/>
      <c r="AK38" s="505"/>
      <c r="AL38" s="162"/>
    </row>
    <row r="39" spans="1:38" ht="18.75" customHeight="1">
      <c r="A39" s="141"/>
      <c r="B39" s="505"/>
      <c r="C39" s="505"/>
      <c r="D39" s="505"/>
      <c r="E39" s="505"/>
      <c r="F39" s="505"/>
      <c r="G39" s="505"/>
      <c r="H39" s="505"/>
      <c r="I39" s="505"/>
      <c r="J39" s="505"/>
      <c r="K39" s="505"/>
      <c r="L39" s="505"/>
      <c r="M39" s="505"/>
      <c r="N39" s="505"/>
      <c r="O39" s="505"/>
      <c r="P39" s="505"/>
      <c r="Q39" s="505"/>
      <c r="R39" s="505"/>
      <c r="S39" s="505"/>
      <c r="T39" s="505"/>
      <c r="U39" s="505"/>
      <c r="V39" s="505"/>
      <c r="W39" s="505"/>
      <c r="X39" s="505"/>
      <c r="Y39" s="505"/>
      <c r="Z39" s="505"/>
      <c r="AA39" s="505"/>
      <c r="AB39" s="505"/>
      <c r="AC39" s="505"/>
      <c r="AD39" s="505"/>
      <c r="AE39" s="505"/>
      <c r="AF39" s="505"/>
      <c r="AG39" s="505"/>
      <c r="AH39" s="505"/>
      <c r="AI39" s="505"/>
      <c r="AJ39" s="505"/>
      <c r="AK39" s="505"/>
      <c r="AL39" s="162"/>
    </row>
    <row r="40" spans="1:38" ht="18.75" customHeight="1">
      <c r="A40" s="141"/>
      <c r="B40" s="505"/>
      <c r="C40" s="505"/>
      <c r="D40" s="505"/>
      <c r="E40" s="505"/>
      <c r="F40" s="505"/>
      <c r="G40" s="505"/>
      <c r="H40" s="505"/>
      <c r="I40" s="505"/>
      <c r="J40" s="505"/>
      <c r="K40" s="505"/>
      <c r="L40" s="505"/>
      <c r="M40" s="505"/>
      <c r="N40" s="505"/>
      <c r="O40" s="505"/>
      <c r="P40" s="505"/>
      <c r="Q40" s="505"/>
      <c r="R40" s="505"/>
      <c r="S40" s="505"/>
      <c r="T40" s="505"/>
      <c r="U40" s="505"/>
      <c r="V40" s="505"/>
      <c r="W40" s="505"/>
      <c r="X40" s="505"/>
      <c r="Y40" s="505"/>
      <c r="Z40" s="505"/>
      <c r="AA40" s="505"/>
      <c r="AB40" s="505"/>
      <c r="AC40" s="505"/>
      <c r="AD40" s="505"/>
      <c r="AE40" s="505"/>
      <c r="AF40" s="505"/>
      <c r="AG40" s="505"/>
      <c r="AH40" s="505"/>
      <c r="AI40" s="505"/>
      <c r="AJ40" s="505"/>
      <c r="AK40" s="505"/>
      <c r="AL40" s="162"/>
    </row>
    <row r="41" spans="1:38" ht="81.75" customHeight="1">
      <c r="A41" s="141"/>
      <c r="B41" s="505"/>
      <c r="C41" s="505"/>
      <c r="D41" s="505"/>
      <c r="E41" s="505"/>
      <c r="F41" s="505"/>
      <c r="G41" s="505"/>
      <c r="H41" s="505"/>
      <c r="I41" s="505"/>
      <c r="J41" s="505"/>
      <c r="K41" s="505"/>
      <c r="L41" s="505"/>
      <c r="M41" s="505"/>
      <c r="N41" s="505"/>
      <c r="O41" s="505"/>
      <c r="P41" s="505"/>
      <c r="Q41" s="505"/>
      <c r="R41" s="505"/>
      <c r="S41" s="505"/>
      <c r="T41" s="505"/>
      <c r="U41" s="505"/>
      <c r="V41" s="505"/>
      <c r="W41" s="505"/>
      <c r="X41" s="505"/>
      <c r="Y41" s="505"/>
      <c r="Z41" s="505"/>
      <c r="AA41" s="505"/>
      <c r="AB41" s="505"/>
      <c r="AC41" s="505"/>
      <c r="AD41" s="505"/>
      <c r="AE41" s="505"/>
      <c r="AF41" s="505"/>
      <c r="AG41" s="505"/>
      <c r="AH41" s="505"/>
      <c r="AI41" s="505"/>
      <c r="AJ41" s="505"/>
      <c r="AK41" s="505"/>
      <c r="AL41" s="162"/>
    </row>
    <row r="42" spans="1:38" ht="15" customHeight="1">
      <c r="A42" s="141"/>
      <c r="B42" s="501" t="s">
        <v>325</v>
      </c>
      <c r="C42" s="501"/>
      <c r="D42" s="501"/>
      <c r="E42" s="501"/>
      <c r="F42" s="501"/>
      <c r="G42" s="501"/>
      <c r="H42" s="501"/>
      <c r="I42" s="501"/>
      <c r="J42" s="501"/>
      <c r="K42" s="501"/>
      <c r="L42" s="501"/>
      <c r="M42" s="501"/>
      <c r="N42" s="501"/>
      <c r="O42" s="501"/>
      <c r="P42" s="501"/>
      <c r="Q42" s="501"/>
      <c r="R42" s="501"/>
      <c r="S42" s="501"/>
      <c r="T42" s="501"/>
      <c r="U42" s="501"/>
      <c r="V42" s="501"/>
      <c r="W42" s="501"/>
      <c r="X42" s="501"/>
      <c r="Y42" s="501"/>
      <c r="Z42" s="501"/>
      <c r="AA42" s="501"/>
      <c r="AB42" s="501"/>
      <c r="AC42" s="501"/>
      <c r="AD42" s="501"/>
      <c r="AE42" s="501"/>
      <c r="AF42" s="501"/>
      <c r="AG42" s="501"/>
      <c r="AH42" s="501"/>
      <c r="AI42" s="501"/>
      <c r="AJ42" s="501"/>
      <c r="AK42" s="501"/>
      <c r="AL42" s="162"/>
    </row>
    <row r="43" spans="1:38" ht="15" customHeight="1">
      <c r="A43" s="141"/>
      <c r="B43" s="501"/>
      <c r="C43" s="501"/>
      <c r="D43" s="501"/>
      <c r="E43" s="501"/>
      <c r="F43" s="501"/>
      <c r="G43" s="501"/>
      <c r="H43" s="501"/>
      <c r="I43" s="501"/>
      <c r="J43" s="501"/>
      <c r="K43" s="501"/>
      <c r="L43" s="501"/>
      <c r="M43" s="501"/>
      <c r="N43" s="501"/>
      <c r="O43" s="501"/>
      <c r="P43" s="501"/>
      <c r="Q43" s="501"/>
      <c r="R43" s="501"/>
      <c r="S43" s="501"/>
      <c r="T43" s="501"/>
      <c r="U43" s="501"/>
      <c r="V43" s="501"/>
      <c r="W43" s="501"/>
      <c r="X43" s="501"/>
      <c r="Y43" s="501"/>
      <c r="Z43" s="501"/>
      <c r="AA43" s="501"/>
      <c r="AB43" s="501"/>
      <c r="AC43" s="501"/>
      <c r="AD43" s="501"/>
      <c r="AE43" s="501"/>
      <c r="AF43" s="501"/>
      <c r="AG43" s="501"/>
      <c r="AH43" s="501"/>
      <c r="AI43" s="501"/>
      <c r="AJ43" s="501"/>
      <c r="AK43" s="501"/>
      <c r="AL43" s="162"/>
    </row>
    <row r="44" spans="1:38" ht="15" customHeight="1">
      <c r="A44" s="141"/>
      <c r="B44" s="501"/>
      <c r="C44" s="501"/>
      <c r="D44" s="501"/>
      <c r="E44" s="501"/>
      <c r="F44" s="501"/>
      <c r="G44" s="501"/>
      <c r="H44" s="501"/>
      <c r="I44" s="501"/>
      <c r="J44" s="501"/>
      <c r="K44" s="501"/>
      <c r="L44" s="501"/>
      <c r="M44" s="501"/>
      <c r="N44" s="501"/>
      <c r="O44" s="501"/>
      <c r="P44" s="501"/>
      <c r="Q44" s="501"/>
      <c r="R44" s="501"/>
      <c r="S44" s="501"/>
      <c r="T44" s="501"/>
      <c r="U44" s="501"/>
      <c r="V44" s="501"/>
      <c r="W44" s="501"/>
      <c r="X44" s="501"/>
      <c r="Y44" s="501"/>
      <c r="Z44" s="501"/>
      <c r="AA44" s="501"/>
      <c r="AB44" s="501"/>
      <c r="AC44" s="501"/>
      <c r="AD44" s="501"/>
      <c r="AE44" s="501"/>
      <c r="AF44" s="501"/>
      <c r="AG44" s="501"/>
      <c r="AH44" s="501"/>
      <c r="AI44" s="501"/>
      <c r="AJ44" s="501"/>
      <c r="AK44" s="501"/>
      <c r="AL44" s="162"/>
    </row>
    <row r="45" spans="1:38" ht="15" customHeight="1">
      <c r="A45" s="141"/>
      <c r="B45" s="501"/>
      <c r="C45" s="501"/>
      <c r="D45" s="501"/>
      <c r="E45" s="501"/>
      <c r="F45" s="501"/>
      <c r="G45" s="501"/>
      <c r="H45" s="501"/>
      <c r="I45" s="501"/>
      <c r="J45" s="501"/>
      <c r="K45" s="501"/>
      <c r="L45" s="501"/>
      <c r="M45" s="501"/>
      <c r="N45" s="501"/>
      <c r="O45" s="501"/>
      <c r="P45" s="501"/>
      <c r="Q45" s="501"/>
      <c r="R45" s="501"/>
      <c r="S45" s="501"/>
      <c r="T45" s="501"/>
      <c r="U45" s="501"/>
      <c r="V45" s="501"/>
      <c r="W45" s="501"/>
      <c r="X45" s="501"/>
      <c r="Y45" s="501"/>
      <c r="Z45" s="501"/>
      <c r="AA45" s="501"/>
      <c r="AB45" s="501"/>
      <c r="AC45" s="501"/>
      <c r="AD45" s="501"/>
      <c r="AE45" s="501"/>
      <c r="AF45" s="501"/>
      <c r="AG45" s="501"/>
      <c r="AH45" s="501"/>
      <c r="AI45" s="501"/>
      <c r="AJ45" s="501"/>
      <c r="AK45" s="501"/>
      <c r="AL45" s="162"/>
    </row>
    <row r="46" spans="1:38" ht="36" customHeight="1">
      <c r="A46" s="141"/>
      <c r="B46" s="501"/>
      <c r="C46" s="501"/>
      <c r="D46" s="501"/>
      <c r="E46" s="501"/>
      <c r="F46" s="501"/>
      <c r="G46" s="501"/>
      <c r="H46" s="501"/>
      <c r="I46" s="501"/>
      <c r="J46" s="501"/>
      <c r="K46" s="501"/>
      <c r="L46" s="501"/>
      <c r="M46" s="501"/>
      <c r="N46" s="501"/>
      <c r="O46" s="501"/>
      <c r="P46" s="501"/>
      <c r="Q46" s="501"/>
      <c r="R46" s="501"/>
      <c r="S46" s="501"/>
      <c r="T46" s="501"/>
      <c r="U46" s="501"/>
      <c r="V46" s="501"/>
      <c r="W46" s="501"/>
      <c r="X46" s="501"/>
      <c r="Y46" s="501"/>
      <c r="Z46" s="501"/>
      <c r="AA46" s="501"/>
      <c r="AB46" s="501"/>
      <c r="AC46" s="501"/>
      <c r="AD46" s="501"/>
      <c r="AE46" s="501"/>
      <c r="AF46" s="501"/>
      <c r="AG46" s="501"/>
      <c r="AH46" s="501"/>
      <c r="AI46" s="501"/>
      <c r="AJ46" s="501"/>
      <c r="AK46" s="501"/>
      <c r="AL46" s="162"/>
    </row>
    <row r="47" spans="1:38" s="163" customFormat="1" ht="32.25" customHeight="1">
      <c r="A47" s="158"/>
      <c r="B47" s="501" t="s">
        <v>326</v>
      </c>
      <c r="C47" s="501"/>
      <c r="D47" s="501"/>
      <c r="E47" s="501"/>
      <c r="F47" s="501"/>
      <c r="G47" s="501"/>
      <c r="H47" s="501"/>
      <c r="I47" s="501"/>
      <c r="J47" s="501"/>
      <c r="K47" s="501"/>
      <c r="L47" s="501"/>
      <c r="M47" s="501"/>
      <c r="N47" s="501"/>
      <c r="O47" s="501"/>
      <c r="P47" s="501"/>
      <c r="Q47" s="501"/>
      <c r="R47" s="501"/>
      <c r="S47" s="501"/>
      <c r="T47" s="501"/>
      <c r="U47" s="501"/>
      <c r="V47" s="501"/>
      <c r="W47" s="501"/>
      <c r="X47" s="501"/>
      <c r="Y47" s="501"/>
      <c r="Z47" s="501"/>
      <c r="AA47" s="501"/>
      <c r="AB47" s="501"/>
      <c r="AC47" s="501"/>
      <c r="AD47" s="501"/>
      <c r="AE47" s="501"/>
      <c r="AF47" s="501"/>
      <c r="AG47" s="501"/>
      <c r="AH47" s="501"/>
      <c r="AI47" s="501"/>
      <c r="AJ47" s="501"/>
      <c r="AK47" s="501"/>
    </row>
    <row r="48" spans="1:38" s="163" customFormat="1" ht="36" customHeight="1">
      <c r="A48" s="158"/>
      <c r="B48" s="501" t="s">
        <v>327</v>
      </c>
      <c r="C48" s="501"/>
      <c r="D48" s="501"/>
      <c r="E48" s="501"/>
      <c r="F48" s="501"/>
      <c r="G48" s="501"/>
      <c r="H48" s="501"/>
      <c r="I48" s="501"/>
      <c r="J48" s="501"/>
      <c r="K48" s="501"/>
      <c r="L48" s="501"/>
      <c r="M48" s="501"/>
      <c r="N48" s="501"/>
      <c r="O48" s="501"/>
      <c r="P48" s="501"/>
      <c r="Q48" s="501"/>
      <c r="R48" s="501"/>
      <c r="S48" s="501"/>
      <c r="T48" s="501"/>
      <c r="U48" s="501"/>
      <c r="V48" s="501"/>
      <c r="W48" s="501"/>
      <c r="X48" s="501"/>
      <c r="Y48" s="501"/>
      <c r="Z48" s="501"/>
      <c r="AA48" s="501"/>
      <c r="AB48" s="501"/>
      <c r="AC48" s="501"/>
      <c r="AD48" s="501"/>
      <c r="AE48" s="501"/>
      <c r="AF48" s="501"/>
      <c r="AG48" s="501"/>
      <c r="AH48" s="501"/>
      <c r="AI48" s="501"/>
      <c r="AJ48" s="501"/>
      <c r="AK48" s="501"/>
    </row>
    <row r="49" spans="2:37" s="163" customFormat="1" ht="21" customHeight="1">
      <c r="B49" s="163" t="s">
        <v>328</v>
      </c>
      <c r="AK49" s="164"/>
    </row>
    <row r="50" spans="2:37" s="163" customFormat="1" ht="21" customHeight="1">
      <c r="B50" s="163" t="s">
        <v>328</v>
      </c>
      <c r="AK50" s="164"/>
    </row>
  </sheetData>
  <protectedRanges>
    <protectedRange sqref="L7:Y7 AG7:AJ7 L6:AJ6 L8:AJ8" name="範囲1"/>
  </protectedRanges>
  <mergeCells count="91">
    <mergeCell ref="B1:G1"/>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7:AK47"/>
    <mergeCell ref="B48:AK48"/>
    <mergeCell ref="C33:R33"/>
    <mergeCell ref="S33:AJ33"/>
    <mergeCell ref="B35:G35"/>
    <mergeCell ref="H35:AJ35"/>
    <mergeCell ref="B37:AK41"/>
    <mergeCell ref="B42:AK46"/>
  </mergeCells>
  <phoneticPr fontId="2"/>
  <pageMargins left="0.62986111111111109" right="0.62986111111111109" top="0.55138888888888893" bottom="0.31527777777777777" header="0.51180555555555551" footer="0.51180555555555551"/>
  <pageSetup paperSize="9" scale="74" firstPageNumber="0" orientation="portrait" cellComments="atEnd"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086FF-C23A-4846-954A-2C34FC78168F}">
  <sheetPr>
    <tabColor theme="4"/>
  </sheetPr>
  <dimension ref="A1:AK29"/>
  <sheetViews>
    <sheetView view="pageBreakPreview" zoomScaleNormal="100" zoomScaleSheetLayoutView="100" workbookViewId="0">
      <selection activeCell="AL26" sqref="AL26"/>
    </sheetView>
  </sheetViews>
  <sheetFormatPr defaultColWidth="9" defaultRowHeight="12"/>
  <cols>
    <col min="1" max="1" width="1.375" style="95" customWidth="1"/>
    <col min="2" max="11" width="2.5" style="95" customWidth="1"/>
    <col min="12" max="12" width="0.875" style="95" customWidth="1"/>
    <col min="13" max="27" width="2.5" style="95" customWidth="1"/>
    <col min="28" max="28" width="5" style="95" customWidth="1"/>
    <col min="29" max="29" width="4.25" style="95" customWidth="1"/>
    <col min="30" max="36" width="2.5" style="95" customWidth="1"/>
    <col min="37" max="37" width="1.375" style="95" customWidth="1"/>
    <col min="38" max="61" width="2.625" style="95" customWidth="1"/>
    <col min="62" max="16384" width="9" style="95"/>
  </cols>
  <sheetData>
    <row r="1" spans="1:37" s="4" customFormat="1" ht="21" customHeight="1">
      <c r="A1" s="4" t="s">
        <v>334</v>
      </c>
    </row>
    <row r="2" spans="1:37" ht="20.100000000000001" customHeight="1">
      <c r="A2" s="96"/>
      <c r="B2" s="96"/>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7" t="s">
        <v>240</v>
      </c>
    </row>
    <row r="3" spans="1:37" ht="20.100000000000001" customHeight="1">
      <c r="A3" s="96"/>
      <c r="B3" s="96"/>
      <c r="C3" s="96"/>
      <c r="D3" s="96"/>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7"/>
    </row>
    <row r="4" spans="1:37" ht="20.100000000000001" customHeight="1">
      <c r="A4" s="96"/>
      <c r="B4" s="569" t="s">
        <v>241</v>
      </c>
      <c r="C4" s="569"/>
      <c r="D4" s="569"/>
      <c r="E4" s="569"/>
      <c r="F4" s="569"/>
      <c r="G4" s="569"/>
      <c r="H4" s="569"/>
      <c r="I4" s="569"/>
      <c r="J4" s="569"/>
      <c r="K4" s="569"/>
      <c r="L4" s="569"/>
      <c r="M4" s="569"/>
      <c r="N4" s="569"/>
      <c r="O4" s="569"/>
      <c r="P4" s="569"/>
      <c r="Q4" s="569"/>
      <c r="R4" s="569"/>
      <c r="S4" s="569"/>
      <c r="T4" s="569"/>
      <c r="U4" s="569"/>
      <c r="V4" s="569"/>
      <c r="W4" s="569"/>
      <c r="X4" s="569"/>
      <c r="Y4" s="569"/>
      <c r="Z4" s="569"/>
      <c r="AA4" s="569"/>
      <c r="AB4" s="569"/>
      <c r="AC4" s="569"/>
      <c r="AD4" s="569"/>
      <c r="AE4" s="569"/>
      <c r="AF4" s="569"/>
      <c r="AG4" s="569"/>
      <c r="AH4" s="569"/>
      <c r="AI4" s="569"/>
      <c r="AJ4" s="569"/>
      <c r="AK4" s="98"/>
    </row>
    <row r="5" spans="1:37" ht="20.100000000000001" customHeight="1">
      <c r="A5" s="96"/>
      <c r="B5" s="99"/>
      <c r="C5" s="99"/>
      <c r="D5" s="99"/>
      <c r="E5" s="99"/>
      <c r="F5" s="99"/>
      <c r="G5" s="100"/>
      <c r="H5" s="100"/>
      <c r="I5" s="100"/>
      <c r="J5" s="100"/>
      <c r="K5" s="100"/>
      <c r="L5" s="100"/>
      <c r="M5" s="100"/>
      <c r="N5" s="100"/>
      <c r="O5" s="100"/>
      <c r="P5" s="100"/>
      <c r="Q5" s="101"/>
      <c r="R5" s="101"/>
      <c r="S5" s="101"/>
      <c r="T5" s="101"/>
      <c r="U5" s="101"/>
      <c r="V5" s="101"/>
      <c r="W5" s="101"/>
      <c r="X5" s="101"/>
      <c r="Y5" s="101"/>
      <c r="Z5" s="101"/>
      <c r="AA5" s="101"/>
      <c r="AB5" s="101"/>
      <c r="AC5" s="101"/>
      <c r="AD5" s="101"/>
      <c r="AE5" s="101"/>
      <c r="AF5" s="101"/>
      <c r="AG5" s="101"/>
      <c r="AH5" s="101"/>
      <c r="AI5" s="101"/>
      <c r="AJ5" s="101"/>
      <c r="AK5" s="102"/>
    </row>
    <row r="6" spans="1:37" ht="24.75" customHeight="1">
      <c r="A6" s="96"/>
      <c r="B6" s="570" t="s">
        <v>242</v>
      </c>
      <c r="C6" s="536"/>
      <c r="D6" s="536"/>
      <c r="E6" s="536"/>
      <c r="F6" s="536"/>
      <c r="G6" s="536"/>
      <c r="H6" s="536"/>
      <c r="I6" s="536"/>
      <c r="J6" s="536"/>
      <c r="K6" s="537"/>
      <c r="L6" s="571"/>
      <c r="M6" s="538"/>
      <c r="N6" s="538"/>
      <c r="O6" s="538"/>
      <c r="P6" s="538"/>
      <c r="Q6" s="538"/>
      <c r="R6" s="538"/>
      <c r="S6" s="538"/>
      <c r="T6" s="538"/>
      <c r="U6" s="538"/>
      <c r="V6" s="538"/>
      <c r="W6" s="538"/>
      <c r="X6" s="538"/>
      <c r="Y6" s="538"/>
      <c r="Z6" s="538"/>
      <c r="AA6" s="538"/>
      <c r="AB6" s="538"/>
      <c r="AC6" s="538"/>
      <c r="AD6" s="538"/>
      <c r="AE6" s="538"/>
      <c r="AF6" s="538"/>
      <c r="AG6" s="538"/>
      <c r="AH6" s="538"/>
      <c r="AI6" s="538"/>
      <c r="AJ6" s="572"/>
      <c r="AK6" s="102"/>
    </row>
    <row r="7" spans="1:37" ht="24.75" customHeight="1">
      <c r="A7" s="96"/>
      <c r="B7" s="573" t="s">
        <v>243</v>
      </c>
      <c r="C7" s="573"/>
      <c r="D7" s="573"/>
      <c r="E7" s="573"/>
      <c r="F7" s="573"/>
      <c r="G7" s="573"/>
      <c r="H7" s="573"/>
      <c r="I7" s="573"/>
      <c r="J7" s="573"/>
      <c r="K7" s="573"/>
      <c r="L7" s="571"/>
      <c r="M7" s="538"/>
      <c r="N7" s="538"/>
      <c r="O7" s="538"/>
      <c r="P7" s="538"/>
      <c r="Q7" s="538"/>
      <c r="R7" s="538"/>
      <c r="S7" s="538"/>
      <c r="T7" s="538"/>
      <c r="U7" s="538"/>
      <c r="V7" s="538"/>
      <c r="W7" s="538"/>
      <c r="X7" s="538"/>
      <c r="Y7" s="538"/>
      <c r="Z7" s="538"/>
      <c r="AA7" s="538"/>
      <c r="AB7" s="538"/>
      <c r="AC7" s="538"/>
      <c r="AD7" s="538"/>
      <c r="AE7" s="538"/>
      <c r="AF7" s="538"/>
      <c r="AG7" s="538"/>
      <c r="AH7" s="538"/>
      <c r="AI7" s="538"/>
      <c r="AJ7" s="572"/>
      <c r="AK7" s="102"/>
    </row>
    <row r="8" spans="1:37" ht="24.75" customHeight="1">
      <c r="A8" s="96"/>
      <c r="B8" s="573" t="s">
        <v>244</v>
      </c>
      <c r="C8" s="573"/>
      <c r="D8" s="573"/>
      <c r="E8" s="573"/>
      <c r="F8" s="573"/>
      <c r="G8" s="573"/>
      <c r="H8" s="573"/>
      <c r="I8" s="573"/>
      <c r="J8" s="573"/>
      <c r="K8" s="573"/>
      <c r="L8" s="571" t="s">
        <v>245</v>
      </c>
      <c r="M8" s="538"/>
      <c r="N8" s="538"/>
      <c r="O8" s="538"/>
      <c r="P8" s="538"/>
      <c r="Q8" s="538"/>
      <c r="R8" s="538"/>
      <c r="S8" s="538"/>
      <c r="T8" s="538"/>
      <c r="U8" s="538"/>
      <c r="V8" s="538"/>
      <c r="W8" s="538"/>
      <c r="X8" s="538"/>
      <c r="Y8" s="538"/>
      <c r="Z8" s="538"/>
      <c r="AA8" s="538"/>
      <c r="AB8" s="538"/>
      <c r="AC8" s="538"/>
      <c r="AD8" s="538"/>
      <c r="AE8" s="538"/>
      <c r="AF8" s="538"/>
      <c r="AG8" s="538"/>
      <c r="AH8" s="538"/>
      <c r="AI8" s="538"/>
      <c r="AJ8" s="572"/>
      <c r="AK8" s="102"/>
    </row>
    <row r="9" spans="1:37" ht="24.75" customHeight="1">
      <c r="A9" s="96"/>
      <c r="B9" s="545" t="s">
        <v>246</v>
      </c>
      <c r="C9" s="546"/>
      <c r="D9" s="552" t="s">
        <v>247</v>
      </c>
      <c r="E9" s="542"/>
      <c r="F9" s="542"/>
      <c r="G9" s="542"/>
      <c r="H9" s="542"/>
      <c r="I9" s="542"/>
      <c r="J9" s="542"/>
      <c r="K9" s="553"/>
      <c r="L9" s="165"/>
      <c r="M9" s="538" t="s">
        <v>248</v>
      </c>
      <c r="N9" s="538"/>
      <c r="O9" s="538"/>
      <c r="P9" s="538"/>
      <c r="Q9" s="166"/>
      <c r="R9" s="166"/>
      <c r="S9" s="166"/>
      <c r="T9" s="166"/>
      <c r="U9" s="167"/>
      <c r="V9" s="168"/>
      <c r="W9" s="538" t="s">
        <v>132</v>
      </c>
      <c r="X9" s="538"/>
      <c r="Y9" s="535" t="s">
        <v>249</v>
      </c>
      <c r="Z9" s="535"/>
      <c r="AA9" s="535"/>
      <c r="AB9" s="169" t="s">
        <v>250</v>
      </c>
      <c r="AC9" s="557" t="s">
        <v>133</v>
      </c>
      <c r="AD9" s="558"/>
      <c r="AE9" s="558"/>
      <c r="AF9" s="535"/>
      <c r="AG9" s="535"/>
      <c r="AH9" s="535"/>
      <c r="AI9" s="536" t="s">
        <v>250</v>
      </c>
      <c r="AJ9" s="537"/>
    </row>
    <row r="10" spans="1:37" ht="24.75" customHeight="1">
      <c r="A10" s="96"/>
      <c r="B10" s="547"/>
      <c r="C10" s="548"/>
      <c r="D10" s="554"/>
      <c r="E10" s="555"/>
      <c r="F10" s="555"/>
      <c r="G10" s="555"/>
      <c r="H10" s="555"/>
      <c r="I10" s="555"/>
      <c r="J10" s="555"/>
      <c r="K10" s="556"/>
      <c r="L10" s="170"/>
      <c r="M10" s="538" t="s">
        <v>251</v>
      </c>
      <c r="N10" s="538"/>
      <c r="O10" s="538"/>
      <c r="P10" s="538"/>
      <c r="Q10" s="171"/>
      <c r="R10" s="171"/>
      <c r="S10" s="171"/>
      <c r="T10" s="171"/>
      <c r="U10" s="172"/>
      <c r="V10" s="173"/>
      <c r="W10" s="539" t="s">
        <v>132</v>
      </c>
      <c r="X10" s="539"/>
      <c r="Y10" s="540"/>
      <c r="Z10" s="540"/>
      <c r="AA10" s="540"/>
      <c r="AB10" s="174" t="s">
        <v>250</v>
      </c>
      <c r="AC10" s="541" t="s">
        <v>133</v>
      </c>
      <c r="AD10" s="542"/>
      <c r="AE10" s="542"/>
      <c r="AF10" s="540"/>
      <c r="AG10" s="540"/>
      <c r="AH10" s="540"/>
      <c r="AI10" s="543" t="s">
        <v>250</v>
      </c>
      <c r="AJ10" s="544"/>
    </row>
    <row r="11" spans="1:37" ht="53.25" customHeight="1">
      <c r="A11" s="96"/>
      <c r="B11" s="547"/>
      <c r="C11" s="548"/>
      <c r="D11" s="559" t="s">
        <v>252</v>
      </c>
      <c r="E11" s="558"/>
      <c r="F11" s="558"/>
      <c r="G11" s="558"/>
      <c r="H11" s="558"/>
      <c r="I11" s="558"/>
      <c r="J11" s="558"/>
      <c r="K11" s="558"/>
      <c r="L11" s="175"/>
      <c r="M11" s="538" t="s">
        <v>253</v>
      </c>
      <c r="N11" s="538"/>
      <c r="O11" s="538"/>
      <c r="P11" s="560"/>
      <c r="Q11" s="176"/>
      <c r="R11" s="176"/>
      <c r="S11" s="176"/>
      <c r="T11" s="176"/>
      <c r="U11" s="176"/>
      <c r="V11" s="176"/>
      <c r="W11" s="176"/>
      <c r="X11" s="176"/>
      <c r="Y11" s="176"/>
      <c r="Z11" s="176"/>
      <c r="AA11" s="176"/>
      <c r="AB11" s="176"/>
      <c r="AC11" s="176"/>
      <c r="AD11" s="176"/>
      <c r="AE11" s="176"/>
      <c r="AF11" s="176"/>
      <c r="AG11" s="176"/>
      <c r="AH11" s="176"/>
      <c r="AI11" s="176"/>
      <c r="AJ11" s="177"/>
    </row>
    <row r="12" spans="1:37" ht="24.75" customHeight="1">
      <c r="A12" s="96"/>
      <c r="B12" s="547"/>
      <c r="C12" s="549"/>
      <c r="D12" s="561" t="s">
        <v>254</v>
      </c>
      <c r="E12" s="562"/>
      <c r="F12" s="565" t="s">
        <v>255</v>
      </c>
      <c r="G12" s="566"/>
      <c r="H12" s="566"/>
      <c r="I12" s="566"/>
      <c r="J12" s="566"/>
      <c r="K12" s="566"/>
      <c r="L12" s="574"/>
      <c r="M12" s="574"/>
      <c r="N12" s="574"/>
      <c r="O12" s="574"/>
      <c r="P12" s="574"/>
      <c r="Q12" s="574"/>
      <c r="R12" s="574"/>
      <c r="S12" s="574"/>
      <c r="T12" s="574"/>
      <c r="U12" s="574"/>
      <c r="V12" s="574"/>
      <c r="W12" s="574"/>
      <c r="X12" s="574"/>
      <c r="Y12" s="574"/>
      <c r="Z12" s="574"/>
      <c r="AA12" s="574"/>
      <c r="AB12" s="574"/>
      <c r="AC12" s="574"/>
      <c r="AD12" s="574"/>
      <c r="AE12" s="574"/>
      <c r="AF12" s="574"/>
      <c r="AG12" s="574"/>
      <c r="AH12" s="574"/>
      <c r="AI12" s="574"/>
      <c r="AJ12" s="575"/>
    </row>
    <row r="13" spans="1:37" ht="24.75" customHeight="1">
      <c r="A13" s="96"/>
      <c r="B13" s="547"/>
      <c r="C13" s="549"/>
      <c r="D13" s="561"/>
      <c r="E13" s="562"/>
      <c r="F13" s="567"/>
      <c r="G13" s="568"/>
      <c r="H13" s="568"/>
      <c r="I13" s="568"/>
      <c r="J13" s="568"/>
      <c r="K13" s="568"/>
      <c r="L13" s="576"/>
      <c r="M13" s="576"/>
      <c r="N13" s="576"/>
      <c r="O13" s="576"/>
      <c r="P13" s="576"/>
      <c r="Q13" s="576"/>
      <c r="R13" s="576"/>
      <c r="S13" s="576"/>
      <c r="T13" s="576"/>
      <c r="U13" s="576"/>
      <c r="V13" s="576"/>
      <c r="W13" s="576"/>
      <c r="X13" s="576"/>
      <c r="Y13" s="576"/>
      <c r="Z13" s="576"/>
      <c r="AA13" s="576"/>
      <c r="AB13" s="576"/>
      <c r="AC13" s="576"/>
      <c r="AD13" s="576"/>
      <c r="AE13" s="576"/>
      <c r="AF13" s="576"/>
      <c r="AG13" s="576"/>
      <c r="AH13" s="576"/>
      <c r="AI13" s="576"/>
      <c r="AJ13" s="577"/>
    </row>
    <row r="14" spans="1:37" ht="24.75" customHeight="1">
      <c r="A14" s="96"/>
      <c r="B14" s="547"/>
      <c r="C14" s="549"/>
      <c r="D14" s="561"/>
      <c r="E14" s="562"/>
      <c r="F14" s="567" t="s">
        <v>256</v>
      </c>
      <c r="G14" s="568"/>
      <c r="H14" s="568"/>
      <c r="I14" s="568"/>
      <c r="J14" s="568"/>
      <c r="K14" s="568"/>
      <c r="L14" s="576"/>
      <c r="M14" s="576"/>
      <c r="N14" s="576"/>
      <c r="O14" s="576"/>
      <c r="P14" s="576"/>
      <c r="Q14" s="576"/>
      <c r="R14" s="576"/>
      <c r="S14" s="576"/>
      <c r="T14" s="576"/>
      <c r="U14" s="576"/>
      <c r="V14" s="576"/>
      <c r="W14" s="576"/>
      <c r="X14" s="576"/>
      <c r="Y14" s="576"/>
      <c r="Z14" s="576"/>
      <c r="AA14" s="576"/>
      <c r="AB14" s="576"/>
      <c r="AC14" s="576"/>
      <c r="AD14" s="576"/>
      <c r="AE14" s="576"/>
      <c r="AF14" s="576"/>
      <c r="AG14" s="576"/>
      <c r="AH14" s="576"/>
      <c r="AI14" s="576"/>
      <c r="AJ14" s="577"/>
    </row>
    <row r="15" spans="1:37" ht="24.75" customHeight="1">
      <c r="A15" s="96"/>
      <c r="B15" s="547"/>
      <c r="C15" s="549"/>
      <c r="D15" s="561"/>
      <c r="E15" s="562"/>
      <c r="F15" s="567"/>
      <c r="G15" s="568"/>
      <c r="H15" s="568"/>
      <c r="I15" s="568"/>
      <c r="J15" s="568"/>
      <c r="K15" s="568"/>
      <c r="L15" s="576"/>
      <c r="M15" s="576"/>
      <c r="N15" s="576"/>
      <c r="O15" s="576"/>
      <c r="P15" s="576"/>
      <c r="Q15" s="576"/>
      <c r="R15" s="576"/>
      <c r="S15" s="576"/>
      <c r="T15" s="576"/>
      <c r="U15" s="576"/>
      <c r="V15" s="576"/>
      <c r="W15" s="576"/>
      <c r="X15" s="576"/>
      <c r="Y15" s="576"/>
      <c r="Z15" s="576"/>
      <c r="AA15" s="576"/>
      <c r="AB15" s="576"/>
      <c r="AC15" s="576"/>
      <c r="AD15" s="576"/>
      <c r="AE15" s="576"/>
      <c r="AF15" s="576"/>
      <c r="AG15" s="576"/>
      <c r="AH15" s="576"/>
      <c r="AI15" s="576"/>
      <c r="AJ15" s="577"/>
    </row>
    <row r="16" spans="1:37" ht="24.75" customHeight="1">
      <c r="A16" s="96"/>
      <c r="B16" s="547"/>
      <c r="C16" s="549"/>
      <c r="D16" s="561"/>
      <c r="E16" s="562"/>
      <c r="F16" s="567"/>
      <c r="G16" s="568"/>
      <c r="H16" s="568"/>
      <c r="I16" s="568"/>
      <c r="J16" s="568"/>
      <c r="K16" s="568"/>
      <c r="L16" s="576"/>
      <c r="M16" s="576"/>
      <c r="N16" s="576"/>
      <c r="O16" s="576"/>
      <c r="P16" s="576"/>
      <c r="Q16" s="576"/>
      <c r="R16" s="576"/>
      <c r="S16" s="576"/>
      <c r="T16" s="576"/>
      <c r="U16" s="576"/>
      <c r="V16" s="576"/>
      <c r="W16" s="576"/>
      <c r="X16" s="576"/>
      <c r="Y16" s="576"/>
      <c r="Z16" s="576"/>
      <c r="AA16" s="576"/>
      <c r="AB16" s="576"/>
      <c r="AC16" s="576"/>
      <c r="AD16" s="576"/>
      <c r="AE16" s="576"/>
      <c r="AF16" s="576"/>
      <c r="AG16" s="576"/>
      <c r="AH16" s="576"/>
      <c r="AI16" s="576"/>
      <c r="AJ16" s="577"/>
    </row>
    <row r="17" spans="1:36" ht="24.75" customHeight="1">
      <c r="A17" s="96"/>
      <c r="B17" s="547"/>
      <c r="C17" s="549"/>
      <c r="D17" s="561"/>
      <c r="E17" s="562"/>
      <c r="F17" s="567"/>
      <c r="G17" s="568"/>
      <c r="H17" s="568"/>
      <c r="I17" s="568"/>
      <c r="J17" s="568"/>
      <c r="K17" s="568"/>
      <c r="L17" s="576"/>
      <c r="M17" s="576"/>
      <c r="N17" s="576"/>
      <c r="O17" s="576"/>
      <c r="P17" s="576"/>
      <c r="Q17" s="576"/>
      <c r="R17" s="576"/>
      <c r="S17" s="576"/>
      <c r="T17" s="576"/>
      <c r="U17" s="576"/>
      <c r="V17" s="576"/>
      <c r="W17" s="576"/>
      <c r="X17" s="576"/>
      <c r="Y17" s="576"/>
      <c r="Z17" s="576"/>
      <c r="AA17" s="576"/>
      <c r="AB17" s="576"/>
      <c r="AC17" s="576"/>
      <c r="AD17" s="576"/>
      <c r="AE17" s="576"/>
      <c r="AF17" s="576"/>
      <c r="AG17" s="576"/>
      <c r="AH17" s="576"/>
      <c r="AI17" s="576"/>
      <c r="AJ17" s="577"/>
    </row>
    <row r="18" spans="1:36" ht="24.75" customHeight="1">
      <c r="A18" s="96"/>
      <c r="B18" s="547"/>
      <c r="C18" s="549"/>
      <c r="D18" s="561"/>
      <c r="E18" s="562"/>
      <c r="F18" s="578" t="s">
        <v>257</v>
      </c>
      <c r="G18" s="579"/>
      <c r="H18" s="579"/>
      <c r="I18" s="579"/>
      <c r="J18" s="579"/>
      <c r="K18" s="579"/>
      <c r="L18" s="582"/>
      <c r="M18" s="582"/>
      <c r="N18" s="582"/>
      <c r="O18" s="582"/>
      <c r="P18" s="582"/>
      <c r="Q18" s="582"/>
      <c r="R18" s="582"/>
      <c r="S18" s="582"/>
      <c r="T18" s="582"/>
      <c r="U18" s="582"/>
      <c r="V18" s="582"/>
      <c r="W18" s="582"/>
      <c r="X18" s="582"/>
      <c r="Y18" s="582"/>
      <c r="Z18" s="582"/>
      <c r="AA18" s="582"/>
      <c r="AB18" s="582"/>
      <c r="AC18" s="582"/>
      <c r="AD18" s="582"/>
      <c r="AE18" s="582"/>
      <c r="AF18" s="582"/>
      <c r="AG18" s="582"/>
      <c r="AH18" s="582"/>
      <c r="AI18" s="582"/>
      <c r="AJ18" s="583"/>
    </row>
    <row r="19" spans="1:36" ht="24.75" customHeight="1">
      <c r="A19" s="96"/>
      <c r="B19" s="547"/>
      <c r="C19" s="549"/>
      <c r="D19" s="561"/>
      <c r="E19" s="562"/>
      <c r="F19" s="578"/>
      <c r="G19" s="579"/>
      <c r="H19" s="579"/>
      <c r="I19" s="579"/>
      <c r="J19" s="579"/>
      <c r="K19" s="579"/>
      <c r="L19" s="582"/>
      <c r="M19" s="582"/>
      <c r="N19" s="582"/>
      <c r="O19" s="582"/>
      <c r="P19" s="582"/>
      <c r="Q19" s="582"/>
      <c r="R19" s="582"/>
      <c r="S19" s="582"/>
      <c r="T19" s="582"/>
      <c r="U19" s="582"/>
      <c r="V19" s="582"/>
      <c r="W19" s="582"/>
      <c r="X19" s="582"/>
      <c r="Y19" s="582"/>
      <c r="Z19" s="582"/>
      <c r="AA19" s="582"/>
      <c r="AB19" s="582"/>
      <c r="AC19" s="582"/>
      <c r="AD19" s="582"/>
      <c r="AE19" s="582"/>
      <c r="AF19" s="582"/>
      <c r="AG19" s="582"/>
      <c r="AH19" s="582"/>
      <c r="AI19" s="582"/>
      <c r="AJ19" s="583"/>
    </row>
    <row r="20" spans="1:36" ht="24.75" customHeight="1">
      <c r="A20" s="96"/>
      <c r="B20" s="547"/>
      <c r="C20" s="549"/>
      <c r="D20" s="561"/>
      <c r="E20" s="562"/>
      <c r="F20" s="578"/>
      <c r="G20" s="579"/>
      <c r="H20" s="579"/>
      <c r="I20" s="579"/>
      <c r="J20" s="579"/>
      <c r="K20" s="579"/>
      <c r="L20" s="582"/>
      <c r="M20" s="582"/>
      <c r="N20" s="582"/>
      <c r="O20" s="582"/>
      <c r="P20" s="582"/>
      <c r="Q20" s="582"/>
      <c r="R20" s="582"/>
      <c r="S20" s="582"/>
      <c r="T20" s="582"/>
      <c r="U20" s="582"/>
      <c r="V20" s="582"/>
      <c r="W20" s="582"/>
      <c r="X20" s="582"/>
      <c r="Y20" s="582"/>
      <c r="Z20" s="582"/>
      <c r="AA20" s="582"/>
      <c r="AB20" s="582"/>
      <c r="AC20" s="582"/>
      <c r="AD20" s="582"/>
      <c r="AE20" s="582"/>
      <c r="AF20" s="582"/>
      <c r="AG20" s="582"/>
      <c r="AH20" s="582"/>
      <c r="AI20" s="582"/>
      <c r="AJ20" s="583"/>
    </row>
    <row r="21" spans="1:36" ht="24.75" customHeight="1">
      <c r="A21" s="96"/>
      <c r="B21" s="547"/>
      <c r="C21" s="549"/>
      <c r="D21" s="561"/>
      <c r="E21" s="562"/>
      <c r="F21" s="578"/>
      <c r="G21" s="579"/>
      <c r="H21" s="579"/>
      <c r="I21" s="579"/>
      <c r="J21" s="579"/>
      <c r="K21" s="579"/>
      <c r="L21" s="582"/>
      <c r="M21" s="582"/>
      <c r="N21" s="582"/>
      <c r="O21" s="582"/>
      <c r="P21" s="582"/>
      <c r="Q21" s="582"/>
      <c r="R21" s="582"/>
      <c r="S21" s="582"/>
      <c r="T21" s="582"/>
      <c r="U21" s="582"/>
      <c r="V21" s="582"/>
      <c r="W21" s="582"/>
      <c r="X21" s="582"/>
      <c r="Y21" s="582"/>
      <c r="Z21" s="582"/>
      <c r="AA21" s="582"/>
      <c r="AB21" s="582"/>
      <c r="AC21" s="582"/>
      <c r="AD21" s="582"/>
      <c r="AE21" s="582"/>
      <c r="AF21" s="582"/>
      <c r="AG21" s="582"/>
      <c r="AH21" s="582"/>
      <c r="AI21" s="582"/>
      <c r="AJ21" s="583"/>
    </row>
    <row r="22" spans="1:36" ht="24.75" customHeight="1">
      <c r="A22" s="96"/>
      <c r="B22" s="547"/>
      <c r="C22" s="549"/>
      <c r="D22" s="561"/>
      <c r="E22" s="562"/>
      <c r="F22" s="578"/>
      <c r="G22" s="579"/>
      <c r="H22" s="579"/>
      <c r="I22" s="579"/>
      <c r="J22" s="579"/>
      <c r="K22" s="579"/>
      <c r="L22" s="582"/>
      <c r="M22" s="582"/>
      <c r="N22" s="582"/>
      <c r="O22" s="582"/>
      <c r="P22" s="582"/>
      <c r="Q22" s="582"/>
      <c r="R22" s="582"/>
      <c r="S22" s="582"/>
      <c r="T22" s="582"/>
      <c r="U22" s="582"/>
      <c r="V22" s="582"/>
      <c r="W22" s="582"/>
      <c r="X22" s="582"/>
      <c r="Y22" s="582"/>
      <c r="Z22" s="582"/>
      <c r="AA22" s="582"/>
      <c r="AB22" s="582"/>
      <c r="AC22" s="582"/>
      <c r="AD22" s="582"/>
      <c r="AE22" s="582"/>
      <c r="AF22" s="582"/>
      <c r="AG22" s="582"/>
      <c r="AH22" s="582"/>
      <c r="AI22" s="582"/>
      <c r="AJ22" s="583"/>
    </row>
    <row r="23" spans="1:36" ht="24.75" customHeight="1">
      <c r="A23" s="96"/>
      <c r="B23" s="550"/>
      <c r="C23" s="551"/>
      <c r="D23" s="563"/>
      <c r="E23" s="564"/>
      <c r="F23" s="580"/>
      <c r="G23" s="581"/>
      <c r="H23" s="581"/>
      <c r="I23" s="581"/>
      <c r="J23" s="581"/>
      <c r="K23" s="581"/>
      <c r="L23" s="584"/>
      <c r="M23" s="584"/>
      <c r="N23" s="584"/>
      <c r="O23" s="584"/>
      <c r="P23" s="584"/>
      <c r="Q23" s="584"/>
      <c r="R23" s="584"/>
      <c r="S23" s="584"/>
      <c r="T23" s="584"/>
      <c r="U23" s="584"/>
      <c r="V23" s="584"/>
      <c r="W23" s="584"/>
      <c r="X23" s="584"/>
      <c r="Y23" s="584"/>
      <c r="Z23" s="584"/>
      <c r="AA23" s="584"/>
      <c r="AB23" s="584"/>
      <c r="AC23" s="584"/>
      <c r="AD23" s="584"/>
      <c r="AE23" s="584"/>
      <c r="AF23" s="584"/>
      <c r="AG23" s="584"/>
      <c r="AH23" s="584"/>
      <c r="AI23" s="584"/>
      <c r="AJ23" s="585"/>
    </row>
    <row r="24" spans="1:36" ht="39" customHeight="1">
      <c r="A24" s="96"/>
      <c r="B24" s="533" t="s">
        <v>396</v>
      </c>
      <c r="C24" s="533"/>
      <c r="D24" s="533"/>
      <c r="E24" s="533"/>
      <c r="F24" s="533"/>
      <c r="G24" s="533"/>
      <c r="H24" s="533"/>
      <c r="I24" s="533"/>
      <c r="J24" s="533"/>
      <c r="K24" s="533"/>
      <c r="L24" s="533"/>
      <c r="M24" s="533"/>
      <c r="N24" s="533"/>
      <c r="O24" s="533"/>
      <c r="P24" s="533"/>
      <c r="Q24" s="533"/>
      <c r="R24" s="533"/>
      <c r="S24" s="533"/>
      <c r="T24" s="533"/>
      <c r="U24" s="533"/>
      <c r="V24" s="533"/>
      <c r="W24" s="533"/>
      <c r="X24" s="533"/>
      <c r="Y24" s="533"/>
      <c r="Z24" s="533"/>
      <c r="AA24" s="533"/>
      <c r="AB24" s="533"/>
      <c r="AC24" s="533"/>
      <c r="AD24" s="533"/>
      <c r="AE24" s="533"/>
      <c r="AF24" s="533"/>
      <c r="AG24" s="533"/>
      <c r="AH24" s="533"/>
      <c r="AI24" s="533"/>
      <c r="AJ24" s="533"/>
    </row>
    <row r="25" spans="1:36" ht="20.25" customHeight="1">
      <c r="A25" s="96"/>
      <c r="B25" s="534"/>
      <c r="C25" s="534"/>
      <c r="D25" s="534"/>
      <c r="E25" s="534"/>
      <c r="F25" s="534"/>
      <c r="G25" s="534"/>
      <c r="H25" s="534"/>
      <c r="I25" s="534"/>
      <c r="J25" s="534"/>
      <c r="K25" s="534"/>
      <c r="L25" s="534"/>
      <c r="M25" s="534"/>
      <c r="N25" s="534"/>
      <c r="O25" s="534"/>
      <c r="P25" s="534"/>
      <c r="Q25" s="534"/>
      <c r="R25" s="534"/>
      <c r="S25" s="534"/>
      <c r="T25" s="534"/>
      <c r="U25" s="534"/>
      <c r="V25" s="534"/>
      <c r="W25" s="534"/>
      <c r="X25" s="534"/>
      <c r="Y25" s="534"/>
      <c r="Z25" s="534"/>
      <c r="AA25" s="534"/>
      <c r="AB25" s="534"/>
      <c r="AC25" s="534"/>
      <c r="AD25" s="534"/>
      <c r="AE25" s="534"/>
      <c r="AF25" s="534"/>
      <c r="AG25" s="534"/>
      <c r="AH25" s="534"/>
      <c r="AI25" s="534"/>
      <c r="AJ25" s="534"/>
    </row>
    <row r="26" spans="1:36" ht="39" customHeight="1">
      <c r="A26" s="96"/>
      <c r="B26" s="534"/>
      <c r="C26" s="534"/>
      <c r="D26" s="534"/>
      <c r="E26" s="534"/>
      <c r="F26" s="534"/>
      <c r="G26" s="534"/>
      <c r="H26" s="534"/>
      <c r="I26" s="534"/>
      <c r="J26" s="534"/>
      <c r="K26" s="534"/>
      <c r="L26" s="534"/>
      <c r="M26" s="534"/>
      <c r="N26" s="534"/>
      <c r="O26" s="534"/>
      <c r="P26" s="534"/>
      <c r="Q26" s="534"/>
      <c r="R26" s="534"/>
      <c r="S26" s="534"/>
      <c r="T26" s="534"/>
      <c r="U26" s="534"/>
      <c r="V26" s="534"/>
      <c r="W26" s="534"/>
      <c r="X26" s="534"/>
      <c r="Y26" s="534"/>
      <c r="Z26" s="534"/>
      <c r="AA26" s="534"/>
      <c r="AB26" s="534"/>
      <c r="AC26" s="534"/>
      <c r="AD26" s="534"/>
      <c r="AE26" s="534"/>
      <c r="AF26" s="534"/>
      <c r="AG26" s="534"/>
      <c r="AH26" s="534"/>
      <c r="AI26" s="534"/>
      <c r="AJ26" s="534"/>
    </row>
    <row r="27" spans="1:36" ht="101.25" customHeight="1">
      <c r="A27" s="96"/>
      <c r="B27" s="534"/>
      <c r="C27" s="534"/>
      <c r="D27" s="534"/>
      <c r="E27" s="534"/>
      <c r="F27" s="534"/>
      <c r="G27" s="534"/>
      <c r="H27" s="534"/>
      <c r="I27" s="534"/>
      <c r="J27" s="534"/>
      <c r="K27" s="534"/>
      <c r="L27" s="534"/>
      <c r="M27" s="534"/>
      <c r="N27" s="534"/>
      <c r="O27" s="534"/>
      <c r="P27" s="534"/>
      <c r="Q27" s="534"/>
      <c r="R27" s="534"/>
      <c r="S27" s="534"/>
      <c r="T27" s="534"/>
      <c r="U27" s="534"/>
      <c r="V27" s="534"/>
      <c r="W27" s="534"/>
      <c r="X27" s="534"/>
      <c r="Y27" s="534"/>
      <c r="Z27" s="534"/>
      <c r="AA27" s="534"/>
      <c r="AB27" s="534"/>
      <c r="AC27" s="534"/>
      <c r="AD27" s="534"/>
      <c r="AE27" s="534"/>
      <c r="AF27" s="534"/>
      <c r="AG27" s="534"/>
      <c r="AH27" s="534"/>
      <c r="AI27" s="534"/>
      <c r="AJ27" s="534"/>
    </row>
    <row r="28" spans="1:36">
      <c r="A28" s="96"/>
      <c r="B28" s="96"/>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row>
    <row r="29" spans="1:36">
      <c r="A29" s="96"/>
      <c r="B29" s="96"/>
      <c r="C29" s="96"/>
      <c r="D29" s="96"/>
      <c r="E29" s="96"/>
      <c r="F29" s="96"/>
      <c r="G29" s="96"/>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row>
  </sheetData>
  <mergeCells count="31">
    <mergeCell ref="M11:P11"/>
    <mergeCell ref="D12:E23"/>
    <mergeCell ref="F12:K13"/>
    <mergeCell ref="B4:AJ4"/>
    <mergeCell ref="B6:K6"/>
    <mergeCell ref="L6:AJ6"/>
    <mergeCell ref="B7:K7"/>
    <mergeCell ref="L7:AJ7"/>
    <mergeCell ref="B8:K8"/>
    <mergeCell ref="L8:AJ8"/>
    <mergeCell ref="L12:AJ13"/>
    <mergeCell ref="F14:K17"/>
    <mergeCell ref="L14:AJ17"/>
    <mergeCell ref="F18:K23"/>
    <mergeCell ref="L18:AJ23"/>
    <mergeCell ref="B24:AJ27"/>
    <mergeCell ref="AF9:AH9"/>
    <mergeCell ref="AI9:AJ9"/>
    <mergeCell ref="M10:P10"/>
    <mergeCell ref="W10:X10"/>
    <mergeCell ref="Y10:AA10"/>
    <mergeCell ref="AC10:AE10"/>
    <mergeCell ref="AF10:AH10"/>
    <mergeCell ref="AI10:AJ10"/>
    <mergeCell ref="B9:C23"/>
    <mergeCell ref="D9:K10"/>
    <mergeCell ref="M9:P9"/>
    <mergeCell ref="W9:X9"/>
    <mergeCell ref="Y9:AA9"/>
    <mergeCell ref="AC9:AE9"/>
    <mergeCell ref="D11:K11"/>
  </mergeCells>
  <phoneticPr fontId="2"/>
  <dataValidations count="1">
    <dataValidation type="list" errorStyle="warning" allowBlank="1" showInputMessage="1" showErrorMessage="1" sqref="Y9:AA10 AF9:AH10" xr:uid="{FE1405D0-D7E9-4A4C-8665-5BDD7D72E243}">
      <formula1>"　,１,２,３,４,５"</formula1>
    </dataValidation>
  </dataValidations>
  <pageMargins left="0.7" right="0.7" top="0.75" bottom="0.75" header="0.3" footer="0.3"/>
  <pageSetup paperSize="9" scale="8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087D33-9997-43D6-8749-D0B7A70A2AAC}">
  <sheetPr>
    <tabColor theme="4"/>
  </sheetPr>
  <dimension ref="A1:J18"/>
  <sheetViews>
    <sheetView view="pageBreakPreview" zoomScaleNormal="100" zoomScaleSheetLayoutView="100" workbookViewId="0">
      <selection activeCell="G13" sqref="G13"/>
    </sheetView>
  </sheetViews>
  <sheetFormatPr defaultRowHeight="18.75"/>
  <cols>
    <col min="1" max="1" width="1.375" style="180" customWidth="1"/>
    <col min="2" max="2" width="24.25" style="180" customWidth="1"/>
    <col min="3" max="3" width="6.75" style="180" customWidth="1"/>
    <col min="4" max="5" width="21.25" style="180" customWidth="1"/>
    <col min="6" max="6" width="3.125" style="180" customWidth="1"/>
    <col min="7" max="256" width="9" style="180"/>
    <col min="257" max="257" width="1.375" style="180" customWidth="1"/>
    <col min="258" max="258" width="24.25" style="180" customWidth="1"/>
    <col min="259" max="259" width="6.75" style="180" customWidth="1"/>
    <col min="260" max="261" width="21.25" style="180" customWidth="1"/>
    <col min="262" max="262" width="3.125" style="180" customWidth="1"/>
    <col min="263" max="512" width="9" style="180"/>
    <col min="513" max="513" width="1.375" style="180" customWidth="1"/>
    <col min="514" max="514" width="24.25" style="180" customWidth="1"/>
    <col min="515" max="515" width="6.75" style="180" customWidth="1"/>
    <col min="516" max="517" width="21.25" style="180" customWidth="1"/>
    <col min="518" max="518" width="3.125" style="180" customWidth="1"/>
    <col min="519" max="768" width="9" style="180"/>
    <col min="769" max="769" width="1.375" style="180" customWidth="1"/>
    <col min="770" max="770" width="24.25" style="180" customWidth="1"/>
    <col min="771" max="771" width="6.75" style="180" customWidth="1"/>
    <col min="772" max="773" width="21.25" style="180" customWidth="1"/>
    <col min="774" max="774" width="3.125" style="180" customWidth="1"/>
    <col min="775" max="1024" width="9" style="180"/>
    <col min="1025" max="1025" width="1.375" style="180" customWidth="1"/>
    <col min="1026" max="1026" width="24.25" style="180" customWidth="1"/>
    <col min="1027" max="1027" width="6.75" style="180" customWidth="1"/>
    <col min="1028" max="1029" width="21.25" style="180" customWidth="1"/>
    <col min="1030" max="1030" width="3.125" style="180" customWidth="1"/>
    <col min="1031" max="1280" width="9" style="180"/>
    <col min="1281" max="1281" width="1.375" style="180" customWidth="1"/>
    <col min="1282" max="1282" width="24.25" style="180" customWidth="1"/>
    <col min="1283" max="1283" width="6.75" style="180" customWidth="1"/>
    <col min="1284" max="1285" width="21.25" style="180" customWidth="1"/>
    <col min="1286" max="1286" width="3.125" style="180" customWidth="1"/>
    <col min="1287" max="1536" width="9" style="180"/>
    <col min="1537" max="1537" width="1.375" style="180" customWidth="1"/>
    <col min="1538" max="1538" width="24.25" style="180" customWidth="1"/>
    <col min="1539" max="1539" width="6.75" style="180" customWidth="1"/>
    <col min="1540" max="1541" width="21.25" style="180" customWidth="1"/>
    <col min="1542" max="1542" width="3.125" style="180" customWidth="1"/>
    <col min="1543" max="1792" width="9" style="180"/>
    <col min="1793" max="1793" width="1.375" style="180" customWidth="1"/>
    <col min="1794" max="1794" width="24.25" style="180" customWidth="1"/>
    <col min="1795" max="1795" width="6.75" style="180" customWidth="1"/>
    <col min="1796" max="1797" width="21.25" style="180" customWidth="1"/>
    <col min="1798" max="1798" width="3.125" style="180" customWidth="1"/>
    <col min="1799" max="2048" width="9" style="180"/>
    <col min="2049" max="2049" width="1.375" style="180" customWidth="1"/>
    <col min="2050" max="2050" width="24.25" style="180" customWidth="1"/>
    <col min="2051" max="2051" width="6.75" style="180" customWidth="1"/>
    <col min="2052" max="2053" width="21.25" style="180" customWidth="1"/>
    <col min="2054" max="2054" width="3.125" style="180" customWidth="1"/>
    <col min="2055" max="2304" width="9" style="180"/>
    <col min="2305" max="2305" width="1.375" style="180" customWidth="1"/>
    <col min="2306" max="2306" width="24.25" style="180" customWidth="1"/>
    <col min="2307" max="2307" width="6.75" style="180" customWidth="1"/>
    <col min="2308" max="2309" width="21.25" style="180" customWidth="1"/>
    <col min="2310" max="2310" width="3.125" style="180" customWidth="1"/>
    <col min="2311" max="2560" width="9" style="180"/>
    <col min="2561" max="2561" width="1.375" style="180" customWidth="1"/>
    <col min="2562" max="2562" width="24.25" style="180" customWidth="1"/>
    <col min="2563" max="2563" width="6.75" style="180" customWidth="1"/>
    <col min="2564" max="2565" width="21.25" style="180" customWidth="1"/>
    <col min="2566" max="2566" width="3.125" style="180" customWidth="1"/>
    <col min="2567" max="2816" width="9" style="180"/>
    <col min="2817" max="2817" width="1.375" style="180" customWidth="1"/>
    <col min="2818" max="2818" width="24.25" style="180" customWidth="1"/>
    <col min="2819" max="2819" width="6.75" style="180" customWidth="1"/>
    <col min="2820" max="2821" width="21.25" style="180" customWidth="1"/>
    <col min="2822" max="2822" width="3.125" style="180" customWidth="1"/>
    <col min="2823" max="3072" width="9" style="180"/>
    <col min="3073" max="3073" width="1.375" style="180" customWidth="1"/>
    <col min="3074" max="3074" width="24.25" style="180" customWidth="1"/>
    <col min="3075" max="3075" width="6.75" style="180" customWidth="1"/>
    <col min="3076" max="3077" width="21.25" style="180" customWidth="1"/>
    <col min="3078" max="3078" width="3.125" style="180" customWidth="1"/>
    <col min="3079" max="3328" width="9" style="180"/>
    <col min="3329" max="3329" width="1.375" style="180" customWidth="1"/>
    <col min="3330" max="3330" width="24.25" style="180" customWidth="1"/>
    <col min="3331" max="3331" width="6.75" style="180" customWidth="1"/>
    <col min="3332" max="3333" width="21.25" style="180" customWidth="1"/>
    <col min="3334" max="3334" width="3.125" style="180" customWidth="1"/>
    <col min="3335" max="3584" width="9" style="180"/>
    <col min="3585" max="3585" width="1.375" style="180" customWidth="1"/>
    <col min="3586" max="3586" width="24.25" style="180" customWidth="1"/>
    <col min="3587" max="3587" width="6.75" style="180" customWidth="1"/>
    <col min="3588" max="3589" width="21.25" style="180" customWidth="1"/>
    <col min="3590" max="3590" width="3.125" style="180" customWidth="1"/>
    <col min="3591" max="3840" width="9" style="180"/>
    <col min="3841" max="3841" width="1.375" style="180" customWidth="1"/>
    <col min="3842" max="3842" width="24.25" style="180" customWidth="1"/>
    <col min="3843" max="3843" width="6.75" style="180" customWidth="1"/>
    <col min="3844" max="3845" width="21.25" style="180" customWidth="1"/>
    <col min="3846" max="3846" width="3.125" style="180" customWidth="1"/>
    <col min="3847" max="4096" width="9" style="180"/>
    <col min="4097" max="4097" width="1.375" style="180" customWidth="1"/>
    <col min="4098" max="4098" width="24.25" style="180" customWidth="1"/>
    <col min="4099" max="4099" width="6.75" style="180" customWidth="1"/>
    <col min="4100" max="4101" width="21.25" style="180" customWidth="1"/>
    <col min="4102" max="4102" width="3.125" style="180" customWidth="1"/>
    <col min="4103" max="4352" width="9" style="180"/>
    <col min="4353" max="4353" width="1.375" style="180" customWidth="1"/>
    <col min="4354" max="4354" width="24.25" style="180" customWidth="1"/>
    <col min="4355" max="4355" width="6.75" style="180" customWidth="1"/>
    <col min="4356" max="4357" width="21.25" style="180" customWidth="1"/>
    <col min="4358" max="4358" width="3.125" style="180" customWidth="1"/>
    <col min="4359" max="4608" width="9" style="180"/>
    <col min="4609" max="4609" width="1.375" style="180" customWidth="1"/>
    <col min="4610" max="4610" width="24.25" style="180" customWidth="1"/>
    <col min="4611" max="4611" width="6.75" style="180" customWidth="1"/>
    <col min="4612" max="4613" width="21.25" style="180" customWidth="1"/>
    <col min="4614" max="4614" width="3.125" style="180" customWidth="1"/>
    <col min="4615" max="4864" width="9" style="180"/>
    <col min="4865" max="4865" width="1.375" style="180" customWidth="1"/>
    <col min="4866" max="4866" width="24.25" style="180" customWidth="1"/>
    <col min="4867" max="4867" width="6.75" style="180" customWidth="1"/>
    <col min="4868" max="4869" width="21.25" style="180" customWidth="1"/>
    <col min="4870" max="4870" width="3.125" style="180" customWidth="1"/>
    <col min="4871" max="5120" width="9" style="180"/>
    <col min="5121" max="5121" width="1.375" style="180" customWidth="1"/>
    <col min="5122" max="5122" width="24.25" style="180" customWidth="1"/>
    <col min="5123" max="5123" width="6.75" style="180" customWidth="1"/>
    <col min="5124" max="5125" width="21.25" style="180" customWidth="1"/>
    <col min="5126" max="5126" width="3.125" style="180" customWidth="1"/>
    <col min="5127" max="5376" width="9" style="180"/>
    <col min="5377" max="5377" width="1.375" style="180" customWidth="1"/>
    <col min="5378" max="5378" width="24.25" style="180" customWidth="1"/>
    <col min="5379" max="5379" width="6.75" style="180" customWidth="1"/>
    <col min="5380" max="5381" width="21.25" style="180" customWidth="1"/>
    <col min="5382" max="5382" width="3.125" style="180" customWidth="1"/>
    <col min="5383" max="5632" width="9" style="180"/>
    <col min="5633" max="5633" width="1.375" style="180" customWidth="1"/>
    <col min="5634" max="5634" width="24.25" style="180" customWidth="1"/>
    <col min="5635" max="5635" width="6.75" style="180" customWidth="1"/>
    <col min="5636" max="5637" width="21.25" style="180" customWidth="1"/>
    <col min="5638" max="5638" width="3.125" style="180" customWidth="1"/>
    <col min="5639" max="5888" width="9" style="180"/>
    <col min="5889" max="5889" width="1.375" style="180" customWidth="1"/>
    <col min="5890" max="5890" width="24.25" style="180" customWidth="1"/>
    <col min="5891" max="5891" width="6.75" style="180" customWidth="1"/>
    <col min="5892" max="5893" width="21.25" style="180" customWidth="1"/>
    <col min="5894" max="5894" width="3.125" style="180" customWidth="1"/>
    <col min="5895" max="6144" width="9" style="180"/>
    <col min="6145" max="6145" width="1.375" style="180" customWidth="1"/>
    <col min="6146" max="6146" width="24.25" style="180" customWidth="1"/>
    <col min="6147" max="6147" width="6.75" style="180" customWidth="1"/>
    <col min="6148" max="6149" width="21.25" style="180" customWidth="1"/>
    <col min="6150" max="6150" width="3.125" style="180" customWidth="1"/>
    <col min="6151" max="6400" width="9" style="180"/>
    <col min="6401" max="6401" width="1.375" style="180" customWidth="1"/>
    <col min="6402" max="6402" width="24.25" style="180" customWidth="1"/>
    <col min="6403" max="6403" width="6.75" style="180" customWidth="1"/>
    <col min="6404" max="6405" width="21.25" style="180" customWidth="1"/>
    <col min="6406" max="6406" width="3.125" style="180" customWidth="1"/>
    <col min="6407" max="6656" width="9" style="180"/>
    <col min="6657" max="6657" width="1.375" style="180" customWidth="1"/>
    <col min="6658" max="6658" width="24.25" style="180" customWidth="1"/>
    <col min="6659" max="6659" width="6.75" style="180" customWidth="1"/>
    <col min="6660" max="6661" width="21.25" style="180" customWidth="1"/>
    <col min="6662" max="6662" width="3.125" style="180" customWidth="1"/>
    <col min="6663" max="6912" width="9" style="180"/>
    <col min="6913" max="6913" width="1.375" style="180" customWidth="1"/>
    <col min="6914" max="6914" width="24.25" style="180" customWidth="1"/>
    <col min="6915" max="6915" width="6.75" style="180" customWidth="1"/>
    <col min="6916" max="6917" width="21.25" style="180" customWidth="1"/>
    <col min="6918" max="6918" width="3.125" style="180" customWidth="1"/>
    <col min="6919" max="7168" width="9" style="180"/>
    <col min="7169" max="7169" width="1.375" style="180" customWidth="1"/>
    <col min="7170" max="7170" width="24.25" style="180" customWidth="1"/>
    <col min="7171" max="7171" width="6.75" style="180" customWidth="1"/>
    <col min="7172" max="7173" width="21.25" style="180" customWidth="1"/>
    <col min="7174" max="7174" width="3.125" style="180" customWidth="1"/>
    <col min="7175" max="7424" width="9" style="180"/>
    <col min="7425" max="7425" width="1.375" style="180" customWidth="1"/>
    <col min="7426" max="7426" width="24.25" style="180" customWidth="1"/>
    <col min="7427" max="7427" width="6.75" style="180" customWidth="1"/>
    <col min="7428" max="7429" width="21.25" style="180" customWidth="1"/>
    <col min="7430" max="7430" width="3.125" style="180" customWidth="1"/>
    <col min="7431" max="7680" width="9" style="180"/>
    <col min="7681" max="7681" width="1.375" style="180" customWidth="1"/>
    <col min="7682" max="7682" width="24.25" style="180" customWidth="1"/>
    <col min="7683" max="7683" width="6.75" style="180" customWidth="1"/>
    <col min="7684" max="7685" width="21.25" style="180" customWidth="1"/>
    <col min="7686" max="7686" width="3.125" style="180" customWidth="1"/>
    <col min="7687" max="7936" width="9" style="180"/>
    <col min="7937" max="7937" width="1.375" style="180" customWidth="1"/>
    <col min="7938" max="7938" width="24.25" style="180" customWidth="1"/>
    <col min="7939" max="7939" width="6.75" style="180" customWidth="1"/>
    <col min="7940" max="7941" width="21.25" style="180" customWidth="1"/>
    <col min="7942" max="7942" width="3.125" style="180" customWidth="1"/>
    <col min="7943" max="8192" width="9" style="180"/>
    <col min="8193" max="8193" width="1.375" style="180" customWidth="1"/>
    <col min="8194" max="8194" width="24.25" style="180" customWidth="1"/>
    <col min="8195" max="8195" width="6.75" style="180" customWidth="1"/>
    <col min="8196" max="8197" width="21.25" style="180" customWidth="1"/>
    <col min="8198" max="8198" width="3.125" style="180" customWidth="1"/>
    <col min="8199" max="8448" width="9" style="180"/>
    <col min="8449" max="8449" width="1.375" style="180" customWidth="1"/>
    <col min="8450" max="8450" width="24.25" style="180" customWidth="1"/>
    <col min="8451" max="8451" width="6.75" style="180" customWidth="1"/>
    <col min="8452" max="8453" width="21.25" style="180" customWidth="1"/>
    <col min="8454" max="8454" width="3.125" style="180" customWidth="1"/>
    <col min="8455" max="8704" width="9" style="180"/>
    <col min="8705" max="8705" width="1.375" style="180" customWidth="1"/>
    <col min="8706" max="8706" width="24.25" style="180" customWidth="1"/>
    <col min="8707" max="8707" width="6.75" style="180" customWidth="1"/>
    <col min="8708" max="8709" width="21.25" style="180" customWidth="1"/>
    <col min="8710" max="8710" width="3.125" style="180" customWidth="1"/>
    <col min="8711" max="8960" width="9" style="180"/>
    <col min="8961" max="8961" width="1.375" style="180" customWidth="1"/>
    <col min="8962" max="8962" width="24.25" style="180" customWidth="1"/>
    <col min="8963" max="8963" width="6.75" style="180" customWidth="1"/>
    <col min="8964" max="8965" width="21.25" style="180" customWidth="1"/>
    <col min="8966" max="8966" width="3.125" style="180" customWidth="1"/>
    <col min="8967" max="9216" width="9" style="180"/>
    <col min="9217" max="9217" width="1.375" style="180" customWidth="1"/>
    <col min="9218" max="9218" width="24.25" style="180" customWidth="1"/>
    <col min="9219" max="9219" width="6.75" style="180" customWidth="1"/>
    <col min="9220" max="9221" width="21.25" style="180" customWidth="1"/>
    <col min="9222" max="9222" width="3.125" style="180" customWidth="1"/>
    <col min="9223" max="9472" width="9" style="180"/>
    <col min="9473" max="9473" width="1.375" style="180" customWidth="1"/>
    <col min="9474" max="9474" width="24.25" style="180" customWidth="1"/>
    <col min="9475" max="9475" width="6.75" style="180" customWidth="1"/>
    <col min="9476" max="9477" width="21.25" style="180" customWidth="1"/>
    <col min="9478" max="9478" width="3.125" style="180" customWidth="1"/>
    <col min="9479" max="9728" width="9" style="180"/>
    <col min="9729" max="9729" width="1.375" style="180" customWidth="1"/>
    <col min="9730" max="9730" width="24.25" style="180" customWidth="1"/>
    <col min="9731" max="9731" width="6.75" style="180" customWidth="1"/>
    <col min="9732" max="9733" width="21.25" style="180" customWidth="1"/>
    <col min="9734" max="9734" width="3.125" style="180" customWidth="1"/>
    <col min="9735" max="9984" width="9" style="180"/>
    <col min="9985" max="9985" width="1.375" style="180" customWidth="1"/>
    <col min="9986" max="9986" width="24.25" style="180" customWidth="1"/>
    <col min="9987" max="9987" width="6.75" style="180" customWidth="1"/>
    <col min="9988" max="9989" width="21.25" style="180" customWidth="1"/>
    <col min="9990" max="9990" width="3.125" style="180" customWidth="1"/>
    <col min="9991" max="10240" width="9" style="180"/>
    <col min="10241" max="10241" width="1.375" style="180" customWidth="1"/>
    <col min="10242" max="10242" width="24.25" style="180" customWidth="1"/>
    <col min="10243" max="10243" width="6.75" style="180" customWidth="1"/>
    <col min="10244" max="10245" width="21.25" style="180" customWidth="1"/>
    <col min="10246" max="10246" width="3.125" style="180" customWidth="1"/>
    <col min="10247" max="10496" width="9" style="180"/>
    <col min="10497" max="10497" width="1.375" style="180" customWidth="1"/>
    <col min="10498" max="10498" width="24.25" style="180" customWidth="1"/>
    <col min="10499" max="10499" width="6.75" style="180" customWidth="1"/>
    <col min="10500" max="10501" width="21.25" style="180" customWidth="1"/>
    <col min="10502" max="10502" width="3.125" style="180" customWidth="1"/>
    <col min="10503" max="10752" width="9" style="180"/>
    <col min="10753" max="10753" width="1.375" style="180" customWidth="1"/>
    <col min="10754" max="10754" width="24.25" style="180" customWidth="1"/>
    <col min="10755" max="10755" width="6.75" style="180" customWidth="1"/>
    <col min="10756" max="10757" width="21.25" style="180" customWidth="1"/>
    <col min="10758" max="10758" width="3.125" style="180" customWidth="1"/>
    <col min="10759" max="11008" width="9" style="180"/>
    <col min="11009" max="11009" width="1.375" style="180" customWidth="1"/>
    <col min="11010" max="11010" width="24.25" style="180" customWidth="1"/>
    <col min="11011" max="11011" width="6.75" style="180" customWidth="1"/>
    <col min="11012" max="11013" width="21.25" style="180" customWidth="1"/>
    <col min="11014" max="11014" width="3.125" style="180" customWidth="1"/>
    <col min="11015" max="11264" width="9" style="180"/>
    <col min="11265" max="11265" width="1.375" style="180" customWidth="1"/>
    <col min="11266" max="11266" width="24.25" style="180" customWidth="1"/>
    <col min="11267" max="11267" width="6.75" style="180" customWidth="1"/>
    <col min="11268" max="11269" width="21.25" style="180" customWidth="1"/>
    <col min="11270" max="11270" width="3.125" style="180" customWidth="1"/>
    <col min="11271" max="11520" width="9" style="180"/>
    <col min="11521" max="11521" width="1.375" style="180" customWidth="1"/>
    <col min="11522" max="11522" width="24.25" style="180" customWidth="1"/>
    <col min="11523" max="11523" width="6.75" style="180" customWidth="1"/>
    <col min="11524" max="11525" width="21.25" style="180" customWidth="1"/>
    <col min="11526" max="11526" width="3.125" style="180" customWidth="1"/>
    <col min="11527" max="11776" width="9" style="180"/>
    <col min="11777" max="11777" width="1.375" style="180" customWidth="1"/>
    <col min="11778" max="11778" width="24.25" style="180" customWidth="1"/>
    <col min="11779" max="11779" width="6.75" style="180" customWidth="1"/>
    <col min="11780" max="11781" width="21.25" style="180" customWidth="1"/>
    <col min="11782" max="11782" width="3.125" style="180" customWidth="1"/>
    <col min="11783" max="12032" width="9" style="180"/>
    <col min="12033" max="12033" width="1.375" style="180" customWidth="1"/>
    <col min="12034" max="12034" width="24.25" style="180" customWidth="1"/>
    <col min="12035" max="12035" width="6.75" style="180" customWidth="1"/>
    <col min="12036" max="12037" width="21.25" style="180" customWidth="1"/>
    <col min="12038" max="12038" width="3.125" style="180" customWidth="1"/>
    <col min="12039" max="12288" width="9" style="180"/>
    <col min="12289" max="12289" width="1.375" style="180" customWidth="1"/>
    <col min="12290" max="12290" width="24.25" style="180" customWidth="1"/>
    <col min="12291" max="12291" width="6.75" style="180" customWidth="1"/>
    <col min="12292" max="12293" width="21.25" style="180" customWidth="1"/>
    <col min="12294" max="12294" width="3.125" style="180" customWidth="1"/>
    <col min="12295" max="12544" width="9" style="180"/>
    <col min="12545" max="12545" width="1.375" style="180" customWidth="1"/>
    <col min="12546" max="12546" width="24.25" style="180" customWidth="1"/>
    <col min="12547" max="12547" width="6.75" style="180" customWidth="1"/>
    <col min="12548" max="12549" width="21.25" style="180" customWidth="1"/>
    <col min="12550" max="12550" width="3.125" style="180" customWidth="1"/>
    <col min="12551" max="12800" width="9" style="180"/>
    <col min="12801" max="12801" width="1.375" style="180" customWidth="1"/>
    <col min="12802" max="12802" width="24.25" style="180" customWidth="1"/>
    <col min="12803" max="12803" width="6.75" style="180" customWidth="1"/>
    <col min="12804" max="12805" width="21.25" style="180" customWidth="1"/>
    <col min="12806" max="12806" width="3.125" style="180" customWidth="1"/>
    <col min="12807" max="13056" width="9" style="180"/>
    <col min="13057" max="13057" width="1.375" style="180" customWidth="1"/>
    <col min="13058" max="13058" width="24.25" style="180" customWidth="1"/>
    <col min="13059" max="13059" width="6.75" style="180" customWidth="1"/>
    <col min="13060" max="13061" width="21.25" style="180" customWidth="1"/>
    <col min="13062" max="13062" width="3.125" style="180" customWidth="1"/>
    <col min="13063" max="13312" width="9" style="180"/>
    <col min="13313" max="13313" width="1.375" style="180" customWidth="1"/>
    <col min="13314" max="13314" width="24.25" style="180" customWidth="1"/>
    <col min="13315" max="13315" width="6.75" style="180" customWidth="1"/>
    <col min="13316" max="13317" width="21.25" style="180" customWidth="1"/>
    <col min="13318" max="13318" width="3.125" style="180" customWidth="1"/>
    <col min="13319" max="13568" width="9" style="180"/>
    <col min="13569" max="13569" width="1.375" style="180" customWidth="1"/>
    <col min="13570" max="13570" width="24.25" style="180" customWidth="1"/>
    <col min="13571" max="13571" width="6.75" style="180" customWidth="1"/>
    <col min="13572" max="13573" width="21.25" style="180" customWidth="1"/>
    <col min="13574" max="13574" width="3.125" style="180" customWidth="1"/>
    <col min="13575" max="13824" width="9" style="180"/>
    <col min="13825" max="13825" width="1.375" style="180" customWidth="1"/>
    <col min="13826" max="13826" width="24.25" style="180" customWidth="1"/>
    <col min="13827" max="13827" width="6.75" style="180" customWidth="1"/>
    <col min="13828" max="13829" width="21.25" style="180" customWidth="1"/>
    <col min="13830" max="13830" width="3.125" style="180" customWidth="1"/>
    <col min="13831" max="14080" width="9" style="180"/>
    <col min="14081" max="14081" width="1.375" style="180" customWidth="1"/>
    <col min="14082" max="14082" width="24.25" style="180" customWidth="1"/>
    <col min="14083" max="14083" width="6.75" style="180" customWidth="1"/>
    <col min="14084" max="14085" width="21.25" style="180" customWidth="1"/>
    <col min="14086" max="14086" width="3.125" style="180" customWidth="1"/>
    <col min="14087" max="14336" width="9" style="180"/>
    <col min="14337" max="14337" width="1.375" style="180" customWidth="1"/>
    <col min="14338" max="14338" width="24.25" style="180" customWidth="1"/>
    <col min="14339" max="14339" width="6.75" style="180" customWidth="1"/>
    <col min="14340" max="14341" width="21.25" style="180" customWidth="1"/>
    <col min="14342" max="14342" width="3.125" style="180" customWidth="1"/>
    <col min="14343" max="14592" width="9" style="180"/>
    <col min="14593" max="14593" width="1.375" style="180" customWidth="1"/>
    <col min="14594" max="14594" width="24.25" style="180" customWidth="1"/>
    <col min="14595" max="14595" width="6.75" style="180" customWidth="1"/>
    <col min="14596" max="14597" width="21.25" style="180" customWidth="1"/>
    <col min="14598" max="14598" width="3.125" style="180" customWidth="1"/>
    <col min="14599" max="14848" width="9" style="180"/>
    <col min="14849" max="14849" width="1.375" style="180" customWidth="1"/>
    <col min="14850" max="14850" width="24.25" style="180" customWidth="1"/>
    <col min="14851" max="14851" width="6.75" style="180" customWidth="1"/>
    <col min="14852" max="14853" width="21.25" style="180" customWidth="1"/>
    <col min="14854" max="14854" width="3.125" style="180" customWidth="1"/>
    <col min="14855" max="15104" width="9" style="180"/>
    <col min="15105" max="15105" width="1.375" style="180" customWidth="1"/>
    <col min="15106" max="15106" width="24.25" style="180" customWidth="1"/>
    <col min="15107" max="15107" width="6.75" style="180" customWidth="1"/>
    <col min="15108" max="15109" width="21.25" style="180" customWidth="1"/>
    <col min="15110" max="15110" width="3.125" style="180" customWidth="1"/>
    <col min="15111" max="15360" width="9" style="180"/>
    <col min="15361" max="15361" width="1.375" style="180" customWidth="1"/>
    <col min="15362" max="15362" width="24.25" style="180" customWidth="1"/>
    <col min="15363" max="15363" width="6.75" style="180" customWidth="1"/>
    <col min="15364" max="15365" width="21.25" style="180" customWidth="1"/>
    <col min="15366" max="15366" width="3.125" style="180" customWidth="1"/>
    <col min="15367" max="15616" width="9" style="180"/>
    <col min="15617" max="15617" width="1.375" style="180" customWidth="1"/>
    <col min="15618" max="15618" width="24.25" style="180" customWidth="1"/>
    <col min="15619" max="15619" width="6.75" style="180" customWidth="1"/>
    <col min="15620" max="15621" width="21.25" style="180" customWidth="1"/>
    <col min="15622" max="15622" width="3.125" style="180" customWidth="1"/>
    <col min="15623" max="15872" width="9" style="180"/>
    <col min="15873" max="15873" width="1.375" style="180" customWidth="1"/>
    <col min="15874" max="15874" width="24.25" style="180" customWidth="1"/>
    <col min="15875" max="15875" width="6.75" style="180" customWidth="1"/>
    <col min="15876" max="15877" width="21.25" style="180" customWidth="1"/>
    <col min="15878" max="15878" width="3.125" style="180" customWidth="1"/>
    <col min="15879" max="16128" width="9" style="180"/>
    <col min="16129" max="16129" width="1.375" style="180" customWidth="1"/>
    <col min="16130" max="16130" width="24.25" style="180" customWidth="1"/>
    <col min="16131" max="16131" width="6.75" style="180" customWidth="1"/>
    <col min="16132" max="16133" width="21.25" style="180" customWidth="1"/>
    <col min="16134" max="16134" width="3.125" style="180" customWidth="1"/>
    <col min="16135" max="16384" width="9" style="180"/>
  </cols>
  <sheetData>
    <row r="1" spans="1:8" ht="18" customHeight="1">
      <c r="A1" s="178" t="s">
        <v>379</v>
      </c>
      <c r="B1" s="179"/>
      <c r="C1" s="179"/>
      <c r="D1" s="179"/>
      <c r="E1" s="179"/>
      <c r="F1" s="179"/>
    </row>
    <row r="2" spans="1:8" ht="27.75" customHeight="1">
      <c r="A2" s="178"/>
      <c r="B2" s="179"/>
      <c r="C2" s="179"/>
      <c r="D2" s="179"/>
      <c r="E2" s="598" t="s">
        <v>258</v>
      </c>
      <c r="F2" s="598"/>
    </row>
    <row r="3" spans="1:8" ht="18.75" customHeight="1">
      <c r="A3" s="178"/>
      <c r="B3" s="179"/>
      <c r="C3" s="179"/>
      <c r="D3" s="179"/>
      <c r="E3" s="181"/>
      <c r="F3" s="181"/>
    </row>
    <row r="4" spans="1:8" ht="36" customHeight="1">
      <c r="A4" s="599" t="s">
        <v>335</v>
      </c>
      <c r="B4" s="599"/>
      <c r="C4" s="599"/>
      <c r="D4" s="599"/>
      <c r="E4" s="599"/>
      <c r="F4" s="599"/>
    </row>
    <row r="5" spans="1:8" ht="25.5" customHeight="1">
      <c r="A5" s="182"/>
      <c r="B5" s="182"/>
      <c r="C5" s="182"/>
      <c r="D5" s="182"/>
      <c r="E5" s="182"/>
      <c r="F5" s="182"/>
    </row>
    <row r="6" spans="1:8" ht="42" customHeight="1">
      <c r="A6" s="182"/>
      <c r="B6" s="183" t="s">
        <v>336</v>
      </c>
      <c r="C6" s="600"/>
      <c r="D6" s="601"/>
      <c r="E6" s="601"/>
      <c r="F6" s="602"/>
    </row>
    <row r="7" spans="1:8" ht="42" customHeight="1">
      <c r="A7" s="182"/>
      <c r="B7" s="184" t="s">
        <v>337</v>
      </c>
      <c r="C7" s="600"/>
      <c r="D7" s="601"/>
      <c r="E7" s="601"/>
      <c r="F7" s="602"/>
    </row>
    <row r="8" spans="1:8" ht="42" customHeight="1">
      <c r="A8" s="179"/>
      <c r="B8" s="185" t="s">
        <v>338</v>
      </c>
      <c r="C8" s="603" t="s">
        <v>339</v>
      </c>
      <c r="D8" s="603"/>
      <c r="E8" s="603"/>
      <c r="F8" s="604"/>
    </row>
    <row r="9" spans="1:8" ht="71.25" customHeight="1">
      <c r="A9" s="179"/>
      <c r="B9" s="186" t="s">
        <v>340</v>
      </c>
      <c r="C9" s="187">
        <v>1</v>
      </c>
      <c r="D9" s="592" t="s">
        <v>341</v>
      </c>
      <c r="E9" s="592"/>
      <c r="F9" s="593"/>
    </row>
    <row r="10" spans="1:8" ht="71.25" customHeight="1">
      <c r="A10" s="179"/>
      <c r="B10" s="590" t="s">
        <v>342</v>
      </c>
      <c r="C10" s="183">
        <v>1</v>
      </c>
      <c r="D10" s="592" t="s">
        <v>343</v>
      </c>
      <c r="E10" s="592"/>
      <c r="F10" s="593"/>
    </row>
    <row r="11" spans="1:8" ht="71.25" customHeight="1">
      <c r="A11" s="179"/>
      <c r="B11" s="591"/>
      <c r="C11" s="183">
        <v>2</v>
      </c>
      <c r="D11" s="592" t="s">
        <v>344</v>
      </c>
      <c r="E11" s="592"/>
      <c r="F11" s="593"/>
    </row>
    <row r="12" spans="1:8" ht="71.25" customHeight="1">
      <c r="A12" s="179"/>
      <c r="B12" s="594" t="s">
        <v>345</v>
      </c>
      <c r="C12" s="183">
        <v>1</v>
      </c>
      <c r="D12" s="592" t="s">
        <v>346</v>
      </c>
      <c r="E12" s="592"/>
      <c r="F12" s="593"/>
    </row>
    <row r="13" spans="1:8" ht="71.25" customHeight="1">
      <c r="A13" s="179"/>
      <c r="B13" s="595"/>
      <c r="C13" s="188">
        <v>2</v>
      </c>
      <c r="D13" s="596" t="s">
        <v>347</v>
      </c>
      <c r="E13" s="596"/>
      <c r="F13" s="597"/>
    </row>
    <row r="14" spans="1:8" ht="7.5" customHeight="1">
      <c r="A14" s="179"/>
      <c r="B14" s="179"/>
      <c r="C14" s="179"/>
      <c r="D14" s="179"/>
      <c r="E14" s="179"/>
      <c r="F14" s="179"/>
    </row>
    <row r="15" spans="1:8">
      <c r="A15" s="179"/>
      <c r="B15" s="586" t="s">
        <v>397</v>
      </c>
      <c r="C15" s="587"/>
      <c r="D15" s="587"/>
      <c r="E15" s="587"/>
      <c r="F15" s="587"/>
      <c r="H15" s="179"/>
    </row>
    <row r="16" spans="1:8" ht="18.75" customHeight="1">
      <c r="A16" s="189"/>
      <c r="B16" s="587"/>
      <c r="C16" s="587"/>
      <c r="D16" s="587"/>
      <c r="E16" s="587"/>
      <c r="F16" s="587"/>
      <c r="H16" s="189" t="s">
        <v>348</v>
      </c>
    </row>
    <row r="17" spans="2:10">
      <c r="B17" s="587"/>
      <c r="C17" s="587"/>
      <c r="D17" s="587"/>
      <c r="E17" s="587"/>
      <c r="F17" s="587"/>
      <c r="G17" s="588"/>
      <c r="H17" s="589"/>
      <c r="I17" s="589"/>
      <c r="J17" s="589"/>
    </row>
    <row r="18" spans="2:10">
      <c r="B18" s="587"/>
      <c r="C18" s="587"/>
      <c r="D18" s="587"/>
      <c r="E18" s="587"/>
      <c r="F18" s="587"/>
    </row>
  </sheetData>
  <mergeCells count="14">
    <mergeCell ref="D9:F9"/>
    <mergeCell ref="E2:F2"/>
    <mergeCell ref="A4:F4"/>
    <mergeCell ref="C6:F6"/>
    <mergeCell ref="C7:F7"/>
    <mergeCell ref="C8:F8"/>
    <mergeCell ref="B15:F18"/>
    <mergeCell ref="G17:J17"/>
    <mergeCell ref="B10:B11"/>
    <mergeCell ref="D10:F10"/>
    <mergeCell ref="D11:F11"/>
    <mergeCell ref="B12:B13"/>
    <mergeCell ref="D12:F12"/>
    <mergeCell ref="D13:F13"/>
  </mergeCells>
  <phoneticPr fontId="2"/>
  <pageMargins left="0.76" right="0.70866141732283472" top="0.74803149606299213" bottom="0.74803149606299213" header="0.31496062992125984" footer="0.31496062992125984"/>
  <pageSetup paperSize="9" scale="10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49</vt:i4>
      </vt:variant>
    </vt:vector>
  </HeadingPairs>
  <TitlesOfParts>
    <vt:vector size="60" baseType="lpstr">
      <vt:lpstr>届出書</vt:lpstr>
      <vt:lpstr>介護給付費等　体制等状況一覧（R7以降）</vt:lpstr>
      <vt:lpstr>勤務形態一覧表（就労選択支援）</vt:lpstr>
      <vt:lpstr>別紙1-1（福祉専門職員配置等加算）</vt:lpstr>
      <vt:lpstr>別紙1-2（福祉専門職員配置状況一覧表）</vt:lpstr>
      <vt:lpstr>別紙2-1（視覚・聴覚言語障害者支援体制加算Ⅰ）</vt:lpstr>
      <vt:lpstr>別紙2-2（視覚・聴覚言語障害者支援体制加算Ⅱ）</vt:lpstr>
      <vt:lpstr>別紙3(食事提供体制加算)</vt:lpstr>
      <vt:lpstr>別紙4 (送迎加算)</vt:lpstr>
      <vt:lpstr>別紙16（高次脳機能障害者支援体制加算）</vt:lpstr>
      <vt:lpstr>選択肢</vt:lpstr>
      <vt:lpstr>'別紙16（高次脳機能障害者支援体制加算）'!Excel_BuiltIn_Print_Area</vt:lpstr>
      <vt:lpstr>'別紙2-1（視覚・聴覚言語障害者支援体制加算Ⅰ）'!Excel_BuiltIn_Print_Area</vt:lpstr>
      <vt:lpstr>'別紙2-2（視覚・聴覚言語障害者支援体制加算Ⅱ）'!Excel_BuiltIn_Print_Area</vt:lpstr>
      <vt:lpstr>'介護給付費等　体制等状況一覧（R7以降）'!Print_Area</vt:lpstr>
      <vt:lpstr>'勤務形態一覧表（就労選択支援）'!Print_Area</vt:lpstr>
      <vt:lpstr>届出書!Print_Area</vt:lpstr>
      <vt:lpstr>'別紙1-1（福祉専門職員配置等加算）'!Print_Area</vt:lpstr>
      <vt:lpstr>'別紙1-2（福祉専門職員配置状況一覧表）'!Print_Area</vt:lpstr>
      <vt:lpstr>'別紙16（高次脳機能障害者支援体制加算）'!Print_Area</vt:lpstr>
      <vt:lpstr>'別紙2-1（視覚・聴覚言語障害者支援体制加算Ⅰ）'!Print_Area</vt:lpstr>
      <vt:lpstr>'別紙2-2（視覚・聴覚言語障害者支援体制加算Ⅱ）'!Print_Area</vt:lpstr>
      <vt:lpstr>'別紙3(食事提供体制加算)'!Print_Area</vt:lpstr>
      <vt:lpstr>'別紙4 (送迎加算)'!Print_Area</vt:lpstr>
      <vt:lpstr>'介護給付費等　体制等状況一覧（R7以降）'!Print_Titles</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選択肢!就労継続支援Ｂ型</vt:lpstr>
      <vt:lpstr>就労選択支援</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川嶋 晴貴</dc:creator>
  <cp:lastModifiedBy>川嶋 晴貴</cp:lastModifiedBy>
  <cp:lastPrinted>2025-06-26T02:20:30Z</cp:lastPrinted>
  <dcterms:created xsi:type="dcterms:W3CDTF">2025-06-16T08:01:48Z</dcterms:created>
  <dcterms:modified xsi:type="dcterms:W3CDTF">2025-06-26T02:20:41Z</dcterms:modified>
</cp:coreProperties>
</file>