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5000\★★★★特別高圧★★★★\02_特別高圧（4回目（令和7年6月補正））\02_公募\04_ホームページ\"/>
    </mc:Choice>
  </mc:AlternateContent>
  <xr:revisionPtr revIDLastSave="0" documentId="13_ncr:1_{F7E2D415-8A27-43D7-A89D-1BFDB3C278D3}" xr6:coauthVersionLast="47" xr6:coauthVersionMax="47" xr10:uidLastSave="{00000000-0000-0000-0000-000000000000}"/>
  <bookViews>
    <workbookView xWindow="-120" yWindow="-120" windowWidth="29040" windowHeight="15720" tabRatio="883" firstSheet="4" activeTab="4" xr2:uid="{00000000-000D-0000-FFFF-FFFF00000000}"/>
  </bookViews>
  <sheets>
    <sheet name="【10-12月】様式1" sheetId="11" state="hidden" r:id="rId1"/>
    <sheet name="【10-12月】様式2-1" sheetId="14" state="hidden" r:id="rId2"/>
    <sheet name="【10-12月】様式2-2　※ﾃﾅﾝﾄがある場合" sheetId="17" state="hidden" r:id="rId3"/>
    <sheet name="【10-12月】様式2-1（別紙）※控除対象施設がある場合" sheetId="16" state="hidden" r:id="rId4"/>
    <sheet name="様式1_交付申請書" sheetId="12" r:id="rId5"/>
    <sheet name="様式2_所要額計算書" sheetId="24" r:id="rId6"/>
    <sheet name="様式第2別紙_所要額計算書別紙（例1）" sheetId="25" r:id="rId7"/>
    <sheet name="様式第2別紙_所要額計算書別紙（例2）テナント内訳用" sheetId="26" r:id="rId8"/>
  </sheets>
  <definedNames>
    <definedName name="_xlnm._FilterDatabase" localSheetId="2" hidden="1">'【10-12月】様式2-2　※ﾃﾅﾝﾄがある場合'!#REF!</definedName>
    <definedName name="_xlnm.Print_Area" localSheetId="0">'【10-12月】様式1'!$A$1:$AG$44</definedName>
    <definedName name="_xlnm.Print_Area" localSheetId="1">'【10-12月】様式2-1'!$A$2:$AD$28</definedName>
    <definedName name="_xlnm.Print_Area" localSheetId="3">'【10-12月】様式2-1（別紙）※控除対象施設がある場合'!$A$1:$I$34</definedName>
    <definedName name="_xlnm.Print_Area" localSheetId="2">'【10-12月】様式2-2　※ﾃﾅﾝﾄがある場合'!$A$1:$J$36</definedName>
    <definedName name="_xlnm.Print_Area" localSheetId="4">様式1_交付申請書!$A$1:$AI$43</definedName>
    <definedName name="_xlnm.Print_Area" localSheetId="5">様式2_所要額計算書!$B$1:$G$22</definedName>
    <definedName name="_xlnm.Print_Area" localSheetId="6">'様式第2別紙_所要額計算書別紙（例1）'!$A$1:$K$43</definedName>
    <definedName name="_xlnm.Print_Area" localSheetId="7">'様式第2別紙_所要額計算書別紙（例2）テナント内訳用'!$A$1:$J$42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26" l="1"/>
  <c r="G20" i="26"/>
  <c r="G38" i="26" s="1"/>
  <c r="F20" i="26"/>
  <c r="F38" i="26" s="1"/>
  <c r="E20" i="26"/>
  <c r="E38" i="26" s="1"/>
  <c r="G19" i="26"/>
  <c r="F19" i="26"/>
  <c r="F32" i="26" s="1"/>
  <c r="E19" i="26"/>
  <c r="E32" i="26" s="1"/>
  <c r="E4" i="26"/>
  <c r="B4" i="26"/>
  <c r="B4" i="25"/>
  <c r="C6" i="24" l="1"/>
  <c r="E6" i="24"/>
  <c r="AD22" i="12" l="1"/>
  <c r="Z22" i="12"/>
  <c r="F6" i="24" l="1"/>
  <c r="F4" i="26"/>
  <c r="G6" i="24"/>
  <c r="G4" i="26"/>
  <c r="F14" i="24"/>
  <c r="G14" i="24"/>
  <c r="F15" i="24"/>
  <c r="G15" i="24"/>
  <c r="I37" i="26" l="1"/>
  <c r="I38" i="26" s="1"/>
  <c r="I25" i="26"/>
  <c r="I26" i="26" s="1"/>
  <c r="I31" i="26"/>
  <c r="I9" i="26"/>
  <c r="H9" i="26"/>
  <c r="H37" i="26"/>
  <c r="H38" i="26" s="1"/>
  <c r="H39" i="26" s="1"/>
  <c r="H31" i="26"/>
  <c r="H25" i="26"/>
  <c r="H26" i="26" s="1"/>
  <c r="G16" i="24"/>
  <c r="O12" i="12" s="1"/>
  <c r="E37" i="17"/>
  <c r="H19" i="26" l="1"/>
  <c r="H11" i="26"/>
  <c r="H20" i="26"/>
  <c r="H13" i="26"/>
  <c r="H14" i="26"/>
  <c r="H15" i="26"/>
  <c r="H16" i="26"/>
  <c r="H10" i="26"/>
  <c r="H17" i="26"/>
  <c r="H12" i="26"/>
  <c r="H18" i="26"/>
  <c r="I15" i="26"/>
  <c r="I13" i="26"/>
  <c r="I12" i="26"/>
  <c r="I11" i="26"/>
  <c r="I20" i="26"/>
  <c r="I19" i="26"/>
  <c r="I10" i="26"/>
  <c r="I18" i="26"/>
  <c r="I17" i="26"/>
  <c r="I16" i="26"/>
  <c r="I14" i="26"/>
  <c r="D26" i="17"/>
  <c r="G2" i="17"/>
  <c r="X22" i="11"/>
  <c r="F25" i="14" s="1"/>
  <c r="F15" i="14"/>
  <c r="F12" i="14"/>
  <c r="F9" i="14"/>
  <c r="R6" i="14"/>
  <c r="G4" i="16" s="1"/>
  <c r="M17" i="14"/>
  <c r="M14" i="14"/>
  <c r="M11" i="14"/>
  <c r="N20" i="14" l="1"/>
  <c r="A25" i="14" s="1"/>
  <c r="K25" i="14" s="1"/>
  <c r="P25" i="14" s="1"/>
  <c r="U25" i="14" s="1"/>
  <c r="I3" i="17"/>
  <c r="E19" i="17" s="1"/>
  <c r="D37" i="17" l="1"/>
  <c r="D38" i="17" s="1"/>
  <c r="E21" i="17"/>
  <c r="E14" i="17"/>
  <c r="E22" i="17"/>
  <c r="E10" i="17"/>
  <c r="E18" i="17"/>
  <c r="E11" i="17"/>
  <c r="E25" i="17"/>
  <c r="E6" i="17"/>
  <c r="E7" i="17"/>
  <c r="E12" i="17"/>
  <c r="E20" i="17"/>
  <c r="E15" i="17"/>
  <c r="K26" i="17"/>
  <c r="K5" i="17"/>
  <c r="E23" i="17"/>
  <c r="E8" i="17"/>
  <c r="E13" i="17"/>
  <c r="E9" i="17"/>
  <c r="E16" i="17"/>
  <c r="E17" i="17"/>
  <c r="E24" i="17"/>
  <c r="O10" i="11"/>
  <c r="C6" i="16"/>
  <c r="K8" i="16" s="1"/>
  <c r="C8" i="16" s="1"/>
  <c r="E26" i="17" l="1"/>
  <c r="E38"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U22" authorId="0" shapeId="0" xr:uid="{BC3879B2-BEE0-4DDF-AFA3-8CFFED6D6EEB}">
      <text>
        <r>
          <rPr>
            <b/>
            <sz val="9"/>
            <color indexed="81"/>
            <rFont val="MS P ゴシック"/>
            <family val="3"/>
            <charset val="128"/>
          </rPr>
          <t>プルダウン選択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D26" authorId="0" shapeId="0" xr:uid="{92CDA791-13EB-4515-8470-575D0225F46E}">
      <text>
        <r>
          <rPr>
            <b/>
            <sz val="9"/>
            <color indexed="81"/>
            <rFont val="MS P ゴシック"/>
            <family val="3"/>
            <charset val="128"/>
          </rPr>
          <t xml:space="preserve">※電力使用量の合計は、様式2-1の「電力使用量の計」と一致させてください。
</t>
        </r>
      </text>
    </comment>
    <comment ref="E26" authorId="0" shapeId="0" xr:uid="{ABBF7F67-5A9F-41DE-83BB-CF6156B6DC4D}">
      <text>
        <r>
          <rPr>
            <b/>
            <sz val="9"/>
            <color indexed="81"/>
            <rFont val="MS P ゴシック"/>
            <family val="3"/>
            <charset val="128"/>
          </rPr>
          <t>※補助相当額の合計は、様式2-1の「交付申請額」と一致させてください。一致しない場合は、手入力で端数を調整してください。
※「控除対象施設（設備）」がある場合は、様式2-1（別紙）の「補助基準額」と一致させてください。</t>
        </r>
      </text>
    </comment>
    <comment ref="F26" authorId="0" shapeId="0" xr:uid="{8003108C-EAE5-4EBF-ACD0-18671671E5CC}">
      <text>
        <r>
          <rPr>
            <b/>
            <sz val="9"/>
            <color indexed="81"/>
            <rFont val="MS P ゴシック"/>
            <family val="3"/>
            <charset val="128"/>
          </rPr>
          <t>※「控除対象施設（設備）」がある場合は、様式2-1（別紙）を記入してください。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D8" authorId="0" shapeId="0" xr:uid="{67201852-9C2B-4C93-BFE4-9AB12BC2F5C3}">
      <text>
        <r>
          <rPr>
            <b/>
            <sz val="9"/>
            <color indexed="81"/>
            <rFont val="MS P ゴシック"/>
            <family val="3"/>
            <charset val="128"/>
          </rPr>
          <t>この金額を様式1の「交付申請額」に手入力してください。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U22" authorId="0" shapeId="0" xr:uid="{5E7BD7CE-A23E-4176-AB5C-A2FAF6A12744}">
      <text>
        <r>
          <rPr>
            <b/>
            <sz val="9"/>
            <color indexed="81"/>
            <rFont val="UD デジタル 教科書体 NP-R"/>
            <family val="1"/>
            <charset val="128"/>
          </rPr>
          <t>プルダウン選択
大企業／中小企業</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林田 志保</author>
  </authors>
  <commentList>
    <comment ref="E20" authorId="0" shapeId="0" xr:uid="{E1FA9A66-C29D-4D7E-BE64-6D8DF3B115CD}">
      <text>
        <r>
          <rPr>
            <b/>
            <sz val="9"/>
            <color indexed="81"/>
            <rFont val="UD デジタル 教科書体 NP-R"/>
            <family val="1"/>
            <charset val="128"/>
          </rPr>
          <t>対象外の状況にあわせて数式変更してください。本様式では、「××眼科」のみ除外した数式としています。</t>
        </r>
      </text>
    </comment>
  </commentList>
</comments>
</file>

<file path=xl/sharedStrings.xml><?xml version="1.0" encoding="utf-8"?>
<sst xmlns="http://schemas.openxmlformats.org/spreadsheetml/2006/main" count="342" uniqueCount="219">
  <si>
    <t>フ リ ガ ナ</t>
    <phoneticPr fontId="1"/>
  </si>
  <si>
    <t>法 人 名</t>
    <rPh sb="0" eb="1">
      <t>ホウ</t>
    </rPh>
    <rPh sb="2" eb="3">
      <t>ヒト</t>
    </rPh>
    <rPh sb="4" eb="5">
      <t>メイ</t>
    </rPh>
    <phoneticPr fontId="1"/>
  </si>
  <si>
    <t>〒</t>
    <phoneticPr fontId="1"/>
  </si>
  <si>
    <t>振込先金融機関名</t>
    <rPh sb="0" eb="2">
      <t>フリコミ</t>
    </rPh>
    <rPh sb="2" eb="3">
      <t>サキ</t>
    </rPh>
    <rPh sb="3" eb="5">
      <t>キンユウ</t>
    </rPh>
    <rPh sb="5" eb="7">
      <t>キカン</t>
    </rPh>
    <rPh sb="7" eb="8">
      <t>メイ</t>
    </rPh>
    <phoneticPr fontId="5"/>
  </si>
  <si>
    <t>本・支店等名</t>
    <rPh sb="0" eb="1">
      <t>ホン</t>
    </rPh>
    <rPh sb="2" eb="4">
      <t>シテン</t>
    </rPh>
    <rPh sb="4" eb="5">
      <t>ナド</t>
    </rPh>
    <rPh sb="5" eb="6">
      <t>メイ</t>
    </rPh>
    <phoneticPr fontId="5"/>
  </si>
  <si>
    <t>預金種別</t>
    <rPh sb="0" eb="2">
      <t>ヨキン</t>
    </rPh>
    <rPh sb="2" eb="4">
      <t>シュベツ</t>
    </rPh>
    <phoneticPr fontId="5"/>
  </si>
  <si>
    <t>受取口座名義人（カタカナ）　30文字以内</t>
    <rPh sb="0" eb="2">
      <t>ウケトリ</t>
    </rPh>
    <rPh sb="2" eb="4">
      <t>コウザ</t>
    </rPh>
    <rPh sb="4" eb="6">
      <t>メイギ</t>
    </rPh>
    <rPh sb="6" eb="7">
      <t>ニン</t>
    </rPh>
    <rPh sb="16" eb="18">
      <t>モジ</t>
    </rPh>
    <rPh sb="18" eb="20">
      <t>イナイ</t>
    </rPh>
    <phoneticPr fontId="5"/>
  </si>
  <si>
    <t>（振込先申出口座）</t>
    <rPh sb="1" eb="4">
      <t>フリコミサキ</t>
    </rPh>
    <rPh sb="4" eb="6">
      <t>モウシデ</t>
    </rPh>
    <rPh sb="6" eb="8">
      <t>コウザ</t>
    </rPh>
    <phoneticPr fontId="1"/>
  </si>
  <si>
    <r>
      <rPr>
        <sz val="11"/>
        <rFont val="游ゴシック"/>
        <family val="3"/>
        <charset val="128"/>
        <scheme val="minor"/>
      </rPr>
      <t>口座番号</t>
    </r>
    <r>
      <rPr>
        <sz val="10"/>
        <rFont val="游ゴシック"/>
        <family val="2"/>
        <scheme val="minor"/>
      </rPr>
      <t>(右詰めで記入)</t>
    </r>
    <rPh sb="0" eb="2">
      <t>コウザ</t>
    </rPh>
    <rPh sb="2" eb="4">
      <t>バンゴウ</t>
    </rPh>
    <rPh sb="5" eb="6">
      <t>ミギ</t>
    </rPh>
    <rPh sb="6" eb="7">
      <t>ヅ</t>
    </rPh>
    <rPh sb="9" eb="11">
      <t>キニュウ</t>
    </rPh>
    <phoneticPr fontId="5"/>
  </si>
  <si>
    <t>佐賀県知事　殿</t>
    <rPh sb="0" eb="3">
      <t>サガケン</t>
    </rPh>
    <rPh sb="3" eb="5">
      <t>チジ</t>
    </rPh>
    <rPh sb="6" eb="7">
      <t>トノ</t>
    </rPh>
    <phoneticPr fontId="1"/>
  </si>
  <si>
    <t>本店所在地</t>
    <rPh sb="0" eb="2">
      <t>ホンテン</t>
    </rPh>
    <rPh sb="2" eb="5">
      <t>ショザイチ</t>
    </rPh>
    <phoneticPr fontId="1"/>
  </si>
  <si>
    <t>代表者生年月日</t>
    <rPh sb="0" eb="3">
      <t>ダイヒョウシャ</t>
    </rPh>
    <rPh sb="3" eb="7">
      <t>セイネンガッピ</t>
    </rPh>
    <phoneticPr fontId="1"/>
  </si>
  <si>
    <t>月</t>
    <rPh sb="0" eb="1">
      <t>ツキ</t>
    </rPh>
    <phoneticPr fontId="1"/>
  </si>
  <si>
    <t>日</t>
    <rPh sb="0" eb="1">
      <t>ヒ</t>
    </rPh>
    <phoneticPr fontId="1"/>
  </si>
  <si>
    <t>年</t>
    <rPh sb="0" eb="1">
      <t>ネン</t>
    </rPh>
    <phoneticPr fontId="1"/>
  </si>
  <si>
    <t>代表者役職名</t>
    <rPh sb="0" eb="3">
      <t>ダイヒョウシャ</t>
    </rPh>
    <rPh sb="3" eb="5">
      <t>ヤクショク</t>
    </rPh>
    <rPh sb="5" eb="6">
      <t>メイ</t>
    </rPh>
    <phoneticPr fontId="1"/>
  </si>
  <si>
    <t>フリガナ</t>
    <phoneticPr fontId="1"/>
  </si>
  <si>
    <t>代表者氏名</t>
    <rPh sb="0" eb="3">
      <t>ダイヒョウシャ</t>
    </rPh>
    <rPh sb="3" eb="5">
      <t>シメイ</t>
    </rPh>
    <phoneticPr fontId="1"/>
  </si>
  <si>
    <t>名称</t>
    <rPh sb="0" eb="2">
      <t>メイショウ</t>
    </rPh>
    <phoneticPr fontId="1"/>
  </si>
  <si>
    <t>住所</t>
    <rPh sb="0" eb="2">
      <t>ジュウショ</t>
    </rPh>
    <phoneticPr fontId="1"/>
  </si>
  <si>
    <t>資本金</t>
    <rPh sb="0" eb="3">
      <t>シホンキン</t>
    </rPh>
    <phoneticPr fontId="1"/>
  </si>
  <si>
    <t>300人以下</t>
    <rPh sb="3" eb="4">
      <t>ニン</t>
    </rPh>
    <rPh sb="4" eb="6">
      <t>イカ</t>
    </rPh>
    <phoneticPr fontId="1"/>
  </si>
  <si>
    <t>100人以下</t>
    <rPh sb="3" eb="4">
      <t>ニン</t>
    </rPh>
    <rPh sb="4" eb="6">
      <t>イカ</t>
    </rPh>
    <phoneticPr fontId="1"/>
  </si>
  <si>
    <t>50人以下</t>
    <rPh sb="2" eb="3">
      <t>ニン</t>
    </rPh>
    <rPh sb="3" eb="5">
      <t>イカ</t>
    </rPh>
    <phoneticPr fontId="1"/>
  </si>
  <si>
    <t>5千万円以下又は</t>
    <rPh sb="1" eb="4">
      <t>センマンエン</t>
    </rPh>
    <rPh sb="4" eb="6">
      <t>イカ</t>
    </rPh>
    <rPh sb="6" eb="7">
      <t>マタ</t>
    </rPh>
    <phoneticPr fontId="1"/>
  </si>
  <si>
    <t>３億円以下又は</t>
    <rPh sb="1" eb="3">
      <t>オクエン</t>
    </rPh>
    <rPh sb="3" eb="5">
      <t>イカ</t>
    </rPh>
    <rPh sb="5" eb="6">
      <t>マタ</t>
    </rPh>
    <phoneticPr fontId="1"/>
  </si>
  <si>
    <t>１億円以下又は</t>
    <rPh sb="1" eb="3">
      <t>オクエン</t>
    </rPh>
    <rPh sb="3" eb="5">
      <t>イカ</t>
    </rPh>
    <rPh sb="5" eb="6">
      <t>マタ</t>
    </rPh>
    <phoneticPr fontId="1"/>
  </si>
  <si>
    <t>(参考)中小企業要件の資本金、従業員数</t>
    <rPh sb="1" eb="3">
      <t>サンコウ</t>
    </rPh>
    <rPh sb="4" eb="8">
      <t>チュウショウキギョウ</t>
    </rPh>
    <rPh sb="8" eb="10">
      <t>ヨウケン</t>
    </rPh>
    <rPh sb="11" eb="14">
      <t>シホンキン</t>
    </rPh>
    <rPh sb="15" eb="19">
      <t>ジュウギョウインスウ</t>
    </rPh>
    <phoneticPr fontId="1"/>
  </si>
  <si>
    <t>e-mail</t>
    <phoneticPr fontId="1"/>
  </si>
  <si>
    <t>対象施設</t>
    <rPh sb="0" eb="2">
      <t>タイショウ</t>
    </rPh>
    <rPh sb="2" eb="4">
      <t>シセツ</t>
    </rPh>
    <phoneticPr fontId="1"/>
  </si>
  <si>
    <t>連絡先</t>
    <rPh sb="0" eb="3">
      <t>レンラクサキ</t>
    </rPh>
    <phoneticPr fontId="1"/>
  </si>
  <si>
    <t>特別高圧受電事業所の名称/住所 ①</t>
    <rPh sb="0" eb="4">
      <t>トクベツコウアツ</t>
    </rPh>
    <rPh sb="4" eb="6">
      <t>ジュデン</t>
    </rPh>
    <rPh sb="6" eb="9">
      <t>ジギョウショ</t>
    </rPh>
    <rPh sb="10" eb="12">
      <t>メイショウ</t>
    </rPh>
    <rPh sb="13" eb="15">
      <t>ジュウショ</t>
    </rPh>
    <phoneticPr fontId="1"/>
  </si>
  <si>
    <t>担当者の所属</t>
    <rPh sb="0" eb="3">
      <t>タントウシャ</t>
    </rPh>
    <rPh sb="4" eb="6">
      <t>ショゾク</t>
    </rPh>
    <phoneticPr fontId="1"/>
  </si>
  <si>
    <t>役職/氏名</t>
    <phoneticPr fontId="1"/>
  </si>
  <si>
    <t>電話番号</t>
    <phoneticPr fontId="1"/>
  </si>
  <si>
    <t>令和</t>
    <rPh sb="0" eb="2">
      <t>レイワ</t>
    </rPh>
    <phoneticPr fontId="1"/>
  </si>
  <si>
    <t>交付決定通知等の
郵送先</t>
    <rPh sb="0" eb="2">
      <t>コウフ</t>
    </rPh>
    <rPh sb="2" eb="4">
      <t>ケッテイ</t>
    </rPh>
    <rPh sb="4" eb="6">
      <t>ツウチ</t>
    </rPh>
    <rPh sb="6" eb="7">
      <t>ナド</t>
    </rPh>
    <rPh sb="9" eb="12">
      <t>ユウソウサキ</t>
    </rPh>
    <phoneticPr fontId="1"/>
  </si>
  <si>
    <t>県使用欄</t>
    <rPh sb="0" eb="4">
      <t>ケンシヨウラン</t>
    </rPh>
    <phoneticPr fontId="1"/>
  </si>
  <si>
    <t>確認担当者</t>
    <rPh sb="0" eb="2">
      <t>カクニン</t>
    </rPh>
    <rPh sb="2" eb="5">
      <t>タントウシャ</t>
    </rPh>
    <phoneticPr fontId="1"/>
  </si>
  <si>
    <t>交付決定番号</t>
    <phoneticPr fontId="1"/>
  </si>
  <si>
    <t>交付決定及び
額の確定日</t>
    <rPh sb="0" eb="4">
      <t>コウフケッテイ</t>
    </rPh>
    <rPh sb="4" eb="5">
      <t>オヨ</t>
    </rPh>
    <rPh sb="7" eb="8">
      <t>ガク</t>
    </rPh>
    <rPh sb="9" eb="12">
      <t>カクテイビ</t>
    </rPh>
    <phoneticPr fontId="1"/>
  </si>
  <si>
    <t>交付決定及び
額の確定金額</t>
    <rPh sb="0" eb="4">
      <t>コウフケッテイ</t>
    </rPh>
    <rPh sb="4" eb="5">
      <t>オヨ</t>
    </rPh>
    <rPh sb="7" eb="8">
      <t>ガク</t>
    </rPh>
    <rPh sb="9" eb="11">
      <t>カクテイ</t>
    </rPh>
    <rPh sb="11" eb="13">
      <t>キンガク</t>
    </rPh>
    <phoneticPr fontId="1"/>
  </si>
  <si>
    <t>産政第　　　　号</t>
    <rPh sb="7" eb="8">
      <t>ゴウ</t>
    </rPh>
    <phoneticPr fontId="1"/>
  </si>
  <si>
    <t>令和　　年　　月　　日</t>
    <rPh sb="0" eb="2">
      <t>レイワ</t>
    </rPh>
    <rPh sb="4" eb="5">
      <t>ネン</t>
    </rPh>
    <rPh sb="7" eb="8">
      <t>ガツ</t>
    </rPh>
    <rPh sb="10" eb="11">
      <t>ヒ</t>
    </rPh>
    <phoneticPr fontId="1"/>
  </si>
  <si>
    <t>円</t>
    <rPh sb="0" eb="1">
      <t>エン</t>
    </rPh>
    <phoneticPr fontId="1"/>
  </si>
  <si>
    <t>※振込先金融機関がゆうちょ銀行の場合、支店名は店番（３桁数字）を記入してください。</t>
    <phoneticPr fontId="1"/>
  </si>
  <si>
    <t>※振込先の口座は申請者ご本人の口座に限ります。（法人の場合は当該法人の口座に限る。）</t>
    <phoneticPr fontId="1"/>
  </si>
  <si>
    <t>交付申請額</t>
    <phoneticPr fontId="1"/>
  </si>
  <si>
    <t>　上記補助金の交付について、佐賀県特別高圧電気料金高騰緊急対策補助金交付要綱第５条の規定に基づき、下記のとおり申請します。また、振込先口座を以下のとおり申し出ます。</t>
    <rPh sb="1" eb="3">
      <t>ジョウキ</t>
    </rPh>
    <rPh sb="5" eb="6">
      <t>キン</t>
    </rPh>
    <rPh sb="7" eb="9">
      <t>コウフ</t>
    </rPh>
    <rPh sb="14" eb="16">
      <t>サガ</t>
    </rPh>
    <rPh sb="16" eb="17">
      <t>ケン</t>
    </rPh>
    <rPh sb="17" eb="19">
      <t>トクベツ</t>
    </rPh>
    <rPh sb="19" eb="21">
      <t>コウアツ</t>
    </rPh>
    <rPh sb="21" eb="23">
      <t>デンキ</t>
    </rPh>
    <rPh sb="23" eb="25">
      <t>リョウキン</t>
    </rPh>
    <rPh sb="25" eb="27">
      <t>コウトウ</t>
    </rPh>
    <rPh sb="27" eb="29">
      <t>キンキュウ</t>
    </rPh>
    <rPh sb="29" eb="31">
      <t>タイサク</t>
    </rPh>
    <rPh sb="33" eb="34">
      <t>キン</t>
    </rPh>
    <rPh sb="34" eb="36">
      <t>コウフ</t>
    </rPh>
    <rPh sb="36" eb="38">
      <t>ヨウコウ</t>
    </rPh>
    <rPh sb="38" eb="39">
      <t>ダイ</t>
    </rPh>
    <rPh sb="40" eb="41">
      <t>ジョウ</t>
    </rPh>
    <rPh sb="42" eb="44">
      <t>キテイ</t>
    </rPh>
    <rPh sb="45" eb="46">
      <t>モト</t>
    </rPh>
    <rPh sb="49" eb="51">
      <t>カキ</t>
    </rPh>
    <rPh sb="55" eb="57">
      <t>シンセイ</t>
    </rPh>
    <rPh sb="64" eb="67">
      <t>フリコミサキ</t>
    </rPh>
    <rPh sb="67" eb="69">
      <t>コウザ</t>
    </rPh>
    <rPh sb="70" eb="72">
      <t>イカ</t>
    </rPh>
    <rPh sb="76" eb="77">
      <t>モウ</t>
    </rPh>
    <rPh sb="78" eb="79">
      <t>デ</t>
    </rPh>
    <phoneticPr fontId="1"/>
  </si>
  <si>
    <t>　県では、行政事務全般から暴力団等を排除するため、申請の際に暴力団等でない旨の誓約をお願いしています。なお、内容確認のために佐賀県警察本部へ照会を行います。この申請書の提出に伴い収集した個人情報は、佐賀県特別高圧電気料金高騰緊急対策補助金の交付事務及び誓約事項の確認のために使用し、それ以外の目的に使用することはありません。なお、県における個人情報の取扱については、佐賀県個人情報保護方針で定めております。</t>
    <rPh sb="25" eb="27">
      <t>シンセイ</t>
    </rPh>
    <rPh sb="80" eb="83">
      <t>シンセイショ</t>
    </rPh>
    <rPh sb="186" eb="190">
      <t>コジンジョウホウ</t>
    </rPh>
    <rPh sb="190" eb="192">
      <t>ホゴ</t>
    </rPh>
    <rPh sb="192" eb="194">
      <t>ホウシン</t>
    </rPh>
    <phoneticPr fontId="1"/>
  </si>
  <si>
    <t>常時使用する従業員数</t>
    <phoneticPr fontId="1"/>
  </si>
  <si>
    <t>人</t>
    <rPh sb="0" eb="1">
      <t>ヒト</t>
    </rPh>
    <phoneticPr fontId="1"/>
  </si>
  <si>
    <t>対象区分
(補助単価)</t>
    <rPh sb="0" eb="4">
      <t>タイショウクブン</t>
    </rPh>
    <rPh sb="6" eb="10">
      <t>ホジョタンカ</t>
    </rPh>
    <phoneticPr fontId="1"/>
  </si>
  <si>
    <t>主たる業種</t>
    <rPh sb="0" eb="1">
      <t>シュ</t>
    </rPh>
    <rPh sb="3" eb="5">
      <t>ギョウシュ</t>
    </rPh>
    <phoneticPr fontId="1"/>
  </si>
  <si>
    <t xml:space="preserve">         ー〃ー② </t>
    <phoneticPr fontId="1"/>
  </si>
  <si>
    <t xml:space="preserve">         ー〃ー③ </t>
    <phoneticPr fontId="1"/>
  </si>
  <si>
    <t>企業等情報</t>
    <rPh sb="0" eb="2">
      <t>キギョウ</t>
    </rPh>
    <rPh sb="2" eb="3">
      <t>トウ</t>
    </rPh>
    <rPh sb="3" eb="5">
      <t>ジョウホウ</t>
    </rPh>
    <phoneticPr fontId="1"/>
  </si>
  <si>
    <t>『佐賀県特別高圧電気料金高騰緊急対策補助金（令和５年１０月～１２月分）』
交付申請書兼請求書</t>
    <rPh sb="1" eb="3">
      <t>サガ</t>
    </rPh>
    <rPh sb="3" eb="4">
      <t>ケン</t>
    </rPh>
    <rPh sb="4" eb="6">
      <t>トクベツ</t>
    </rPh>
    <rPh sb="6" eb="8">
      <t>コウアツ</t>
    </rPh>
    <rPh sb="8" eb="10">
      <t>デンキ</t>
    </rPh>
    <rPh sb="10" eb="12">
      <t>リョウキン</t>
    </rPh>
    <rPh sb="12" eb="14">
      <t>コウトウ</t>
    </rPh>
    <rPh sb="14" eb="16">
      <t>キンキュウ</t>
    </rPh>
    <rPh sb="16" eb="18">
      <t>タイサク</t>
    </rPh>
    <rPh sb="20" eb="21">
      <t>キン</t>
    </rPh>
    <rPh sb="37" eb="39">
      <t>コウフ</t>
    </rPh>
    <rPh sb="39" eb="42">
      <t>シンセイショ</t>
    </rPh>
    <rPh sb="42" eb="43">
      <t>ケン</t>
    </rPh>
    <rPh sb="43" eb="46">
      <t>セイキュウショ</t>
    </rPh>
    <phoneticPr fontId="1"/>
  </si>
  <si>
    <t>様式２-１</t>
    <phoneticPr fontId="5"/>
  </si>
  <si>
    <t>電力使用量実績報告書（令和５年１０月～１２月分）</t>
    <rPh sb="1" eb="2">
      <t>リョク</t>
    </rPh>
    <rPh sb="5" eb="7">
      <t>ジッセキ</t>
    </rPh>
    <phoneticPr fontId="5"/>
  </si>
  <si>
    <t>申請者名(法人名)：</t>
    <rPh sb="0" eb="3">
      <t>シンセイシャ</t>
    </rPh>
    <rPh sb="3" eb="4">
      <t>メイ</t>
    </rPh>
    <rPh sb="5" eb="8">
      <t>ホウジンメイ</t>
    </rPh>
    <phoneticPr fontId="5"/>
  </si>
  <si>
    <t>１.電力使用量（単位：kWh）</t>
    <rPh sb="2" eb="4">
      <t>デンリョク</t>
    </rPh>
    <rPh sb="4" eb="7">
      <t>シヨウリョウ</t>
    </rPh>
    <phoneticPr fontId="5"/>
  </si>
  <si>
    <t>※小数点以下切り捨て</t>
    <rPh sb="1" eb="4">
      <t>ショウスウテン</t>
    </rPh>
    <rPh sb="4" eb="6">
      <t>イカ</t>
    </rPh>
    <rPh sb="6" eb="7">
      <t>キ</t>
    </rPh>
    <rPh sb="8" eb="9">
      <t>ス</t>
    </rPh>
    <phoneticPr fontId="5"/>
  </si>
  <si>
    <t>　①事業所名：</t>
    <rPh sb="2" eb="6">
      <t>ジギョウショメイ</t>
    </rPh>
    <phoneticPr fontId="5"/>
  </si>
  <si>
    <t>10月
(11月検針分)</t>
    <rPh sb="2" eb="3">
      <t>ガツ</t>
    </rPh>
    <rPh sb="7" eb="8">
      <t>ガツ</t>
    </rPh>
    <rPh sb="8" eb="11">
      <t>ケンシンブン</t>
    </rPh>
    <phoneticPr fontId="5"/>
  </si>
  <si>
    <t>11月
(12月検針分)</t>
    <rPh sb="7" eb="8">
      <t>ガツ</t>
    </rPh>
    <rPh sb="8" eb="11">
      <t>ケンシンブン</t>
    </rPh>
    <phoneticPr fontId="5"/>
  </si>
  <si>
    <t>12月
(1月検針分)</t>
    <rPh sb="6" eb="7">
      <t>ガツ</t>
    </rPh>
    <rPh sb="7" eb="10">
      <t>ケンシンブン</t>
    </rPh>
    <phoneticPr fontId="5"/>
  </si>
  <si>
    <t>計</t>
    <rPh sb="0" eb="1">
      <t>ケイ</t>
    </rPh>
    <phoneticPr fontId="5"/>
  </si>
  <si>
    <t>　②事業所名：</t>
    <rPh sb="2" eb="6">
      <t>ジギョウショメイ</t>
    </rPh>
    <phoneticPr fontId="5"/>
  </si>
  <si>
    <t>　③事業所名：</t>
    <phoneticPr fontId="5"/>
  </si>
  <si>
    <t>10月～12月
電力使用量の計(kWh)</t>
    <rPh sb="2" eb="3">
      <t>ガツ</t>
    </rPh>
    <rPh sb="6" eb="7">
      <t>ガツ</t>
    </rPh>
    <rPh sb="8" eb="10">
      <t>デンリョク</t>
    </rPh>
    <rPh sb="10" eb="13">
      <t>シヨウリョウ</t>
    </rPh>
    <rPh sb="14" eb="15">
      <t>ケイ</t>
    </rPh>
    <phoneticPr fontId="5"/>
  </si>
  <si>
    <t>２.補助金額（単位：kWh、円）</t>
    <rPh sb="4" eb="6">
      <t>キンガク</t>
    </rPh>
    <phoneticPr fontId="5"/>
  </si>
  <si>
    <t>補助基準額</t>
    <rPh sb="2" eb="4">
      <t>キジュン</t>
    </rPh>
    <rPh sb="4" eb="5">
      <t>ガク</t>
    </rPh>
    <phoneticPr fontId="5"/>
  </si>
  <si>
    <t>A　10月～12月
電力使用量の計(kWh)</t>
    <phoneticPr fontId="5"/>
  </si>
  <si>
    <t>B　補助単価
（円）</t>
    <rPh sb="2" eb="4">
      <t>ホジョ</t>
    </rPh>
    <rPh sb="4" eb="6">
      <t>タンカ</t>
    </rPh>
    <rPh sb="8" eb="9">
      <t>エン</t>
    </rPh>
    <phoneticPr fontId="5"/>
  </si>
  <si>
    <t>A×B
（円）</t>
    <rPh sb="5" eb="6">
      <t>エン</t>
    </rPh>
    <phoneticPr fontId="5"/>
  </si>
  <si>
    <t>大企業上限額</t>
    <phoneticPr fontId="5"/>
  </si>
  <si>
    <t>様式2-1（別紙）</t>
    <rPh sb="0" eb="2">
      <t>ヨウシキ</t>
    </rPh>
    <rPh sb="6" eb="8">
      <t>ベッシ</t>
    </rPh>
    <phoneticPr fontId="5"/>
  </si>
  <si>
    <t>申請者名(法人名)：</t>
  </si>
  <si>
    <t>円</t>
    <rPh sb="0" eb="1">
      <t>エン</t>
    </rPh>
    <phoneticPr fontId="5"/>
  </si>
  <si>
    <t>対象施設名：</t>
    <rPh sb="0" eb="2">
      <t>タイショウ</t>
    </rPh>
    <rPh sb="2" eb="5">
      <t>シセツメイ</t>
    </rPh>
    <phoneticPr fontId="5"/>
  </si>
  <si>
    <t>補助単価：</t>
    <rPh sb="0" eb="2">
      <t>ホジョ</t>
    </rPh>
    <rPh sb="2" eb="4">
      <t>タンカ</t>
    </rPh>
    <phoneticPr fontId="5"/>
  </si>
  <si>
    <t>円/kWh</t>
    <rPh sb="0" eb="1">
      <t>エン</t>
    </rPh>
    <phoneticPr fontId="5"/>
  </si>
  <si>
    <t>NO</t>
    <phoneticPr fontId="5"/>
  </si>
  <si>
    <t>テナント名</t>
    <rPh sb="4" eb="5">
      <t>メイ</t>
    </rPh>
    <phoneticPr fontId="5"/>
  </si>
  <si>
    <t>法人名・屋号</t>
    <rPh sb="0" eb="3">
      <t>ホウジンメイ</t>
    </rPh>
    <rPh sb="4" eb="6">
      <t>ヤゴウ</t>
    </rPh>
    <phoneticPr fontId="5"/>
  </si>
  <si>
    <t>電力使用量
（kWh)</t>
    <rPh sb="0" eb="2">
      <t>デンリョク</t>
    </rPh>
    <rPh sb="2" eb="5">
      <t>シヨウリョウ</t>
    </rPh>
    <phoneticPr fontId="5"/>
  </si>
  <si>
    <t>補助相当額
A×補助単価</t>
    <rPh sb="0" eb="2">
      <t>ホジョ</t>
    </rPh>
    <rPh sb="2" eb="5">
      <t>ソウトウガク</t>
    </rPh>
    <rPh sb="8" eb="10">
      <t>ホジョ</t>
    </rPh>
    <rPh sb="10" eb="12">
      <t>タンカ</t>
    </rPh>
    <phoneticPr fontId="5"/>
  </si>
  <si>
    <t>還元状況</t>
    <rPh sb="0" eb="2">
      <t>カンゲン</t>
    </rPh>
    <rPh sb="2" eb="4">
      <t>ジョウキョウ</t>
    </rPh>
    <phoneticPr fontId="5"/>
  </si>
  <si>
    <t>還元方法</t>
    <rPh sb="0" eb="4">
      <t>カンゲンホウホウ</t>
    </rPh>
    <phoneticPr fontId="5"/>
  </si>
  <si>
    <t>還元完了時期</t>
    <rPh sb="0" eb="2">
      <t>カンゲン</t>
    </rPh>
    <rPh sb="2" eb="4">
      <t>カンリョウ</t>
    </rPh>
    <rPh sb="4" eb="6">
      <t>ジキ</t>
    </rPh>
    <phoneticPr fontId="5"/>
  </si>
  <si>
    <t>左記に関するテナントの同意</t>
    <rPh sb="0" eb="2">
      <t>サキ</t>
    </rPh>
    <rPh sb="3" eb="4">
      <t>カン</t>
    </rPh>
    <rPh sb="11" eb="13">
      <t>ドウイ</t>
    </rPh>
    <phoneticPr fontId="5"/>
  </si>
  <si>
    <t>備考欄</t>
    <rPh sb="0" eb="3">
      <t>ビコウラン</t>
    </rPh>
    <phoneticPr fontId="5"/>
  </si>
  <si>
    <t>交付申請者</t>
    <rPh sb="0" eb="2">
      <t>コウフ</t>
    </rPh>
    <rPh sb="2" eb="5">
      <t>シンセイシャ</t>
    </rPh>
    <phoneticPr fontId="5"/>
  </si>
  <si>
    <t>－</t>
    <phoneticPr fontId="5"/>
  </si>
  <si>
    <t>〇×電気</t>
    <rPh sb="2" eb="4">
      <t>デンキ</t>
    </rPh>
    <phoneticPr fontId="5"/>
  </si>
  <si>
    <t>〇×(株)</t>
    <rPh sb="2" eb="5">
      <t>カブ</t>
    </rPh>
    <phoneticPr fontId="5"/>
  </si>
  <si>
    <t>未済
（還元後、再提出）</t>
    <rPh sb="0" eb="2">
      <t>ミサイ</t>
    </rPh>
    <rPh sb="4" eb="6">
      <t>カンゲン</t>
    </rPh>
    <rPh sb="6" eb="7">
      <t>ゴ</t>
    </rPh>
    <rPh sb="8" eb="11">
      <t>サイテイシュツ</t>
    </rPh>
    <phoneticPr fontId="5"/>
  </si>
  <si>
    <t>済</t>
  </si>
  <si>
    <t>テナント毎の電力使用量が判明しないため、店舗面積で案分</t>
    <phoneticPr fontId="5"/>
  </si>
  <si>
    <t>済</t>
    <rPh sb="0" eb="1">
      <t>スミ</t>
    </rPh>
    <phoneticPr fontId="5"/>
  </si>
  <si>
    <t>還元対象外</t>
    <rPh sb="0" eb="2">
      <t>カンゲン</t>
    </rPh>
    <rPh sb="2" eb="5">
      <t>タイショウガイ</t>
    </rPh>
    <phoneticPr fontId="5"/>
  </si>
  <si>
    <t>交付申請額からの
控除対象施設（設備）</t>
    <rPh sb="0" eb="5">
      <t>コウフシンセイガク</t>
    </rPh>
    <rPh sb="9" eb="13">
      <t>コウジョタイショウ</t>
    </rPh>
    <rPh sb="13" eb="15">
      <t>シセツ</t>
    </rPh>
    <rPh sb="16" eb="18">
      <t>セツビ</t>
    </rPh>
    <phoneticPr fontId="5"/>
  </si>
  <si>
    <t>〇×食堂</t>
    <rPh sb="2" eb="4">
      <t>ショクドウ</t>
    </rPh>
    <phoneticPr fontId="5"/>
  </si>
  <si>
    <t>補助相当額を口座振込</t>
    <rPh sb="0" eb="2">
      <t>ホジョ</t>
    </rPh>
    <rPh sb="2" eb="4">
      <t>ソウトウ</t>
    </rPh>
    <rPh sb="4" eb="5">
      <t>ガク</t>
    </rPh>
    <rPh sb="6" eb="8">
      <t>コウザ</t>
    </rPh>
    <rPh sb="8" eb="10">
      <t>フリコミ</t>
    </rPh>
    <phoneticPr fontId="5"/>
  </si>
  <si>
    <t>○×</t>
    <phoneticPr fontId="5"/>
  </si>
  <si>
    <t>-</t>
    <phoneticPr fontId="5"/>
  </si>
  <si>
    <t>子メーター等がなく、テナント毎の電力使用量を１㎡あたりの単価に基づき算出しており、その単価に電気料金の高騰の影響を反映させていないため、還元措置の対象外。
※単価に電気料金の高騰の影響を反映させていないことがわかる資料を添付</t>
    <rPh sb="68" eb="72">
      <t>カンゲンソチ</t>
    </rPh>
    <rPh sb="73" eb="76">
      <t>タイショウガイ</t>
    </rPh>
    <rPh sb="107" eb="109">
      <t>シリョウ</t>
    </rPh>
    <rPh sb="110" eb="112">
      <t>テンプ</t>
    </rPh>
    <phoneticPr fontId="5"/>
  </si>
  <si>
    <t>○×(株)</t>
    <rPh sb="2" eb="5">
      <t>カブ</t>
    </rPh>
    <phoneticPr fontId="5"/>
  </si>
  <si>
    <t>（例１）公設の事務所であるため。
（例２）機械を設置するのみであり、福利厚生施設でもないため。</t>
    <rPh sb="1" eb="2">
      <t>レイ</t>
    </rPh>
    <rPh sb="4" eb="6">
      <t>コウセツ</t>
    </rPh>
    <rPh sb="7" eb="10">
      <t>ジムショ</t>
    </rPh>
    <rPh sb="18" eb="19">
      <t>レイ</t>
    </rPh>
    <rPh sb="21" eb="23">
      <t>キカイ</t>
    </rPh>
    <rPh sb="24" eb="26">
      <t>セッチ</t>
    </rPh>
    <rPh sb="34" eb="38">
      <t>フクリコウセイ</t>
    </rPh>
    <rPh sb="38" eb="40">
      <t>シセツ</t>
    </rPh>
    <phoneticPr fontId="5"/>
  </si>
  <si>
    <t>合　計</t>
    <rPh sb="0" eb="1">
      <t>ア</t>
    </rPh>
    <rPh sb="2" eb="3">
      <t>ケイ</t>
    </rPh>
    <phoneticPr fontId="5"/>
  </si>
  <si>
    <t>※行が不足する場合は、適宜行を挿入し、合計が合致するか確認して下さい。</t>
    <phoneticPr fontId="5"/>
  </si>
  <si>
    <t>※子メーター等がなく、テナント毎の電力使用量が判明しないような場合は、店舗面積案分など、客観的事実に基づいて合理的に説明できる方法により算出してください。</t>
    <rPh sb="1" eb="2">
      <t>コ</t>
    </rPh>
    <rPh sb="6" eb="7">
      <t>ナド</t>
    </rPh>
    <rPh sb="15" eb="16">
      <t>ゴト</t>
    </rPh>
    <rPh sb="17" eb="19">
      <t>デンリョク</t>
    </rPh>
    <rPh sb="19" eb="22">
      <t>シヨウリョウ</t>
    </rPh>
    <rPh sb="23" eb="25">
      <t>ハンメイ</t>
    </rPh>
    <rPh sb="31" eb="33">
      <t>バアイ</t>
    </rPh>
    <rPh sb="35" eb="37">
      <t>テンポ</t>
    </rPh>
    <rPh sb="37" eb="39">
      <t>メンセキ</t>
    </rPh>
    <rPh sb="39" eb="41">
      <t>アンブン</t>
    </rPh>
    <rPh sb="44" eb="47">
      <t>キャッカンテキ</t>
    </rPh>
    <rPh sb="47" eb="49">
      <t>ジジツ</t>
    </rPh>
    <rPh sb="50" eb="51">
      <t>モト</t>
    </rPh>
    <rPh sb="54" eb="57">
      <t>ゴウリテキ</t>
    </rPh>
    <rPh sb="58" eb="60">
      <t>セツメイ</t>
    </rPh>
    <rPh sb="63" eb="65">
      <t>ホウホウ</t>
    </rPh>
    <rPh sb="68" eb="70">
      <t>サンシュツ</t>
    </rPh>
    <phoneticPr fontId="5"/>
  </si>
  <si>
    <t>佐賀工場</t>
    <rPh sb="0" eb="4">
      <t>サガコウジョウ</t>
    </rPh>
    <phoneticPr fontId="1"/>
  </si>
  <si>
    <t>唐津工場</t>
    <rPh sb="0" eb="4">
      <t>カラツコウジョウ</t>
    </rPh>
    <phoneticPr fontId="1"/>
  </si>
  <si>
    <t>中小企業</t>
  </si>
  <si>
    <t>円/kwh</t>
    <rPh sb="0" eb="1">
      <t>エン</t>
    </rPh>
    <phoneticPr fontId="1"/>
  </si>
  <si>
    <t>事業者別電力使用量一覧（令和５年１０月～１２月分）</t>
    <rPh sb="4" eb="6">
      <t>デンリョク</t>
    </rPh>
    <phoneticPr fontId="5"/>
  </si>
  <si>
    <t>様式２-２</t>
    <phoneticPr fontId="5"/>
  </si>
  <si>
    <t>佐賀工場</t>
    <rPh sb="0" eb="4">
      <t>サガコウジョウ</t>
    </rPh>
    <phoneticPr fontId="5"/>
  </si>
  <si>
    <t>※千円未満切捨
（円）</t>
    <rPh sb="9" eb="10">
      <t>エン</t>
    </rPh>
    <phoneticPr fontId="1"/>
  </si>
  <si>
    <t>交付申請額計算書（控除対象施設（設備）分を除いた額）（令和５年１０月～１２月分）</t>
    <rPh sb="0" eb="2">
      <t>コウフ</t>
    </rPh>
    <rPh sb="2" eb="4">
      <t>シンセイ</t>
    </rPh>
    <rPh sb="4" eb="5">
      <t>ガク</t>
    </rPh>
    <rPh sb="5" eb="8">
      <t>ケイサンショ</t>
    </rPh>
    <rPh sb="9" eb="15">
      <t>コウジョタイショウシセツ</t>
    </rPh>
    <rPh sb="16" eb="18">
      <t>セツビ</t>
    </rPh>
    <rPh sb="19" eb="20">
      <t>ブン</t>
    </rPh>
    <rPh sb="21" eb="22">
      <t>ノゾ</t>
    </rPh>
    <rPh sb="24" eb="25">
      <t>ガク</t>
    </rPh>
    <phoneticPr fontId="5"/>
  </si>
  <si>
    <r>
      <t xml:space="preserve">補助基準額
（様式2-1「補助基準額」）
</t>
    </r>
    <r>
      <rPr>
        <sz val="10"/>
        <rFont val="游ゴシック"/>
        <family val="3"/>
        <charset val="128"/>
        <scheme val="minor"/>
      </rPr>
      <t>※千円未満切捨前</t>
    </r>
    <rPh sb="0" eb="2">
      <t>ホジョ</t>
    </rPh>
    <rPh sb="2" eb="4">
      <t>キジュン</t>
    </rPh>
    <rPh sb="4" eb="5">
      <t>ガク</t>
    </rPh>
    <rPh sb="7" eb="9">
      <t>ヨウシキ</t>
    </rPh>
    <rPh sb="13" eb="18">
      <t>ホジョキジュンガク</t>
    </rPh>
    <rPh sb="22" eb="24">
      <t>センエン</t>
    </rPh>
    <rPh sb="24" eb="26">
      <t>ミマン</t>
    </rPh>
    <rPh sb="26" eb="27">
      <t>キリ</t>
    </rPh>
    <rPh sb="27" eb="28">
      <t>シャ</t>
    </rPh>
    <rPh sb="28" eb="29">
      <t>マエ</t>
    </rPh>
    <phoneticPr fontId="5"/>
  </si>
  <si>
    <r>
      <t xml:space="preserve">交付申請額
</t>
    </r>
    <r>
      <rPr>
        <sz val="10"/>
        <rFont val="游ゴシック"/>
        <family val="3"/>
        <charset val="128"/>
        <scheme val="minor"/>
      </rPr>
      <t>※千円未満切捨
※大企業等上限3億円</t>
    </r>
    <rPh sb="0" eb="2">
      <t>コウフ</t>
    </rPh>
    <rPh sb="2" eb="4">
      <t>シンセイ</t>
    </rPh>
    <rPh sb="4" eb="5">
      <t>ガク</t>
    </rPh>
    <rPh sb="7" eb="11">
      <t>センエンミマン</t>
    </rPh>
    <rPh sb="11" eb="12">
      <t>キ</t>
    </rPh>
    <rPh sb="12" eb="13">
      <t>ス</t>
    </rPh>
    <phoneticPr fontId="5"/>
  </si>
  <si>
    <t>「合計」と一致</t>
    <rPh sb="1" eb="3">
      <t>ゴウケイ</t>
    </rPh>
    <rPh sb="5" eb="7">
      <t>イッチ</t>
    </rPh>
    <phoneticPr fontId="1"/>
  </si>
  <si>
    <t>1月の負担金から値引き</t>
    <rPh sb="1" eb="2">
      <t>ガツ</t>
    </rPh>
    <rPh sb="3" eb="6">
      <t>フタンキン</t>
    </rPh>
    <rPh sb="8" eb="10">
      <t>ネビ</t>
    </rPh>
    <phoneticPr fontId="5"/>
  </si>
  <si>
    <t>令和6年1月20日（予定）</t>
    <rPh sb="0" eb="2">
      <t>レイワ</t>
    </rPh>
    <rPh sb="3" eb="4">
      <t>ネン</t>
    </rPh>
    <rPh sb="5" eb="6">
      <t>ガツ</t>
    </rPh>
    <rPh sb="8" eb="9">
      <t>ニチ</t>
    </rPh>
    <rPh sb="10" eb="12">
      <t>ヨテイ</t>
    </rPh>
    <phoneticPr fontId="5"/>
  </si>
  <si>
    <r>
      <t>※「還元状況」が「未済」の場合、テナント事業者に対し、</t>
    </r>
    <r>
      <rPr>
        <u/>
        <sz val="11"/>
        <color rgb="FFFF0000"/>
        <rFont val="ＭＳ ゴシック"/>
        <family val="3"/>
        <charset val="128"/>
      </rPr>
      <t>令和６年３月１５日までに</t>
    </r>
    <r>
      <rPr>
        <u/>
        <sz val="11"/>
        <rFont val="ＭＳ ゴシック"/>
        <family val="3"/>
        <charset val="128"/>
      </rPr>
      <t>、電力使用量に応じた補助相当額をテナント事業者へ還元し、本様式を再度提出してください。（提出期限　令和６年３月１５日）</t>
    </r>
    <rPh sb="2" eb="6">
      <t>カンゲンジョウキョウ</t>
    </rPh>
    <rPh sb="9" eb="11">
      <t>ミスミ</t>
    </rPh>
    <rPh sb="13" eb="15">
      <t>バアイ</t>
    </rPh>
    <rPh sb="20" eb="23">
      <t>ジギョウシャ</t>
    </rPh>
    <rPh sb="24" eb="25">
      <t>タイ</t>
    </rPh>
    <rPh sb="67" eb="70">
      <t>ホンヨウシキ</t>
    </rPh>
    <rPh sb="71" eb="73">
      <t>サイド</t>
    </rPh>
    <rPh sb="73" eb="75">
      <t>テイシュツ</t>
    </rPh>
    <rPh sb="83" eb="87">
      <t>テイシュツキゲン</t>
    </rPh>
    <rPh sb="88" eb="90">
      <t>レイワ</t>
    </rPh>
    <rPh sb="91" eb="92">
      <t>ネン</t>
    </rPh>
    <rPh sb="93" eb="94">
      <t>ガツ</t>
    </rPh>
    <rPh sb="96" eb="97">
      <t>ニチ</t>
    </rPh>
    <phoneticPr fontId="5"/>
  </si>
  <si>
    <t>※様式2-2の「還元状況」で「交付申請額からの控除対象施設（設備）」を選択したテナントが
　ある場合に記入</t>
    <rPh sb="1" eb="3">
      <t>ヨウシキ</t>
    </rPh>
    <rPh sb="8" eb="12">
      <t>カンゲンジョウキョウ</t>
    </rPh>
    <rPh sb="35" eb="37">
      <t>センタク</t>
    </rPh>
    <rPh sb="48" eb="50">
      <t>バアイ</t>
    </rPh>
    <rPh sb="51" eb="53">
      <t>キニュウ</t>
    </rPh>
    <phoneticPr fontId="5"/>
  </si>
  <si>
    <t>控除対象施設（設備）分
（様式2-2「補助相当額」）</t>
    <rPh sb="0" eb="6">
      <t>コウジョタイショウシセツ</t>
    </rPh>
    <rPh sb="7" eb="9">
      <t>セツビ</t>
    </rPh>
    <rPh sb="10" eb="11">
      <t>ブン</t>
    </rPh>
    <rPh sb="13" eb="15">
      <t>ヨウシキ</t>
    </rPh>
    <rPh sb="19" eb="24">
      <t>ホジョソウトウガク</t>
    </rPh>
    <phoneticPr fontId="5"/>
  </si>
  <si>
    <r>
      <t xml:space="preserve">交付申請額
</t>
    </r>
    <r>
      <rPr>
        <sz val="8"/>
        <color theme="1"/>
        <rFont val="ＭＳ ゴシック"/>
        <family val="3"/>
        <charset val="128"/>
      </rPr>
      <t>※大企業等上限3億円</t>
    </r>
    <rPh sb="0" eb="2">
      <t>コウフ</t>
    </rPh>
    <rPh sb="2" eb="5">
      <t>シンセイガク</t>
    </rPh>
    <rPh sb="7" eb="10">
      <t>ダイキギョウ</t>
    </rPh>
    <rPh sb="10" eb="11">
      <t>ナド</t>
    </rPh>
    <rPh sb="11" eb="13">
      <t>ジョウゲン</t>
    </rPh>
    <rPh sb="14" eb="16">
      <t>オクエン</t>
    </rPh>
    <phoneticPr fontId="5"/>
  </si>
  <si>
    <t>（株）さが</t>
    <phoneticPr fontId="1"/>
  </si>
  <si>
    <t>　　</t>
    <phoneticPr fontId="1"/>
  </si>
  <si>
    <t>長崎県知事　様</t>
    <phoneticPr fontId="1"/>
  </si>
  <si>
    <t>（申請者）</t>
    <rPh sb="1" eb="4">
      <t>シンセイシャ</t>
    </rPh>
    <phoneticPr fontId="1"/>
  </si>
  <si>
    <t>郵便番号</t>
    <rPh sb="0" eb="4">
      <t>ユウビンバンゴウ</t>
    </rPh>
    <phoneticPr fontId="1"/>
  </si>
  <si>
    <t>住所</t>
    <rPh sb="0" eb="2">
      <t>ジュウショ</t>
    </rPh>
    <phoneticPr fontId="1"/>
  </si>
  <si>
    <t>法人名又は屋号</t>
    <rPh sb="0" eb="3">
      <t>ホウジンメイ</t>
    </rPh>
    <rPh sb="3" eb="4">
      <t>マタ</t>
    </rPh>
    <rPh sb="5" eb="7">
      <t>ヤゴウ</t>
    </rPh>
    <phoneticPr fontId="1"/>
  </si>
  <si>
    <t>代表者役職・氏名</t>
    <rPh sb="0" eb="5">
      <t>ダイヒョウシャヤクショク</t>
    </rPh>
    <rPh sb="6" eb="8">
      <t>シメイ</t>
    </rPh>
    <phoneticPr fontId="1"/>
  </si>
  <si>
    <t>第４回長崎県特別高圧電力高騰対策支援事業費補助金　交付申請書</t>
    <rPh sb="0" eb="1">
      <t>ダイ</t>
    </rPh>
    <rPh sb="2" eb="3">
      <t>カイ</t>
    </rPh>
    <rPh sb="3" eb="5">
      <t>ナガサキ</t>
    </rPh>
    <rPh sb="5" eb="6">
      <t>ケン</t>
    </rPh>
    <rPh sb="6" eb="8">
      <t>トクベツ</t>
    </rPh>
    <rPh sb="8" eb="10">
      <t>コウアツ</t>
    </rPh>
    <rPh sb="10" eb="12">
      <t>デンリョク</t>
    </rPh>
    <rPh sb="12" eb="14">
      <t>コウトウ</t>
    </rPh>
    <rPh sb="14" eb="16">
      <t>タイサク</t>
    </rPh>
    <rPh sb="16" eb="18">
      <t>シエン</t>
    </rPh>
    <rPh sb="18" eb="21">
      <t>ジギョウヒ</t>
    </rPh>
    <rPh sb="21" eb="24">
      <t>ホジョキン</t>
    </rPh>
    <rPh sb="25" eb="27">
      <t>コウフ</t>
    </rPh>
    <rPh sb="27" eb="30">
      <t>シンセイショ</t>
    </rPh>
    <phoneticPr fontId="1"/>
  </si>
  <si>
    <t>　第４回長崎県特別高圧電力高騰対策支援事業費補助金を交付されるよう、長崎県補助金等交付規則（昭和40年長崎県規則第16号）第４条の規定により、関係書類を添えて下記のとおり申請します。</t>
    <phoneticPr fontId="1"/>
  </si>
  <si>
    <t>円</t>
    <rPh sb="0" eb="1">
      <t>エン</t>
    </rPh>
    <phoneticPr fontId="1"/>
  </si>
  <si>
    <t>１．交付申請金額</t>
    <rPh sb="2" eb="8">
      <t>コウフシンセイキンガク</t>
    </rPh>
    <phoneticPr fontId="1"/>
  </si>
  <si>
    <t>２．申請者情報</t>
    <rPh sb="2" eb="7">
      <t>シンセイシャジョウホウ</t>
    </rPh>
    <phoneticPr fontId="1"/>
  </si>
  <si>
    <t>本社所在地</t>
    <rPh sb="0" eb="2">
      <t>ホンシャ</t>
    </rPh>
    <rPh sb="2" eb="5">
      <t>ショザイチ</t>
    </rPh>
    <phoneticPr fontId="1"/>
  </si>
  <si>
    <t>7、9月</t>
    <rPh sb="3" eb="4">
      <t>ガツ</t>
    </rPh>
    <phoneticPr fontId="1"/>
  </si>
  <si>
    <t>8月</t>
    <rPh sb="1" eb="2">
      <t>ガツ</t>
    </rPh>
    <phoneticPr fontId="1"/>
  </si>
  <si>
    <t>〇○工場</t>
    <rPh sb="2" eb="4">
      <t>コウジョウ</t>
    </rPh>
    <phoneticPr fontId="1"/>
  </si>
  <si>
    <t>法人名又は屋号</t>
    <rPh sb="0" eb="3">
      <t>ホウジンメイ</t>
    </rPh>
    <rPh sb="3" eb="4">
      <t>マタ</t>
    </rPh>
    <rPh sb="5" eb="7">
      <t>ヤゴウ</t>
    </rPh>
    <phoneticPr fontId="1"/>
  </si>
  <si>
    <t>代表者役職・氏名</t>
    <rPh sb="0" eb="3">
      <t>ダイヒョウシャ</t>
    </rPh>
    <rPh sb="3" eb="5">
      <t>ヤクショク</t>
    </rPh>
    <rPh sb="6" eb="8">
      <t>シメイ</t>
    </rPh>
    <phoneticPr fontId="1"/>
  </si>
  <si>
    <t>担当者</t>
    <rPh sb="0" eb="3">
      <t>タントウシャ</t>
    </rPh>
    <phoneticPr fontId="1"/>
  </si>
  <si>
    <t>受取口座名義人（カタカナ）　30文字以内　　　　※振込先は、通帳見開きページより転記ください。</t>
    <rPh sb="0" eb="2">
      <t>ウケトリ</t>
    </rPh>
    <rPh sb="2" eb="4">
      <t>コウザ</t>
    </rPh>
    <rPh sb="4" eb="6">
      <t>メイギ</t>
    </rPh>
    <rPh sb="6" eb="7">
      <t>ニン</t>
    </rPh>
    <rPh sb="16" eb="18">
      <t>モジ</t>
    </rPh>
    <rPh sb="18" eb="20">
      <t>イナイ</t>
    </rPh>
    <rPh sb="25" eb="28">
      <t>フリコミサキ</t>
    </rPh>
    <rPh sb="30" eb="32">
      <t>ツウチョウ</t>
    </rPh>
    <rPh sb="32" eb="34">
      <t>ミヒラ</t>
    </rPh>
    <rPh sb="40" eb="42">
      <t>テンキ</t>
    </rPh>
    <phoneticPr fontId="5"/>
  </si>
  <si>
    <t>発行責任者及び担当者</t>
    <rPh sb="0" eb="5">
      <t>ハッコウセキニンシャ</t>
    </rPh>
    <rPh sb="5" eb="6">
      <t>オヨ</t>
    </rPh>
    <rPh sb="7" eb="10">
      <t>タントウシャ</t>
    </rPh>
    <phoneticPr fontId="1"/>
  </si>
  <si>
    <t>発行責任者：</t>
    <rPh sb="0" eb="5">
      <t>ハッコウセキニンシャ</t>
    </rPh>
    <phoneticPr fontId="1"/>
  </si>
  <si>
    <t>発行担当者：</t>
    <rPh sb="0" eb="5">
      <t>ハッコウタントウシャ</t>
    </rPh>
    <phoneticPr fontId="1"/>
  </si>
  <si>
    <t>連絡先　TEL</t>
    <rPh sb="0" eb="3">
      <t>レンラクサキ</t>
    </rPh>
    <phoneticPr fontId="1"/>
  </si>
  <si>
    <t>（振込先）</t>
    <rPh sb="1" eb="4">
      <t>フリコミサキ</t>
    </rPh>
    <phoneticPr fontId="1"/>
  </si>
  <si>
    <t>金融機関名</t>
    <rPh sb="0" eb="2">
      <t>キンユウ</t>
    </rPh>
    <rPh sb="2" eb="4">
      <t>キカン</t>
    </rPh>
    <rPh sb="4" eb="5">
      <t>メイ</t>
    </rPh>
    <phoneticPr fontId="5"/>
  </si>
  <si>
    <t>※発行責任者は、代表取締役、支店長、営業所長等の、社内において権限の委任を受けた役職者、発行担当者は、本申請に関する事務を担当する者としてください。こちらの記載により、本書類は公印省略可となります。</t>
    <rPh sb="78" eb="80">
      <t>キサイ</t>
    </rPh>
    <rPh sb="84" eb="87">
      <t>ホンショルイ</t>
    </rPh>
    <rPh sb="88" eb="92">
      <t>コウインショウリャク</t>
    </rPh>
    <rPh sb="92" eb="93">
      <t>カ</t>
    </rPh>
    <phoneticPr fontId="1"/>
  </si>
  <si>
    <t>※発行責任者、発行担当者は、いずれも氏名をご記載ください。氏のみ不可。</t>
    <phoneticPr fontId="1"/>
  </si>
  <si>
    <t>受付番号（事務局使用欄）</t>
    <rPh sb="0" eb="4">
      <t>ウケツケバンゴウ</t>
    </rPh>
    <rPh sb="5" eb="11">
      <t>ジムキョクシヨウラン</t>
    </rPh>
    <phoneticPr fontId="1"/>
  </si>
  <si>
    <t>所　要　額　計　算　書</t>
    <rPh sb="0" eb="1">
      <t>トコロ</t>
    </rPh>
    <rPh sb="2" eb="3">
      <t>ヨウ</t>
    </rPh>
    <rPh sb="4" eb="5">
      <t>ガク</t>
    </rPh>
    <rPh sb="6" eb="7">
      <t>ケイ</t>
    </rPh>
    <rPh sb="8" eb="9">
      <t>サン</t>
    </rPh>
    <rPh sb="10" eb="11">
      <t>ショ</t>
    </rPh>
    <phoneticPr fontId="1"/>
  </si>
  <si>
    <t>①</t>
    <phoneticPr fontId="1"/>
  </si>
  <si>
    <t>交付申請額算出</t>
    <rPh sb="0" eb="5">
      <t>コウフシンセイガク</t>
    </rPh>
    <rPh sb="5" eb="7">
      <t>サンシュツ</t>
    </rPh>
    <phoneticPr fontId="1"/>
  </si>
  <si>
    <t>※特別高圧の使用電力量実績値が分かる書類（電力会社からの請求書等）を添付すること。
※対象となる特別高圧電力使用量を含む、国、県、市町が実施する物価高騰分への支援補助と併用不可。
※対象となる特別高圧電力使用量に、公共施設分や住宅分を含まないこと。</t>
    <rPh sb="1" eb="5">
      <t>トクベツコウアツ</t>
    </rPh>
    <rPh sb="6" eb="10">
      <t>シヨウデンリョク</t>
    </rPh>
    <rPh sb="10" eb="11">
      <t>リョウ</t>
    </rPh>
    <rPh sb="11" eb="14">
      <t>ジッセキチ</t>
    </rPh>
    <rPh sb="15" eb="16">
      <t>ワ</t>
    </rPh>
    <rPh sb="18" eb="20">
      <t>ショルイ</t>
    </rPh>
    <rPh sb="21" eb="25">
      <t>デンリョクガイシャ</t>
    </rPh>
    <rPh sb="28" eb="31">
      <t>セイキュウショ</t>
    </rPh>
    <rPh sb="31" eb="32">
      <t>トウ</t>
    </rPh>
    <rPh sb="34" eb="36">
      <t>テンプ</t>
    </rPh>
    <rPh sb="43" eb="45">
      <t>タイショウ</t>
    </rPh>
    <rPh sb="48" eb="57">
      <t>トクベツコウアツデンリョクシヨウリョウ</t>
    </rPh>
    <rPh sb="58" eb="59">
      <t>フク</t>
    </rPh>
    <rPh sb="61" eb="62">
      <t>クニ</t>
    </rPh>
    <rPh sb="63" eb="64">
      <t>ケン</t>
    </rPh>
    <rPh sb="65" eb="67">
      <t>シチョウ</t>
    </rPh>
    <rPh sb="68" eb="70">
      <t>ジッシ</t>
    </rPh>
    <rPh sb="72" eb="74">
      <t>ブッカ</t>
    </rPh>
    <rPh sb="74" eb="76">
      <t>コウトウ</t>
    </rPh>
    <rPh sb="76" eb="77">
      <t>ブン</t>
    </rPh>
    <rPh sb="79" eb="81">
      <t>シエン</t>
    </rPh>
    <rPh sb="81" eb="83">
      <t>ホジョ</t>
    </rPh>
    <rPh sb="84" eb="86">
      <t>ヘイヨウ</t>
    </rPh>
    <rPh sb="86" eb="88">
      <t>フカ</t>
    </rPh>
    <rPh sb="91" eb="93">
      <t>タイショウ</t>
    </rPh>
    <rPh sb="96" eb="100">
      <t>トクベツコウアツ</t>
    </rPh>
    <rPh sb="100" eb="105">
      <t>デンリョクシヨウリョウ</t>
    </rPh>
    <phoneticPr fontId="1"/>
  </si>
  <si>
    <t>特別高圧電力</t>
    <rPh sb="0" eb="4">
      <t>トクベツコウアツ</t>
    </rPh>
    <rPh sb="4" eb="6">
      <t>デンリョク</t>
    </rPh>
    <phoneticPr fontId="1"/>
  </si>
  <si>
    <t>使用電力量実績値（kwh）</t>
    <rPh sb="0" eb="5">
      <t>シヨウデンリョクリョウ</t>
    </rPh>
    <rPh sb="5" eb="8">
      <t>ジッセキチ</t>
    </rPh>
    <phoneticPr fontId="1"/>
  </si>
  <si>
    <t>実績</t>
    <rPh sb="0" eb="2">
      <t>ジッセキ</t>
    </rPh>
    <phoneticPr fontId="1"/>
  </si>
  <si>
    <t>②</t>
    <phoneticPr fontId="1"/>
  </si>
  <si>
    <r>
      <rPr>
        <sz val="11"/>
        <rFont val="UD デジタル 教科書体 NP-R"/>
        <family val="1"/>
        <charset val="128"/>
      </rPr>
      <t>口座番号</t>
    </r>
    <r>
      <rPr>
        <sz val="10"/>
        <rFont val="UD デジタル 教科書体 NP-R"/>
        <family val="1"/>
        <charset val="128"/>
      </rPr>
      <t>(右詰めで記入)</t>
    </r>
    <rPh sb="0" eb="2">
      <t>コウザ</t>
    </rPh>
    <rPh sb="2" eb="4">
      <t>バンゴウ</t>
    </rPh>
    <rPh sb="5" eb="6">
      <t>ミギ</t>
    </rPh>
    <rPh sb="6" eb="7">
      <t>ヅ</t>
    </rPh>
    <rPh sb="9" eb="11">
      <t>キニュウ</t>
    </rPh>
    <phoneticPr fontId="5"/>
  </si>
  <si>
    <t>法人名又は屋号</t>
    <phoneticPr fontId="56"/>
  </si>
  <si>
    <t>R7.7～9　</t>
    <phoneticPr fontId="1"/>
  </si>
  <si>
    <t>R7.7
（a）</t>
    <phoneticPr fontId="1"/>
  </si>
  <si>
    <t>R7.8
（b）</t>
    <phoneticPr fontId="1"/>
  </si>
  <si>
    <t>R7.9
（c）</t>
    <phoneticPr fontId="1"/>
  </si>
  <si>
    <t>対象区分</t>
    <rPh sb="0" eb="4">
      <t>タイショウクブン</t>
    </rPh>
    <phoneticPr fontId="1"/>
  </si>
  <si>
    <t>単価（R7.7、9）</t>
    <rPh sb="0" eb="2">
      <t>タンカ</t>
    </rPh>
    <phoneticPr fontId="1"/>
  </si>
  <si>
    <t>単価（R7.8）</t>
    <rPh sb="0" eb="2">
      <t>タンカ</t>
    </rPh>
    <phoneticPr fontId="1"/>
  </si>
  <si>
    <t>株式会社　ながさき</t>
    <rPh sb="0" eb="4">
      <t>カブシキカイシャ</t>
    </rPh>
    <phoneticPr fontId="1"/>
  </si>
  <si>
    <t>R7.7
(a)</t>
    <phoneticPr fontId="1"/>
  </si>
  <si>
    <t>R7.8
(b)</t>
    <phoneticPr fontId="1"/>
  </si>
  <si>
    <t>R7.9
(c)</t>
    <phoneticPr fontId="1"/>
  </si>
  <si>
    <t>補助金額算定（a+c）×</t>
    <phoneticPr fontId="1"/>
  </si>
  <si>
    <t>補助金額算定（ b ）×</t>
    <phoneticPr fontId="1"/>
  </si>
  <si>
    <t>※対象外の施設を含む場合、対象・対象外の内訳等を記載してください。</t>
    <rPh sb="1" eb="4">
      <t>タイショウガイ</t>
    </rPh>
    <rPh sb="5" eb="7">
      <t>シセツ</t>
    </rPh>
    <rPh sb="8" eb="9">
      <t>フク</t>
    </rPh>
    <rPh sb="10" eb="12">
      <t>バアイ</t>
    </rPh>
    <rPh sb="13" eb="15">
      <t>タイショウ</t>
    </rPh>
    <rPh sb="16" eb="19">
      <t>タイショウガイ</t>
    </rPh>
    <rPh sb="20" eb="22">
      <t>ウチワケ</t>
    </rPh>
    <rPh sb="22" eb="23">
      <t>トウ</t>
    </rPh>
    <rPh sb="24" eb="26">
      <t>キサイ</t>
    </rPh>
    <phoneticPr fontId="1"/>
  </si>
  <si>
    <r>
      <t>※商業施設の場合は、入居者が利用した特別高圧電力使用量(kwh)や負担した金額に基づき、
　配分予定額や配分する手法をご記載ください。（</t>
    </r>
    <r>
      <rPr>
        <u/>
        <sz val="11"/>
        <color theme="1"/>
        <rFont val="UD デジタル 教科書体 NP-R"/>
        <family val="1"/>
        <charset val="128"/>
      </rPr>
      <t>（別紙）例をご参照ください。</t>
    </r>
    <r>
      <rPr>
        <sz val="11"/>
        <color theme="1"/>
        <rFont val="UD デジタル 教科書体 NP-R"/>
        <family val="1"/>
        <charset val="128"/>
      </rPr>
      <t>）</t>
    </r>
    <rPh sb="1" eb="5">
      <t>ショウギョウシセツ</t>
    </rPh>
    <rPh sb="6" eb="8">
      <t>バアイ</t>
    </rPh>
    <rPh sb="10" eb="13">
      <t>ニュウキョシャ</t>
    </rPh>
    <rPh sb="14" eb="16">
      <t>リヨウ</t>
    </rPh>
    <rPh sb="18" eb="20">
      <t>トクベツ</t>
    </rPh>
    <rPh sb="20" eb="22">
      <t>コウアツ</t>
    </rPh>
    <rPh sb="22" eb="24">
      <t>デンリョク</t>
    </rPh>
    <rPh sb="24" eb="27">
      <t>シヨウリョウ</t>
    </rPh>
    <rPh sb="33" eb="35">
      <t>フタン</t>
    </rPh>
    <rPh sb="37" eb="39">
      <t>キンガク</t>
    </rPh>
    <rPh sb="40" eb="41">
      <t>モト</t>
    </rPh>
    <rPh sb="46" eb="51">
      <t>ハイブンヨテイガク</t>
    </rPh>
    <rPh sb="52" eb="54">
      <t>ハイブン</t>
    </rPh>
    <rPh sb="56" eb="58">
      <t>シュホウ</t>
    </rPh>
    <rPh sb="60" eb="62">
      <t>キサイ</t>
    </rPh>
    <rPh sb="69" eb="71">
      <t>ベッシ</t>
    </rPh>
    <rPh sb="72" eb="73">
      <t>レイ</t>
    </rPh>
    <rPh sb="75" eb="77">
      <t>サンショウ</t>
    </rPh>
    <phoneticPr fontId="1"/>
  </si>
  <si>
    <t>　（任意様式可）</t>
    <rPh sb="2" eb="6">
      <t>ニンイヨウシキ</t>
    </rPh>
    <rPh sb="6" eb="7">
      <t>カ</t>
    </rPh>
    <phoneticPr fontId="1"/>
  </si>
  <si>
    <t>入居者負担分</t>
    <rPh sb="2" eb="3">
      <t>シャ</t>
    </rPh>
    <phoneticPr fontId="1"/>
  </si>
  <si>
    <t>対象外</t>
    <rPh sb="0" eb="3">
      <t>タイショウガイ</t>
    </rPh>
    <phoneticPr fontId="1"/>
  </si>
  <si>
    <t>使用電力量実績値（kwh）</t>
    <phoneticPr fontId="1"/>
  </si>
  <si>
    <t>補助金額算定</t>
    <phoneticPr fontId="1"/>
  </si>
  <si>
    <t>〇〇服店</t>
    <rPh sb="2" eb="4">
      <t>フクテン</t>
    </rPh>
    <phoneticPr fontId="1"/>
  </si>
  <si>
    <t>〇眼鏡店</t>
    <rPh sb="1" eb="4">
      <t>メガネテン</t>
    </rPh>
    <phoneticPr fontId="1"/>
  </si>
  <si>
    <t>□靴店</t>
    <rPh sb="1" eb="3">
      <t>クツテン</t>
    </rPh>
    <phoneticPr fontId="1"/>
  </si>
  <si>
    <t>・・・</t>
    <phoneticPr fontId="1"/>
  </si>
  <si>
    <t>✓</t>
  </si>
  <si>
    <t>××眼科</t>
    <rPh sb="2" eb="4">
      <t>ガンカ</t>
    </rPh>
    <phoneticPr fontId="1"/>
  </si>
  <si>
    <t>（小計１：対象外含む）</t>
    <rPh sb="1" eb="3">
      <t>ショウケイ</t>
    </rPh>
    <rPh sb="5" eb="9">
      <t>タイショウガイフク</t>
    </rPh>
    <phoneticPr fontId="1"/>
  </si>
  <si>
    <t>（小計２：対象外除く）</t>
    <rPh sb="1" eb="3">
      <t>ショウケイ</t>
    </rPh>
    <rPh sb="5" eb="8">
      <t>タイショウガイ</t>
    </rPh>
    <rPh sb="8" eb="9">
      <t>ノゾ</t>
    </rPh>
    <phoneticPr fontId="1"/>
  </si>
  <si>
    <t>管理者負担分
（全体空調等）</t>
    <phoneticPr fontId="1"/>
  </si>
  <si>
    <t>③</t>
    <phoneticPr fontId="1"/>
  </si>
  <si>
    <t>①
+
③</t>
    <phoneticPr fontId="1"/>
  </si>
  <si>
    <t>入居企業負担分+
管理者負担分</t>
    <rPh sb="0" eb="4">
      <t>ニュウキョキギョウ</t>
    </rPh>
    <rPh sb="4" eb="7">
      <t>フタンブン</t>
    </rPh>
    <rPh sb="9" eb="15">
      <t>カンリシャフタンブン</t>
    </rPh>
    <phoneticPr fontId="1"/>
  </si>
  <si>
    <t>②
+
③</t>
    <phoneticPr fontId="1"/>
  </si>
  <si>
    <t>特記事項</t>
    <rPh sb="0" eb="4">
      <t>トッキジコウ</t>
    </rPh>
    <phoneticPr fontId="1"/>
  </si>
  <si>
    <t>△お食事処、××眼科については、電気代含む物価高騰の補助金を国（もしくは県、市町）から交付を受けるため、対象外。
入居企業へは、補助金受領後に還付する。（もしくは、翌月当庁徴収分から差し引く。）</t>
    <rPh sb="16" eb="20">
      <t>デンキダイフク</t>
    </rPh>
    <rPh sb="21" eb="25">
      <t>ブッカコウトウ</t>
    </rPh>
    <rPh sb="26" eb="29">
      <t>ホジョキン</t>
    </rPh>
    <rPh sb="30" eb="31">
      <t>クニ</t>
    </rPh>
    <rPh sb="36" eb="37">
      <t>ケン</t>
    </rPh>
    <rPh sb="38" eb="40">
      <t>シマチ</t>
    </rPh>
    <rPh sb="43" eb="45">
      <t>コウフ</t>
    </rPh>
    <rPh sb="46" eb="47">
      <t>ウ</t>
    </rPh>
    <rPh sb="52" eb="55">
      <t>タイショウガイ</t>
    </rPh>
    <rPh sb="57" eb="59">
      <t>ニュウキョ</t>
    </rPh>
    <rPh sb="59" eb="61">
      <t>キギョウ</t>
    </rPh>
    <rPh sb="64" eb="67">
      <t>ホジョキン</t>
    </rPh>
    <rPh sb="67" eb="70">
      <t>ジュリョウゴ</t>
    </rPh>
    <rPh sb="71" eb="73">
      <t>カンプ</t>
    </rPh>
    <rPh sb="82" eb="84">
      <t>ヨクゲツ</t>
    </rPh>
    <rPh sb="84" eb="86">
      <t>トウチョウ</t>
    </rPh>
    <rPh sb="86" eb="88">
      <t>チョウシュウ</t>
    </rPh>
    <rPh sb="88" eb="89">
      <t>ブン</t>
    </rPh>
    <rPh sb="91" eb="92">
      <t>サ</t>
    </rPh>
    <rPh sb="93" eb="94">
      <t>ヒ</t>
    </rPh>
    <phoneticPr fontId="1"/>
  </si>
  <si>
    <r>
      <t xml:space="preserve">合計
</t>
    </r>
    <r>
      <rPr>
        <b/>
        <sz val="12"/>
        <color rgb="FFFF0000"/>
        <rFont val="UD デジタル 教科書体 NP-R"/>
        <family val="1"/>
        <charset val="128"/>
      </rPr>
      <t>（電力会社からの請求書等と一致）</t>
    </r>
    <phoneticPr fontId="1"/>
  </si>
  <si>
    <r>
      <t xml:space="preserve">補助対象合計
</t>
    </r>
    <r>
      <rPr>
        <b/>
        <sz val="12"/>
        <color rgb="FFFF0000"/>
        <rFont val="UD デジタル 教科書体 NP-R"/>
        <family val="1"/>
        <charset val="128"/>
      </rPr>
      <t>（対象外の企業を除く）</t>
    </r>
    <rPh sb="0" eb="4">
      <t>ホジョタイショウ</t>
    </rPh>
    <rPh sb="8" eb="11">
      <t>タイショウガイ</t>
    </rPh>
    <rPh sb="12" eb="14">
      <t>キギョウ</t>
    </rPh>
    <rPh sb="15" eb="16">
      <t>ノゾ</t>
    </rPh>
    <phoneticPr fontId="1"/>
  </si>
  <si>
    <t>（a+c）×</t>
    <phoneticPr fontId="1"/>
  </si>
  <si>
    <t>（b）×</t>
    <phoneticPr fontId="1"/>
  </si>
  <si>
    <r>
      <t>対象外の
施設に</t>
    </r>
    <r>
      <rPr>
        <sz val="10"/>
        <color theme="1"/>
        <rFont val="Segoe UI Symbol"/>
        <family val="1"/>
      </rPr>
      <t>✓</t>
    </r>
    <rPh sb="0" eb="3">
      <t>タイショウガイ</t>
    </rPh>
    <rPh sb="5" eb="7">
      <t>シセツ</t>
    </rPh>
    <phoneticPr fontId="1"/>
  </si>
  <si>
    <t>R7.7～9</t>
    <phoneticPr fontId="1"/>
  </si>
  <si>
    <t>交付申請金額（円・千円未満切捨）</t>
    <rPh sb="0" eb="6">
      <t>コウフシンセイキンガク</t>
    </rPh>
    <phoneticPr fontId="1"/>
  </si>
  <si>
    <t xml:space="preserve">使用量(kwh) </t>
    <rPh sb="0" eb="3">
      <t>シヨウリョウ</t>
    </rPh>
    <phoneticPr fontId="1"/>
  </si>
  <si>
    <t>↑【大企業等の場合】
上限10,000千円に達する場合は「10,000千円」を手入力ください。</t>
    <rPh sb="2" eb="5">
      <t>ダイキギョウ</t>
    </rPh>
    <rPh sb="5" eb="6">
      <t>ナド</t>
    </rPh>
    <rPh sb="7" eb="9">
      <t>バアイ</t>
    </rPh>
    <rPh sb="22" eb="23">
      <t>タッ</t>
    </rPh>
    <rPh sb="25" eb="27">
      <t>バアイ</t>
    </rPh>
    <rPh sb="35" eb="37">
      <t>センエン</t>
    </rPh>
    <rPh sb="39" eb="42">
      <t>テニュウリョク</t>
    </rPh>
    <phoneticPr fontId="1"/>
  </si>
  <si>
    <t>様式第１号（第５条関係）</t>
    <rPh sb="0" eb="3">
      <t>ヨウシキダイ</t>
    </rPh>
    <rPh sb="4" eb="5">
      <t>ゴウ</t>
    </rPh>
    <rPh sb="6" eb="7">
      <t>ダイ</t>
    </rPh>
    <rPh sb="8" eb="9">
      <t>ジョウ</t>
    </rPh>
    <rPh sb="9" eb="11">
      <t>カンケイ</t>
    </rPh>
    <phoneticPr fontId="1"/>
  </si>
  <si>
    <t>様式第２号（第５条関係）</t>
    <rPh sb="0" eb="2">
      <t>ヨウシキ</t>
    </rPh>
    <rPh sb="2" eb="3">
      <t>ダイ</t>
    </rPh>
    <rPh sb="4" eb="5">
      <t>ゴウ</t>
    </rPh>
    <rPh sb="6" eb="7">
      <t>ダイ</t>
    </rPh>
    <rPh sb="8" eb="11">
      <t>ジョウカンケイ</t>
    </rPh>
    <phoneticPr fontId="1"/>
  </si>
  <si>
    <t>様式第２号（第５条関係）（別紙）例1</t>
    <rPh sb="16" eb="17">
      <t>レイ</t>
    </rPh>
    <phoneticPr fontId="1"/>
  </si>
  <si>
    <t>様式第２号（第５条関係）（別紙）例2</t>
    <rPh sb="16" eb="17">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</si>
</sst>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quot;円&quot;"/>
    <numFmt numFmtId="178" formatCode="0.0"/>
    <numFmt numFmtId="179" formatCode="#,##0_);[Red]\(#,##0\)"/>
    <numFmt numFmtId="180" formatCode="#,##0.00_);[Red]\(#,##0.00\)"/>
    <numFmt numFmtId="181" formatCode="#,##0.0&quot;円&quot;"/>
    <numFmt numFmtId="182" formatCode="#,##0.0&quot;円      =&quot;"/>
  </numFmts>
  <fonts count="8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10"/>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sz val="12"/>
      <color rgb="FFFF0000"/>
      <name val="游ゴシック"/>
      <family val="3"/>
      <charset val="128"/>
      <scheme val="minor"/>
    </font>
    <font>
      <sz val="14"/>
      <name val="游ゴシック"/>
      <family val="3"/>
      <charset val="128"/>
      <scheme val="minor"/>
    </font>
    <font>
      <sz val="8"/>
      <name val="游ゴシック"/>
      <family val="3"/>
      <charset val="128"/>
      <scheme val="minor"/>
    </font>
    <font>
      <sz val="10"/>
      <color rgb="FFFF0000"/>
      <name val="游ゴシック"/>
      <family val="3"/>
      <charset val="128"/>
      <scheme val="minor"/>
    </font>
    <font>
      <b/>
      <sz val="14"/>
      <name val="游ゴシック"/>
      <family val="3"/>
      <charset val="128"/>
      <scheme val="minor"/>
    </font>
    <font>
      <u/>
      <sz val="14"/>
      <name val="游ゴシック"/>
      <family val="3"/>
      <charset val="128"/>
      <scheme val="minor"/>
    </font>
    <font>
      <sz val="12"/>
      <name val="游ゴシック"/>
      <family val="3"/>
      <charset val="128"/>
      <scheme val="minor"/>
    </font>
    <font>
      <sz val="7.5"/>
      <name val="游ゴシック"/>
      <family val="3"/>
      <charset val="128"/>
      <scheme val="minor"/>
    </font>
    <font>
      <sz val="9"/>
      <name val="ＭＳ Ｐゴシック"/>
      <family val="2"/>
      <charset val="128"/>
    </font>
    <font>
      <sz val="11"/>
      <color rgb="FFFF0000"/>
      <name val="游ゴシック"/>
      <family val="2"/>
      <charset val="128"/>
      <scheme val="minor"/>
    </font>
    <font>
      <sz val="11"/>
      <name val="游ゴシック"/>
      <family val="2"/>
      <charset val="128"/>
      <scheme val="minor"/>
    </font>
    <font>
      <sz val="10"/>
      <name val="游ゴシック"/>
      <family val="2"/>
      <scheme val="minor"/>
    </font>
    <font>
      <sz val="10"/>
      <name val="游ゴシック"/>
      <family val="2"/>
      <charset val="128"/>
      <scheme val="minor"/>
    </font>
    <font>
      <sz val="9"/>
      <color rgb="FF000000"/>
      <name val="Meiryo UI"/>
      <family val="3"/>
      <charset val="128"/>
    </font>
    <font>
      <b/>
      <sz val="14"/>
      <color rgb="FFFF0000"/>
      <name val="游ゴシック"/>
      <family val="3"/>
      <charset val="128"/>
      <scheme val="minor"/>
    </font>
    <font>
      <u/>
      <sz val="11"/>
      <color theme="10"/>
      <name val="游ゴシック"/>
      <family val="2"/>
      <charset val="128"/>
      <scheme val="minor"/>
    </font>
    <font>
      <b/>
      <sz val="11"/>
      <name val="游ゴシック"/>
      <family val="3"/>
      <charset val="128"/>
      <scheme val="minor"/>
    </font>
    <font>
      <sz val="11"/>
      <color theme="1"/>
      <name val="游ゴシック"/>
      <family val="2"/>
      <scheme val="minor"/>
    </font>
    <font>
      <sz val="12"/>
      <color theme="1"/>
      <name val="ＭＳ ゴシック"/>
      <family val="3"/>
      <charset val="128"/>
    </font>
    <font>
      <sz val="10"/>
      <color theme="1"/>
      <name val="ＭＳ ゴシック"/>
      <family val="3"/>
      <charset val="128"/>
    </font>
    <font>
      <sz val="11"/>
      <color theme="1"/>
      <name val="ＭＳ ゴシック"/>
      <family val="3"/>
      <charset val="128"/>
    </font>
    <font>
      <b/>
      <sz val="14"/>
      <color theme="1"/>
      <name val="ＭＳ ゴシック"/>
      <family val="3"/>
      <charset val="128"/>
    </font>
    <font>
      <sz val="12"/>
      <color rgb="FFFF0000"/>
      <name val="ＭＳ ゴシック"/>
      <family val="3"/>
      <charset val="128"/>
    </font>
    <font>
      <sz val="11"/>
      <color rgb="FFFF0000"/>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
      <sz val="9"/>
      <color theme="1"/>
      <name val="ＭＳ ゴシック"/>
      <family val="3"/>
      <charset val="128"/>
    </font>
    <font>
      <sz val="8"/>
      <color theme="1"/>
      <name val="ＭＳ ゴシック"/>
      <family val="3"/>
      <charset val="128"/>
    </font>
    <font>
      <b/>
      <sz val="11"/>
      <color theme="1"/>
      <name val="ＭＳ ゴシック"/>
      <family val="3"/>
      <charset val="128"/>
    </font>
    <font>
      <sz val="11"/>
      <name val="游ゴシック"/>
      <family val="2"/>
      <scheme val="minor"/>
    </font>
    <font>
      <sz val="11"/>
      <color rgb="FFFF0000"/>
      <name val="游ゴシック"/>
      <family val="2"/>
      <scheme val="minor"/>
    </font>
    <font>
      <b/>
      <sz val="11"/>
      <color theme="1"/>
      <name val="游ゴシック"/>
      <family val="3"/>
      <charset val="128"/>
      <scheme val="minor"/>
    </font>
    <font>
      <b/>
      <sz val="12"/>
      <color theme="1"/>
      <name val="ＭＳ ゴシック"/>
      <family val="3"/>
      <charset val="128"/>
    </font>
    <font>
      <sz val="10"/>
      <name val="ＭＳ ゴシック"/>
      <family val="3"/>
      <charset val="128"/>
    </font>
    <font>
      <sz val="20"/>
      <name val="ＭＳ ゴシック"/>
      <family val="3"/>
      <charset val="128"/>
    </font>
    <font>
      <sz val="12"/>
      <name val="ＭＳ ゴシック"/>
      <family val="3"/>
      <charset val="128"/>
    </font>
    <font>
      <u/>
      <sz val="11"/>
      <name val="ＭＳ ゴシック"/>
      <family val="3"/>
      <charset val="128"/>
    </font>
    <font>
      <b/>
      <sz val="9"/>
      <color indexed="81"/>
      <name val="MS P ゴシック"/>
      <family val="3"/>
      <charset val="128"/>
    </font>
    <font>
      <u/>
      <sz val="11"/>
      <color rgb="FFFF0000"/>
      <name val="ＭＳ ゴシック"/>
      <family val="3"/>
      <charset val="128"/>
    </font>
    <font>
      <sz val="12"/>
      <color rgb="FF000000"/>
      <name val="UD デジタル 教科書体 NP-R"/>
      <family val="1"/>
      <charset val="128"/>
    </font>
    <font>
      <sz val="11"/>
      <color rgb="FF000000"/>
      <name val="UD デジタル 教科書体 NP-R"/>
      <family val="1"/>
      <charset val="128"/>
    </font>
    <font>
      <sz val="20"/>
      <color rgb="FF000000"/>
      <name val="UD デジタル 教科書体 NP-R"/>
      <family val="1"/>
      <charset val="128"/>
    </font>
    <font>
      <sz val="14"/>
      <color rgb="FF000000"/>
      <name val="UD デジタル 教科書体 NP-R"/>
      <family val="1"/>
      <charset val="128"/>
    </font>
    <font>
      <sz val="11"/>
      <color theme="1"/>
      <name val="UD デジタル 教科書体 NP-R"/>
      <family val="1"/>
      <charset val="128"/>
    </font>
    <font>
      <sz val="11"/>
      <name val="ＭＳ Ｐゴシック"/>
      <family val="3"/>
      <charset val="128"/>
    </font>
    <font>
      <sz val="14"/>
      <name val="UD デジタル 教科書体 NP-R"/>
      <family val="1"/>
      <charset val="128"/>
    </font>
    <font>
      <sz val="6"/>
      <name val="ＭＳ Ｐゴシック"/>
      <family val="3"/>
      <charset val="128"/>
    </font>
    <font>
      <b/>
      <sz val="14"/>
      <name val="UD デジタル 教科書体 NP-R"/>
      <family val="1"/>
      <charset val="128"/>
    </font>
    <font>
      <sz val="14"/>
      <color rgb="FFFF0000"/>
      <name val="UD デジタル 教科書体 NP-R"/>
      <family val="1"/>
      <charset val="128"/>
    </font>
    <font>
      <b/>
      <sz val="14"/>
      <color rgb="FF000000"/>
      <name val="UD デジタル 教科書体 NP-R"/>
      <family val="1"/>
      <charset val="128"/>
    </font>
    <font>
      <sz val="14"/>
      <color theme="1"/>
      <name val="UD デジタル 教科書体 NP-R"/>
      <family val="1"/>
      <charset val="128"/>
    </font>
    <font>
      <sz val="11"/>
      <name val="UD デジタル 教科書体 NP-R"/>
      <family val="1"/>
      <charset val="128"/>
    </font>
    <font>
      <sz val="12"/>
      <name val="UD デジタル 教科書体 NP-R"/>
      <family val="1"/>
      <charset val="128"/>
    </font>
    <font>
      <sz val="11"/>
      <color rgb="FFFF0000"/>
      <name val="UD デジタル 教科書体 NP-R"/>
      <family val="1"/>
      <charset val="128"/>
    </font>
    <font>
      <b/>
      <sz val="20"/>
      <color theme="1"/>
      <name val="UD デジタル 教科書体 NP-R"/>
      <family val="1"/>
      <charset val="128"/>
    </font>
    <font>
      <u/>
      <sz val="14"/>
      <name val="UD デジタル 教科書体 NP-R"/>
      <family val="1"/>
      <charset val="128"/>
    </font>
    <font>
      <u/>
      <sz val="14"/>
      <color rgb="FFFFFF00"/>
      <name val="UD デジタル 教科書体 NP-R"/>
      <family val="1"/>
      <charset val="128"/>
    </font>
    <font>
      <sz val="9"/>
      <color theme="1"/>
      <name val="UD デジタル 教科書体 NP-R"/>
      <family val="1"/>
      <charset val="128"/>
    </font>
    <font>
      <sz val="10"/>
      <name val="UD デジタル 教科書体 NP-R"/>
      <family val="1"/>
      <charset val="128"/>
    </font>
    <font>
      <sz val="10"/>
      <color rgb="FFFF0000"/>
      <name val="UD デジタル 教科書体 NP-R"/>
      <family val="1"/>
      <charset val="128"/>
    </font>
    <font>
      <sz val="12"/>
      <color rgb="FFFF0000"/>
      <name val="UD デジタル 教科書体 NP-R"/>
      <family val="1"/>
      <charset val="128"/>
    </font>
    <font>
      <u/>
      <sz val="11"/>
      <color theme="10"/>
      <name val="UD デジタル 教科書体 NP-R"/>
      <family val="1"/>
      <charset val="128"/>
    </font>
    <font>
      <sz val="10"/>
      <color theme="1"/>
      <name val="UD デジタル 教科書体 NP-R"/>
      <family val="1"/>
      <charset val="128"/>
    </font>
    <font>
      <sz val="9"/>
      <name val="UD デジタル 教科書体 NP-R"/>
      <family val="1"/>
      <charset val="128"/>
    </font>
    <font>
      <b/>
      <sz val="9"/>
      <color indexed="81"/>
      <name val="UD デジタル 教科書体 NP-R"/>
      <family val="1"/>
      <charset val="128"/>
    </font>
    <font>
      <b/>
      <sz val="20"/>
      <color rgb="FF000000"/>
      <name val="UD デジタル 教科書体 NP-R"/>
      <family val="1"/>
      <charset val="128"/>
    </font>
    <font>
      <sz val="12"/>
      <color theme="1"/>
      <name val="UD デジタル 教科書体 NP-R"/>
      <family val="1"/>
      <charset val="128"/>
    </font>
    <font>
      <u/>
      <sz val="11"/>
      <color theme="1"/>
      <name val="UD デジタル 教科書体 NP-R"/>
      <family val="1"/>
      <charset val="128"/>
    </font>
    <font>
      <b/>
      <sz val="16"/>
      <color theme="1"/>
      <name val="UD デジタル 教科書体 NP-R"/>
      <family val="1"/>
      <charset val="128"/>
    </font>
    <font>
      <b/>
      <sz val="12"/>
      <name val="UD デジタル 教科書体 NP-R"/>
      <family val="1"/>
      <charset val="128"/>
    </font>
    <font>
      <b/>
      <sz val="12"/>
      <color theme="1"/>
      <name val="UD デジタル 教科書体 NP-R"/>
      <family val="1"/>
      <charset val="128"/>
    </font>
    <font>
      <b/>
      <sz val="12"/>
      <color rgb="FFFF0000"/>
      <name val="UD デジタル 教科書体 NP-R"/>
      <family val="1"/>
      <charset val="128"/>
    </font>
    <font>
      <sz val="12"/>
      <color theme="1"/>
      <name val="Segoe UI Symbol"/>
      <family val="1"/>
    </font>
    <font>
      <sz val="12"/>
      <color rgb="FF0070C0"/>
      <name val="UD デジタル 教科書体 NP-R"/>
      <family val="1"/>
      <charset val="128"/>
    </font>
    <font>
      <sz val="10"/>
      <color theme="1"/>
      <name val="Segoe UI Symbol"/>
      <family val="1"/>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99"/>
        <bgColor indexed="64"/>
      </patternFill>
    </fill>
    <fill>
      <patternFill patternType="solid">
        <fgColor theme="2"/>
        <bgColor indexed="64"/>
      </patternFill>
    </fill>
    <fill>
      <patternFill patternType="solid">
        <fgColor theme="0" tint="-4.9989318521683403E-2"/>
        <bgColor indexed="64"/>
      </patternFill>
    </fill>
  </fills>
  <borders count="14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theme="4" tint="0.39994506668294322"/>
      </right>
      <top style="thin">
        <color indexed="64"/>
      </top>
      <bottom/>
      <diagonal/>
    </border>
    <border>
      <left style="dotted">
        <color theme="4" tint="0.39994506668294322"/>
      </left>
      <right style="dotted">
        <color theme="4" tint="0.39994506668294322"/>
      </right>
      <top style="thin">
        <color indexed="64"/>
      </top>
      <bottom/>
      <diagonal/>
    </border>
    <border>
      <left style="dotted">
        <color theme="4" tint="0.39994506668294322"/>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dotted">
        <color theme="4" tint="0.39994506668294322"/>
      </right>
      <top style="thin">
        <color indexed="64"/>
      </top>
      <bottom style="medium">
        <color indexed="64"/>
      </bottom>
      <diagonal/>
    </border>
    <border>
      <left style="dotted">
        <color theme="4" tint="0.39994506668294322"/>
      </left>
      <right style="dotted">
        <color theme="4" tint="0.39994506668294322"/>
      </right>
      <top style="thin">
        <color indexed="64"/>
      </top>
      <bottom style="medium">
        <color indexed="64"/>
      </bottom>
      <diagonal/>
    </border>
    <border>
      <left style="dotted">
        <color theme="4" tint="0.39994506668294322"/>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tted">
        <color indexed="64"/>
      </top>
      <bottom/>
      <diagonal/>
    </border>
    <border>
      <left style="hair">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indexed="64"/>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right style="hair">
        <color auto="1"/>
      </right>
      <top style="thin">
        <color indexed="64"/>
      </top>
      <bottom style="thin">
        <color indexed="64"/>
      </bottom>
      <diagonal/>
    </border>
    <border>
      <left/>
      <right style="thin">
        <color auto="1"/>
      </right>
      <top/>
      <bottom style="hair">
        <color auto="1"/>
      </bottom>
      <diagonal/>
    </border>
    <border>
      <left style="thin">
        <color auto="1"/>
      </left>
      <right style="hair">
        <color auto="1"/>
      </right>
      <top/>
      <bottom style="double">
        <color indexed="64"/>
      </bottom>
      <diagonal/>
    </border>
    <border>
      <left style="hair">
        <color auto="1"/>
      </left>
      <right style="hair">
        <color auto="1"/>
      </right>
      <top/>
      <bottom style="double">
        <color indexed="64"/>
      </bottom>
      <diagonal/>
    </border>
    <border>
      <left style="hair">
        <color auto="1"/>
      </left>
      <right style="thin">
        <color auto="1"/>
      </right>
      <top/>
      <bottom style="double">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medium">
        <color rgb="FFFF0000"/>
      </left>
      <right style="hair">
        <color auto="1"/>
      </right>
      <top style="medium">
        <color rgb="FFFF0000"/>
      </top>
      <bottom style="medium">
        <color rgb="FFFF0000"/>
      </bottom>
      <diagonal/>
    </border>
    <border>
      <left style="hair">
        <color auto="1"/>
      </left>
      <right style="hair">
        <color auto="1"/>
      </right>
      <top style="medium">
        <color rgb="FFFF0000"/>
      </top>
      <bottom style="medium">
        <color rgb="FFFF0000"/>
      </bottom>
      <diagonal/>
    </border>
    <border>
      <left style="hair">
        <color auto="1"/>
      </left>
      <right/>
      <top style="medium">
        <color rgb="FFFF0000"/>
      </top>
      <bottom style="medium">
        <color rgb="FFFF0000"/>
      </bottom>
      <diagonal/>
    </border>
    <border>
      <left style="thin">
        <color auto="1"/>
      </left>
      <right style="hair">
        <color auto="1"/>
      </right>
      <top style="medium">
        <color rgb="FFFF0000"/>
      </top>
      <bottom style="medium">
        <color rgb="FFFF0000"/>
      </bottom>
      <diagonal/>
    </border>
    <border>
      <left style="hair">
        <color auto="1"/>
      </left>
      <right style="thin">
        <color auto="1"/>
      </right>
      <top style="medium">
        <color rgb="FFFF0000"/>
      </top>
      <bottom style="medium">
        <color rgb="FFFF0000"/>
      </bottom>
      <diagonal/>
    </border>
    <border diagonalUp="1">
      <left/>
      <right style="medium">
        <color rgb="FFFF0000"/>
      </right>
      <top style="medium">
        <color rgb="FFFF0000"/>
      </top>
      <bottom style="medium">
        <color rgb="FFFF0000"/>
      </bottom>
      <diagonal style="thin">
        <color auto="1"/>
      </diagonal>
    </border>
    <border>
      <left style="medium">
        <color rgb="FFFF0000"/>
      </left>
      <right/>
      <top style="medium">
        <color rgb="FFFF0000"/>
      </top>
      <bottom style="medium">
        <color rgb="FFFF0000"/>
      </bottom>
      <diagonal/>
    </border>
    <border diagonalUp="1">
      <left style="thin">
        <color auto="1"/>
      </left>
      <right style="medium">
        <color rgb="FFFF0000"/>
      </right>
      <top style="medium">
        <color rgb="FFFF0000"/>
      </top>
      <bottom style="medium">
        <color rgb="FFFF0000"/>
      </bottom>
      <diagonal style="thin">
        <color auto="1"/>
      </diagonal>
    </border>
    <border>
      <left/>
      <right/>
      <top style="medium">
        <color rgb="FFFF0000"/>
      </top>
      <bottom style="medium">
        <color rgb="FFFF0000"/>
      </bottom>
      <diagonal/>
    </border>
    <border>
      <left/>
      <right style="thin">
        <color indexed="64"/>
      </right>
      <top style="medium">
        <color rgb="FFFF0000"/>
      </top>
      <bottom style="medium">
        <color rgb="FFFF0000"/>
      </bottom>
      <diagonal/>
    </border>
    <border>
      <left style="hair">
        <color indexed="64"/>
      </left>
      <right style="medium">
        <color rgb="FFFF0000"/>
      </right>
      <top style="medium">
        <color rgb="FFFF0000"/>
      </top>
      <bottom style="medium">
        <color rgb="FFFF0000"/>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auto="1"/>
      </left>
      <right style="hair">
        <color auto="1"/>
      </right>
      <top/>
      <bottom/>
      <diagonal/>
    </border>
    <border>
      <left style="hair">
        <color auto="1"/>
      </left>
      <right style="thin">
        <color auto="1"/>
      </right>
      <top/>
      <bottom/>
      <diagonal/>
    </border>
    <border>
      <left style="thin">
        <color auto="1"/>
      </left>
      <right/>
      <top/>
      <bottom style="hair">
        <color auto="1"/>
      </bottom>
      <diagonal/>
    </border>
    <border>
      <left/>
      <right/>
      <top/>
      <bottom style="hair">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hair">
        <color auto="1"/>
      </left>
      <right style="thin">
        <color auto="1"/>
      </right>
      <top/>
      <bottom style="medium">
        <color rgb="FFFF0000"/>
      </bottom>
      <diagonal/>
    </border>
    <border>
      <left style="hair">
        <color auto="1"/>
      </left>
      <right style="hair">
        <color auto="1"/>
      </right>
      <top/>
      <bottom style="medium">
        <color rgb="FFFF0000"/>
      </bottom>
      <diagonal/>
    </border>
    <border>
      <left style="thin">
        <color auto="1"/>
      </left>
      <right style="hair">
        <color auto="1"/>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hair">
        <color indexed="64"/>
      </left>
      <right style="thin">
        <color auto="1"/>
      </right>
      <top/>
      <bottom style="thin">
        <color indexed="64"/>
      </bottom>
      <diagonal/>
    </border>
    <border>
      <left style="thin">
        <color indexed="64"/>
      </left>
      <right style="hair">
        <color auto="1"/>
      </right>
      <top/>
      <bottom style="thin">
        <color indexed="64"/>
      </bottom>
      <diagonal/>
    </border>
    <border diagonalUp="1">
      <left style="thin">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auto="1"/>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auto="1"/>
      </right>
      <top style="hair">
        <color indexed="64"/>
      </top>
      <bottom style="double">
        <color indexed="64"/>
      </bottom>
      <diagonal/>
    </border>
    <border>
      <left style="thin">
        <color indexed="64"/>
      </left>
      <right/>
      <top/>
      <bottom style="medium">
        <color rgb="FFFF0000"/>
      </bottom>
      <diagonal/>
    </border>
  </borders>
  <cellStyleXfs count="6">
    <xf numFmtId="0" fontId="0" fillId="0" borderId="0">
      <alignment vertical="center"/>
    </xf>
    <xf numFmtId="38" fontId="2" fillId="0" borderId="0" applyFont="0" applyFill="0" applyBorder="0" applyAlignment="0" applyProtection="0">
      <alignment vertical="center"/>
    </xf>
    <xf numFmtId="0" fontId="24" fillId="0" borderId="0" applyNumberFormat="0" applyFill="0" applyBorder="0" applyAlignment="0" applyProtection="0">
      <alignment vertical="center"/>
    </xf>
    <xf numFmtId="0" fontId="26" fillId="0" borderId="0"/>
    <xf numFmtId="38" fontId="26" fillId="0" borderId="0" applyFont="0" applyFill="0" applyBorder="0" applyAlignment="0" applyProtection="0">
      <alignment vertical="center"/>
    </xf>
    <xf numFmtId="0" fontId="54" fillId="0" borderId="0">
      <alignment vertical="center"/>
    </xf>
  </cellStyleXfs>
  <cellXfs count="772">
    <xf numFmtId="0" fontId="0" fillId="0" borderId="0" xfId="0">
      <alignment vertical="center"/>
    </xf>
    <xf numFmtId="0" fontId="3" fillId="2" borderId="0" xfId="0" applyFont="1" applyFill="1">
      <alignment vertical="center"/>
    </xf>
    <xf numFmtId="0" fontId="6" fillId="2" borderId="0" xfId="0" applyFont="1" applyFill="1">
      <alignment vertical="center"/>
    </xf>
    <xf numFmtId="0" fontId="3" fillId="2" borderId="0" xfId="0" applyFont="1" applyFill="1" applyBorder="1">
      <alignment vertical="center"/>
    </xf>
    <xf numFmtId="0" fontId="6" fillId="2" borderId="0" xfId="0" applyFont="1" applyFill="1" applyAlignment="1">
      <alignment horizontal="left" vertical="center"/>
    </xf>
    <xf numFmtId="0" fontId="4" fillId="2" borderId="0" xfId="0" applyFont="1" applyFill="1" applyAlignment="1">
      <alignment horizontal="left"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vertical="center"/>
    </xf>
    <xf numFmtId="0" fontId="4" fillId="2" borderId="0" xfId="0" applyFont="1" applyFill="1">
      <alignment vertical="center"/>
    </xf>
    <xf numFmtId="0" fontId="17" fillId="2" borderId="0" xfId="0" applyFont="1" applyFill="1" applyAlignment="1">
      <alignment horizontal="center" vertical="center"/>
    </xf>
    <xf numFmtId="0" fontId="18" fillId="0" borderId="30" xfId="0" applyFont="1" applyBorder="1" applyAlignment="1">
      <alignment horizontal="center"/>
    </xf>
    <xf numFmtId="0" fontId="8" fillId="0" borderId="31" xfId="0" applyFont="1" applyBorder="1" applyAlignment="1">
      <alignment horizontal="center"/>
    </xf>
    <xf numFmtId="0" fontId="4" fillId="2" borderId="0" xfId="0" applyFont="1" applyFill="1" applyAlignment="1">
      <alignment horizontal="right" vertical="center"/>
    </xf>
    <xf numFmtId="0" fontId="4" fillId="2" borderId="0" xfId="0" applyFont="1" applyFill="1" applyAlignment="1">
      <alignment vertical="center" wrapText="1"/>
    </xf>
    <xf numFmtId="0" fontId="15" fillId="2" borderId="0" xfId="0" applyFont="1" applyFill="1" applyAlignment="1">
      <alignment vertical="center"/>
    </xf>
    <xf numFmtId="0" fontId="21" fillId="0" borderId="0" xfId="0" applyFont="1" applyBorder="1" applyAlignment="1">
      <alignment horizontal="left"/>
    </xf>
    <xf numFmtId="0" fontId="19" fillId="0" borderId="0" xfId="0" applyFont="1" applyBorder="1" applyAlignment="1">
      <alignment horizontal="center"/>
    </xf>
    <xf numFmtId="0" fontId="19" fillId="0" borderId="0" xfId="0" applyFont="1" applyBorder="1" applyAlignment="1"/>
    <xf numFmtId="0" fontId="6" fillId="0" borderId="0" xfId="0" applyFont="1" applyBorder="1" applyAlignment="1">
      <alignment horizontal="left"/>
    </xf>
    <xf numFmtId="0" fontId="15" fillId="2" borderId="0" xfId="0" applyFont="1" applyFill="1">
      <alignment vertical="center"/>
    </xf>
    <xf numFmtId="0" fontId="4" fillId="2" borderId="11" xfId="0" applyFont="1" applyFill="1" applyBorder="1" applyAlignment="1">
      <alignment horizontal="center" vertical="center"/>
    </xf>
    <xf numFmtId="0" fontId="4" fillId="2" borderId="0" xfId="0" applyFont="1" applyFill="1" applyBorder="1">
      <alignment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11" fillId="2" borderId="0" xfId="0" applyFont="1" applyFill="1" applyBorder="1" applyAlignment="1">
      <alignment vertical="center" shrinkToFit="1"/>
    </xf>
    <xf numFmtId="0" fontId="11" fillId="2" borderId="6" xfId="0" applyFont="1" applyFill="1" applyBorder="1" applyAlignment="1">
      <alignment vertical="center" shrinkToFit="1"/>
    </xf>
    <xf numFmtId="0" fontId="11" fillId="2" borderId="1" xfId="0" applyFont="1" applyFill="1" applyBorder="1" applyAlignment="1">
      <alignment vertical="center" shrinkToFit="1"/>
    </xf>
    <xf numFmtId="0" fontId="11" fillId="2" borderId="8" xfId="0" applyFont="1" applyFill="1" applyBorder="1" applyAlignment="1">
      <alignment vertical="center" shrinkToFit="1"/>
    </xf>
    <xf numFmtId="0" fontId="4" fillId="2" borderId="0" xfId="0" applyFont="1" applyFill="1" applyBorder="1" applyAlignment="1">
      <alignment vertical="center" shrinkToFit="1"/>
    </xf>
    <xf numFmtId="0" fontId="10" fillId="2" borderId="0" xfId="0" applyFont="1" applyFill="1" applyBorder="1" applyAlignment="1">
      <alignment vertical="center" shrinkToFit="1"/>
    </xf>
    <xf numFmtId="0" fontId="4" fillId="2" borderId="11" xfId="0" applyFont="1" applyFill="1" applyBorder="1" applyAlignment="1">
      <alignment vertical="center"/>
    </xf>
    <xf numFmtId="0" fontId="4" fillId="2" borderId="10" xfId="0" applyFont="1" applyFill="1" applyBorder="1" applyAlignment="1">
      <alignment vertical="center"/>
    </xf>
    <xf numFmtId="0" fontId="6" fillId="0" borderId="33" xfId="0" applyFont="1" applyFill="1" applyBorder="1" applyAlignment="1">
      <alignment vertical="center" wrapText="1"/>
    </xf>
    <xf numFmtId="0" fontId="6" fillId="0" borderId="33" xfId="0" applyFont="1" applyFill="1" applyBorder="1" applyAlignment="1">
      <alignment horizontal="center" vertical="center" wrapText="1"/>
    </xf>
    <xf numFmtId="0" fontId="4" fillId="2" borderId="6" xfId="0" applyFont="1" applyFill="1" applyBorder="1" applyAlignment="1">
      <alignment vertical="center" shrinkToFit="1"/>
    </xf>
    <xf numFmtId="0" fontId="4" fillId="2" borderId="11" xfId="0" applyFont="1" applyFill="1" applyBorder="1" applyAlignment="1">
      <alignment vertical="center" shrinkToFit="1"/>
    </xf>
    <xf numFmtId="0" fontId="4" fillId="2" borderId="12" xfId="0" applyFont="1" applyFill="1" applyBorder="1" applyAlignment="1">
      <alignment vertical="center" shrinkToFit="1"/>
    </xf>
    <xf numFmtId="0" fontId="4" fillId="2" borderId="35" xfId="0" applyFont="1" applyFill="1" applyBorder="1" applyAlignment="1">
      <alignment vertical="center"/>
    </xf>
    <xf numFmtId="0" fontId="4" fillId="2" borderId="37" xfId="0" applyFont="1" applyFill="1" applyBorder="1">
      <alignment vertical="center"/>
    </xf>
    <xf numFmtId="0" fontId="4" fillId="2" borderId="38" xfId="0" applyFont="1" applyFill="1" applyBorder="1">
      <alignment vertical="center"/>
    </xf>
    <xf numFmtId="0" fontId="4" fillId="2" borderId="38" xfId="0" applyFont="1" applyFill="1" applyBorder="1" applyAlignment="1">
      <alignment vertical="center"/>
    </xf>
    <xf numFmtId="0" fontId="4" fillId="0" borderId="19" xfId="0" applyFont="1" applyFill="1" applyBorder="1" applyAlignment="1">
      <alignment vertical="center" wrapText="1"/>
    </xf>
    <xf numFmtId="0" fontId="4" fillId="2" borderId="37" xfId="0" applyFont="1" applyFill="1" applyBorder="1" applyAlignment="1">
      <alignment vertical="center"/>
    </xf>
    <xf numFmtId="0" fontId="4" fillId="2" borderId="35" xfId="0" applyFont="1" applyFill="1" applyBorder="1">
      <alignment vertical="center"/>
    </xf>
    <xf numFmtId="0" fontId="19" fillId="0" borderId="9" xfId="0" applyFont="1" applyBorder="1" applyAlignment="1">
      <alignment vertical="center" wrapText="1"/>
    </xf>
    <xf numFmtId="0" fontId="19" fillId="0" borderId="9" xfId="0" applyFont="1" applyBorder="1" applyAlignment="1">
      <alignment wrapText="1"/>
    </xf>
    <xf numFmtId="0" fontId="19" fillId="0" borderId="19" xfId="0" applyFont="1" applyBorder="1" applyAlignment="1">
      <alignment wrapText="1"/>
    </xf>
    <xf numFmtId="0" fontId="4" fillId="2" borderId="13" xfId="0" applyFont="1" applyFill="1" applyBorder="1" applyAlignment="1">
      <alignment vertical="center"/>
    </xf>
    <xf numFmtId="0" fontId="14" fillId="2" borderId="0" xfId="0" applyFont="1" applyFill="1" applyAlignment="1">
      <alignment horizontal="center" vertical="center"/>
    </xf>
    <xf numFmtId="0" fontId="14" fillId="2" borderId="0" xfId="0" applyFont="1" applyFill="1" applyAlignment="1">
      <alignment vertical="center"/>
    </xf>
    <xf numFmtId="3" fontId="14" fillId="2" borderId="0" xfId="0" applyNumberFormat="1" applyFont="1" applyFill="1" applyAlignment="1">
      <alignment vertical="center"/>
    </xf>
    <xf numFmtId="0" fontId="10" fillId="2" borderId="0" xfId="0" applyFont="1" applyFill="1" applyAlignment="1">
      <alignment vertical="center"/>
    </xf>
    <xf numFmtId="0" fontId="15" fillId="2" borderId="1" xfId="0" applyFont="1" applyFill="1" applyBorder="1" applyAlignment="1">
      <alignment shrinkToFit="1"/>
    </xf>
    <xf numFmtId="0" fontId="4" fillId="2" borderId="7" xfId="0" applyFont="1" applyFill="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18" fillId="0" borderId="28" xfId="0" applyFont="1" applyBorder="1" applyAlignment="1">
      <alignment vertical="center"/>
    </xf>
    <xf numFmtId="0" fontId="8" fillId="0" borderId="31" xfId="0" applyFont="1" applyBorder="1" applyAlignment="1"/>
    <xf numFmtId="0" fontId="8" fillId="0" borderId="32" xfId="0" applyFont="1" applyBorder="1" applyAlignment="1"/>
    <xf numFmtId="0" fontId="8" fillId="2" borderId="11" xfId="0" applyFont="1" applyFill="1" applyBorder="1" applyAlignment="1">
      <alignment vertical="center"/>
    </xf>
    <xf numFmtId="0" fontId="8" fillId="2" borderId="12" xfId="0" applyFont="1" applyFill="1" applyBorder="1" applyAlignment="1">
      <alignment vertical="center"/>
    </xf>
    <xf numFmtId="0" fontId="8" fillId="2" borderId="0" xfId="0" applyFont="1" applyFill="1">
      <alignment vertical="center"/>
    </xf>
    <xf numFmtId="0" fontId="14" fillId="2" borderId="1" xfId="0" applyFont="1" applyFill="1" applyBorder="1" applyAlignment="1">
      <alignment horizontal="center" vertical="center"/>
    </xf>
    <xf numFmtId="38" fontId="4" fillId="2" borderId="9" xfId="1" applyFont="1" applyFill="1" applyBorder="1" applyAlignment="1">
      <alignment vertical="center"/>
    </xf>
    <xf numFmtId="0" fontId="4" fillId="2" borderId="0" xfId="0" applyFont="1" applyFill="1" applyAlignment="1">
      <alignment horizontal="center" vertical="center"/>
    </xf>
    <xf numFmtId="0" fontId="13" fillId="2" borderId="0" xfId="0" applyFont="1" applyFill="1" applyAlignment="1">
      <alignment horizontal="center" vertical="center"/>
    </xf>
    <xf numFmtId="0" fontId="4" fillId="2" borderId="0" xfId="0" applyFont="1" applyFill="1" applyAlignment="1">
      <alignment horizontal="center" vertical="center"/>
    </xf>
    <xf numFmtId="0" fontId="27" fillId="0" borderId="0" xfId="3" applyFont="1" applyAlignment="1">
      <alignment vertical="center"/>
    </xf>
    <xf numFmtId="0" fontId="28" fillId="0" borderId="0" xfId="3" applyFont="1" applyAlignment="1">
      <alignment vertical="distributed"/>
    </xf>
    <xf numFmtId="0" fontId="29" fillId="0" borderId="0" xfId="3" applyFont="1" applyAlignment="1">
      <alignment vertical="center"/>
    </xf>
    <xf numFmtId="0" fontId="28" fillId="0" borderId="0" xfId="3" applyFont="1" applyAlignment="1">
      <alignment vertical="center" shrinkToFit="1"/>
    </xf>
    <xf numFmtId="0" fontId="27" fillId="0" borderId="0" xfId="3" applyFont="1" applyAlignment="1">
      <alignment horizontal="right" vertical="center"/>
    </xf>
    <xf numFmtId="0" fontId="29" fillId="0" borderId="0" xfId="3" applyFont="1" applyAlignment="1">
      <alignment horizontal="distributed" vertical="distributed"/>
    </xf>
    <xf numFmtId="0" fontId="27" fillId="0" borderId="0" xfId="3" applyFont="1" applyAlignment="1">
      <alignment horizontal="center" vertical="center"/>
    </xf>
    <xf numFmtId="0" fontId="29" fillId="0" borderId="0" xfId="3" applyFont="1" applyAlignment="1">
      <alignment vertical="center" wrapText="1"/>
    </xf>
    <xf numFmtId="0" fontId="28" fillId="0" borderId="0" xfId="3" applyFont="1" applyAlignment="1">
      <alignment horizontal="distributed" vertical="distributed"/>
    </xf>
    <xf numFmtId="0" fontId="28" fillId="0" borderId="0" xfId="3" applyFont="1" applyAlignment="1">
      <alignment horizontal="left" vertical="center" shrinkToFit="1"/>
    </xf>
    <xf numFmtId="0" fontId="28" fillId="0" borderId="0" xfId="3" applyFont="1" applyAlignment="1">
      <alignment vertical="center"/>
    </xf>
    <xf numFmtId="0" fontId="29" fillId="0" borderId="0" xfId="3" applyFont="1" applyAlignment="1">
      <alignment horizontal="right" vertical="center"/>
    </xf>
    <xf numFmtId="38" fontId="35" fillId="0" borderId="0" xfId="4" applyFont="1" applyFill="1" applyBorder="1" applyAlignment="1">
      <alignment vertical="center"/>
    </xf>
    <xf numFmtId="38" fontId="35" fillId="0" borderId="0" xfId="4" applyFont="1" applyFill="1" applyBorder="1" applyAlignment="1">
      <alignment horizontal="center" vertical="center"/>
    </xf>
    <xf numFmtId="38" fontId="33" fillId="0" borderId="0" xfId="4" applyFont="1" applyBorder="1" applyAlignment="1">
      <alignment vertical="center"/>
    </xf>
    <xf numFmtId="0" fontId="36" fillId="0" borderId="0" xfId="3" applyFont="1" applyAlignment="1">
      <alignment horizontal="center" vertical="center" wrapText="1"/>
    </xf>
    <xf numFmtId="38" fontId="28" fillId="0" borderId="0" xfId="3" applyNumberFormat="1" applyFont="1" applyAlignment="1">
      <alignment vertical="center"/>
    </xf>
    <xf numFmtId="0" fontId="29" fillId="0" borderId="0" xfId="3" applyFont="1" applyAlignment="1">
      <alignment horizontal="left" vertical="center"/>
    </xf>
    <xf numFmtId="0" fontId="29" fillId="0" borderId="0" xfId="3" applyFont="1" applyAlignment="1">
      <alignment horizontal="center" vertical="center" wrapText="1"/>
    </xf>
    <xf numFmtId="38" fontId="29" fillId="0" borderId="0" xfId="4" applyFont="1" applyFill="1" applyBorder="1" applyAlignment="1">
      <alignment horizontal="center" vertical="center"/>
    </xf>
    <xf numFmtId="38" fontId="29" fillId="0" borderId="0" xfId="4" applyFont="1" applyFill="1" applyBorder="1" applyAlignment="1">
      <alignment vertical="center"/>
    </xf>
    <xf numFmtId="176" fontId="29" fillId="0" borderId="0" xfId="4" applyNumberFormat="1" applyFont="1" applyFill="1" applyBorder="1" applyAlignment="1">
      <alignment vertical="center"/>
    </xf>
    <xf numFmtId="38" fontId="29" fillId="0" borderId="0" xfId="4" applyFont="1" applyAlignment="1">
      <alignment vertical="center"/>
    </xf>
    <xf numFmtId="3" fontId="29" fillId="0" borderId="0" xfId="3" applyNumberFormat="1" applyFont="1" applyAlignment="1">
      <alignment vertical="center"/>
    </xf>
    <xf numFmtId="38" fontId="36" fillId="0" borderId="0" xfId="3" applyNumberFormat="1" applyFont="1" applyAlignment="1">
      <alignment horizontal="right" vertical="center"/>
    </xf>
    <xf numFmtId="177" fontId="29" fillId="0" borderId="0" xfId="3" applyNumberFormat="1" applyFont="1" applyAlignment="1">
      <alignment horizontal="right" vertical="center"/>
    </xf>
    <xf numFmtId="38" fontId="36" fillId="0" borderId="0" xfId="3" applyNumberFormat="1" applyFont="1" applyAlignment="1">
      <alignment horizontal="left" vertical="center"/>
    </xf>
    <xf numFmtId="0" fontId="36" fillId="0" borderId="0" xfId="3" applyFont="1" applyAlignment="1">
      <alignment vertical="center"/>
    </xf>
    <xf numFmtId="0" fontId="28" fillId="0" borderId="0" xfId="3" applyFont="1" applyAlignment="1">
      <alignment horizontal="left" vertical="center"/>
    </xf>
    <xf numFmtId="0" fontId="26" fillId="0" borderId="0" xfId="3"/>
    <xf numFmtId="0" fontId="26" fillId="0" borderId="0" xfId="3" applyAlignment="1">
      <alignment horizontal="right"/>
    </xf>
    <xf numFmtId="0" fontId="26" fillId="0" borderId="0" xfId="3" applyAlignment="1">
      <alignment horizontal="right" vertical="center"/>
    </xf>
    <xf numFmtId="38" fontId="0" fillId="0" borderId="18" xfId="4" applyFont="1" applyBorder="1" applyAlignment="1">
      <alignment vertical="center"/>
    </xf>
    <xf numFmtId="0" fontId="26" fillId="0" borderId="19" xfId="3" applyBorder="1" applyAlignment="1">
      <alignment vertical="center"/>
    </xf>
    <xf numFmtId="38" fontId="40" fillId="5" borderId="2" xfId="4" applyFont="1" applyFill="1" applyBorder="1" applyAlignment="1">
      <alignment horizontal="right" vertical="center"/>
    </xf>
    <xf numFmtId="0" fontId="26" fillId="0" borderId="4" xfId="3" applyBorder="1" applyAlignment="1">
      <alignment vertical="center"/>
    </xf>
    <xf numFmtId="38" fontId="41" fillId="0" borderId="64" xfId="4" applyFont="1" applyBorder="1" applyAlignment="1">
      <alignment vertical="center"/>
    </xf>
    <xf numFmtId="0" fontId="26" fillId="0" borderId="61" xfId="3" applyBorder="1" applyAlignment="1">
      <alignment vertical="center"/>
    </xf>
    <xf numFmtId="38" fontId="29" fillId="0" borderId="0" xfId="3" applyNumberFormat="1" applyFont="1" applyAlignment="1">
      <alignment vertical="center"/>
    </xf>
    <xf numFmtId="0" fontId="42" fillId="0" borderId="0" xfId="3" applyFont="1"/>
    <xf numFmtId="0" fontId="29" fillId="0" borderId="0" xfId="3" applyFont="1"/>
    <xf numFmtId="0" fontId="43" fillId="0" borderId="0" xfId="3" applyFont="1" applyAlignment="1">
      <alignment vertical="center" shrinkToFit="1"/>
    </xf>
    <xf numFmtId="0" fontId="33" fillId="0" borderId="0" xfId="3" applyFont="1"/>
    <xf numFmtId="0" fontId="27" fillId="0" borderId="0" xfId="3" applyFont="1" applyAlignment="1">
      <alignment horizontal="right" vertical="distributed"/>
    </xf>
    <xf numFmtId="0" fontId="31" fillId="5" borderId="0" xfId="3" applyFont="1" applyFill="1" applyAlignment="1">
      <alignment horizontal="left" vertical="center" shrinkToFit="1"/>
    </xf>
    <xf numFmtId="0" fontId="38" fillId="0" borderId="0" xfId="3" applyFont="1"/>
    <xf numFmtId="0" fontId="27" fillId="0" borderId="0" xfId="3" applyFont="1"/>
    <xf numFmtId="0" fontId="28" fillId="0" borderId="0" xfId="3" applyFont="1" applyAlignment="1">
      <alignment horizontal="right" vertical="distributed"/>
    </xf>
    <xf numFmtId="0" fontId="33" fillId="0" borderId="0" xfId="3" applyFont="1" applyAlignment="1">
      <alignment vertical="center"/>
    </xf>
    <xf numFmtId="3" fontId="32" fillId="0" borderId="65" xfId="3" applyNumberFormat="1" applyFont="1" applyBorder="1" applyAlignment="1">
      <alignment vertical="center" wrapText="1"/>
    </xf>
    <xf numFmtId="177" fontId="32" fillId="0" borderId="65" xfId="3" applyNumberFormat="1" applyFont="1" applyBorder="1" applyAlignment="1">
      <alignment vertical="center" wrapText="1"/>
    </xf>
    <xf numFmtId="177" fontId="29" fillId="0" borderId="65" xfId="3" applyNumberFormat="1" applyFont="1" applyBorder="1" applyAlignment="1">
      <alignment horizontal="center" vertical="center" wrapText="1"/>
    </xf>
    <xf numFmtId="0" fontId="29" fillId="0" borderId="65" xfId="3" applyFont="1" applyBorder="1" applyAlignment="1">
      <alignment horizontal="center" vertical="center" wrapText="1"/>
    </xf>
    <xf numFmtId="0" fontId="29" fillId="0" borderId="66" xfId="3" applyFont="1" applyBorder="1" applyAlignment="1">
      <alignment horizontal="center" vertical="center" wrapText="1"/>
    </xf>
    <xf numFmtId="0" fontId="32" fillId="0" borderId="67" xfId="3" applyFont="1" applyBorder="1" applyAlignment="1">
      <alignment horizontal="left" vertical="center" wrapText="1"/>
    </xf>
    <xf numFmtId="3" fontId="32" fillId="0" borderId="67" xfId="3" applyNumberFormat="1" applyFont="1" applyBorder="1" applyAlignment="1">
      <alignment vertical="center" wrapText="1"/>
    </xf>
    <xf numFmtId="177" fontId="32" fillId="0" borderId="67" xfId="3" applyNumberFormat="1" applyFont="1" applyBorder="1" applyAlignment="1">
      <alignment vertical="center" wrapText="1"/>
    </xf>
    <xf numFmtId="177" fontId="32" fillId="0" borderId="67" xfId="3" applyNumberFormat="1" applyFont="1" applyBorder="1" applyAlignment="1">
      <alignment horizontal="center" vertical="center" wrapText="1"/>
    </xf>
    <xf numFmtId="0" fontId="32" fillId="0" borderId="67" xfId="3" applyFont="1" applyBorder="1" applyAlignment="1">
      <alignment horizontal="center" vertical="center" wrapText="1"/>
    </xf>
    <xf numFmtId="0" fontId="29" fillId="0" borderId="0" xfId="3" applyFont="1" applyAlignment="1">
      <alignment wrapText="1"/>
    </xf>
    <xf numFmtId="0" fontId="32" fillId="0" borderId="33" xfId="3" applyFont="1" applyBorder="1" applyAlignment="1">
      <alignment horizontal="left" vertical="center" wrapText="1"/>
    </xf>
    <xf numFmtId="3" fontId="32" fillId="0" borderId="33" xfId="3" applyNumberFormat="1" applyFont="1" applyBorder="1" applyAlignment="1">
      <alignment vertical="center" wrapText="1"/>
    </xf>
    <xf numFmtId="0" fontId="32" fillId="0" borderId="33" xfId="3" applyFont="1" applyBorder="1" applyAlignment="1">
      <alignment horizontal="center" vertical="center" wrapText="1"/>
    </xf>
    <xf numFmtId="58" fontId="32" fillId="0" borderId="33" xfId="3" applyNumberFormat="1" applyFont="1" applyBorder="1" applyAlignment="1">
      <alignment horizontal="center" vertical="center" wrapText="1"/>
    </xf>
    <xf numFmtId="0" fontId="29" fillId="0" borderId="33" xfId="3" applyFont="1" applyBorder="1" applyAlignment="1">
      <alignment horizontal="center" vertical="center" wrapText="1"/>
    </xf>
    <xf numFmtId="0" fontId="29" fillId="0" borderId="33" xfId="3" applyFont="1" applyBorder="1" applyAlignment="1">
      <alignment horizontal="left" vertical="center" wrapText="1"/>
    </xf>
    <xf numFmtId="3" fontId="29" fillId="0" borderId="33" xfId="3" applyNumberFormat="1" applyFont="1" applyBorder="1" applyAlignment="1">
      <alignment vertical="center" wrapText="1"/>
    </xf>
    <xf numFmtId="3" fontId="38" fillId="0" borderId="70" xfId="3" applyNumberFormat="1" applyFont="1" applyBorder="1" applyAlignment="1">
      <alignment vertical="center"/>
    </xf>
    <xf numFmtId="177" fontId="38" fillId="0" borderId="70" xfId="3" applyNumberFormat="1" applyFont="1" applyBorder="1" applyAlignment="1">
      <alignment vertical="center"/>
    </xf>
    <xf numFmtId="177" fontId="38" fillId="0" borderId="68" xfId="3" applyNumberFormat="1" applyFont="1" applyBorder="1" applyAlignment="1">
      <alignment vertical="center"/>
    </xf>
    <xf numFmtId="3" fontId="29" fillId="0" borderId="0" xfId="3" applyNumberFormat="1" applyFont="1"/>
    <xf numFmtId="177" fontId="29" fillId="0" borderId="0" xfId="3" applyNumberFormat="1" applyFont="1"/>
    <xf numFmtId="0" fontId="3" fillId="2" borderId="9" xfId="0" applyFont="1" applyFill="1" applyBorder="1" applyAlignment="1">
      <alignment vertical="center"/>
    </xf>
    <xf numFmtId="0" fontId="3" fillId="2" borderId="19" xfId="0" applyFont="1" applyFill="1" applyBorder="1" applyAlignment="1">
      <alignment vertical="center"/>
    </xf>
    <xf numFmtId="0" fontId="44" fillId="0" borderId="0" xfId="3" applyFont="1" applyFill="1" applyAlignment="1">
      <alignment vertical="center" shrinkToFit="1"/>
    </xf>
    <xf numFmtId="0" fontId="43" fillId="0" borderId="0" xfId="3" applyFont="1" applyFill="1" applyAlignment="1">
      <alignment vertical="center" shrinkToFit="1"/>
    </xf>
    <xf numFmtId="0" fontId="45" fillId="0" borderId="0" xfId="3" applyFont="1" applyFill="1" applyAlignment="1">
      <alignment horizontal="right" vertical="center" shrinkToFit="1"/>
    </xf>
    <xf numFmtId="0" fontId="31" fillId="0" borderId="0" xfId="3" applyFont="1" applyFill="1"/>
    <xf numFmtId="0" fontId="45" fillId="0" borderId="0" xfId="3" applyFont="1" applyFill="1" applyAlignment="1">
      <alignment horizontal="left" vertical="center" shrinkToFit="1"/>
    </xf>
    <xf numFmtId="0" fontId="27" fillId="0" borderId="0" xfId="3" applyFont="1" applyAlignment="1">
      <alignment horizontal="right"/>
    </xf>
    <xf numFmtId="0" fontId="41" fillId="0" borderId="0" xfId="3" applyFont="1"/>
    <xf numFmtId="3" fontId="28" fillId="0" borderId="3" xfId="3" applyNumberFormat="1" applyFont="1" applyBorder="1" applyAlignment="1">
      <alignment vertical="center"/>
    </xf>
    <xf numFmtId="0" fontId="28" fillId="0" borderId="3" xfId="3" applyFont="1" applyBorder="1" applyAlignment="1">
      <alignment vertical="center"/>
    </xf>
    <xf numFmtId="0" fontId="29" fillId="4" borderId="62" xfId="3" applyFont="1" applyFill="1" applyBorder="1" applyAlignment="1">
      <alignment horizontal="center" vertical="center"/>
    </xf>
    <xf numFmtId="0" fontId="29" fillId="4" borderId="62" xfId="3" applyFont="1" applyFill="1" applyBorder="1" applyAlignment="1">
      <alignment horizontal="center" vertical="center" wrapText="1"/>
    </xf>
    <xf numFmtId="0" fontId="33" fillId="4" borderId="62" xfId="3" applyFont="1" applyFill="1" applyBorder="1" applyAlignment="1">
      <alignment horizontal="center" vertical="center" wrapText="1"/>
    </xf>
    <xf numFmtId="0" fontId="4" fillId="4" borderId="33" xfId="3" applyFont="1" applyFill="1" applyBorder="1" applyAlignment="1">
      <alignment horizontal="center" vertical="center" wrapText="1"/>
    </xf>
    <xf numFmtId="0" fontId="4" fillId="4" borderId="62" xfId="3" applyFont="1" applyFill="1" applyBorder="1" applyAlignment="1">
      <alignment horizontal="center" vertical="center" wrapText="1"/>
    </xf>
    <xf numFmtId="0" fontId="4" fillId="4" borderId="63" xfId="3" applyFont="1" applyFill="1" applyBorder="1" applyAlignment="1">
      <alignment horizontal="center" vertical="center" wrapText="1"/>
    </xf>
    <xf numFmtId="0" fontId="29" fillId="4" borderId="63" xfId="3" applyFont="1" applyFill="1" applyBorder="1" applyAlignment="1">
      <alignment vertical="center"/>
    </xf>
    <xf numFmtId="0" fontId="29" fillId="4" borderId="67" xfId="3" applyFont="1" applyFill="1" applyBorder="1" applyAlignment="1">
      <alignment vertical="center"/>
    </xf>
    <xf numFmtId="0" fontId="29" fillId="4" borderId="33" xfId="3" applyFont="1" applyFill="1" applyBorder="1" applyAlignment="1">
      <alignment vertical="center"/>
    </xf>
    <xf numFmtId="0" fontId="3" fillId="2" borderId="5" xfId="0" applyFont="1" applyFill="1" applyBorder="1">
      <alignment vertical="center"/>
    </xf>
    <xf numFmtId="0" fontId="32" fillId="0" borderId="0" xfId="3" applyFont="1" applyAlignment="1">
      <alignment horizontal="right"/>
    </xf>
    <xf numFmtId="0" fontId="4" fillId="2" borderId="72" xfId="0" applyFont="1" applyFill="1" applyBorder="1" applyAlignment="1">
      <alignment vertical="center" shrinkToFit="1"/>
    </xf>
    <xf numFmtId="179" fontId="49" fillId="0" borderId="0" xfId="0" applyNumberFormat="1" applyFont="1" applyAlignment="1">
      <alignment horizontal="left" vertical="center" wrapText="1"/>
    </xf>
    <xf numFmtId="179" fontId="50" fillId="0" borderId="0" xfId="0" applyNumberFormat="1" applyFont="1" applyAlignment="1">
      <alignment horizontal="left" vertical="center" wrapText="1"/>
    </xf>
    <xf numFmtId="179" fontId="52" fillId="0" borderId="0" xfId="0" applyNumberFormat="1" applyFont="1" applyAlignment="1">
      <alignment horizontal="left" vertical="center" wrapText="1"/>
    </xf>
    <xf numFmtId="179" fontId="53" fillId="0" borderId="0" xfId="0" applyNumberFormat="1" applyFont="1">
      <alignment vertical="center"/>
    </xf>
    <xf numFmtId="179" fontId="52" fillId="0" borderId="0" xfId="0" applyNumberFormat="1" applyFont="1" applyAlignment="1">
      <alignment horizontal="left" vertical="center"/>
    </xf>
    <xf numFmtId="179" fontId="51" fillId="0" borderId="0" xfId="0" applyNumberFormat="1" applyFont="1" applyAlignment="1">
      <alignment horizontal="center" vertical="center"/>
    </xf>
    <xf numFmtId="179" fontId="55" fillId="0" borderId="0" xfId="5" applyNumberFormat="1" applyFont="1" applyAlignment="1">
      <alignment horizontal="center" vertical="center"/>
    </xf>
    <xf numFmtId="179" fontId="57" fillId="0" borderId="0" xfId="5" applyNumberFormat="1" applyFont="1" applyAlignment="1">
      <alignment horizontal="left" vertical="center"/>
    </xf>
    <xf numFmtId="179" fontId="50" fillId="0" borderId="0" xfId="0" applyNumberFormat="1" applyFont="1" applyAlignment="1">
      <alignment horizontal="right" vertical="center"/>
    </xf>
    <xf numFmtId="179" fontId="52" fillId="0" borderId="0" xfId="0" applyNumberFormat="1" applyFont="1" applyAlignment="1">
      <alignment vertical="center" shrinkToFit="1"/>
    </xf>
    <xf numFmtId="180" fontId="52" fillId="0" borderId="0" xfId="0" applyNumberFormat="1" applyFont="1" applyAlignment="1">
      <alignment horizontal="left" vertical="center" wrapText="1"/>
    </xf>
    <xf numFmtId="179" fontId="52" fillId="0" borderId="33" xfId="0" applyNumberFormat="1" applyFont="1" applyBorder="1" applyAlignment="1">
      <alignment horizontal="left" vertical="center" wrapText="1"/>
    </xf>
    <xf numFmtId="179" fontId="60" fillId="0" borderId="0" xfId="0" applyNumberFormat="1" applyFont="1">
      <alignment vertical="center"/>
    </xf>
    <xf numFmtId="0" fontId="61" fillId="2" borderId="0" xfId="0" applyFont="1" applyFill="1">
      <alignment vertical="center"/>
    </xf>
    <xf numFmtId="0" fontId="61" fillId="6" borderId="0" xfId="0" applyFont="1" applyFill="1">
      <alignment vertical="center"/>
    </xf>
    <xf numFmtId="0" fontId="61" fillId="2" borderId="0" xfId="0" applyFont="1" applyFill="1" applyAlignment="1">
      <alignment horizontal="center" vertical="center"/>
    </xf>
    <xf numFmtId="0" fontId="62" fillId="2" borderId="0" xfId="0" applyFont="1" applyFill="1">
      <alignment vertical="center"/>
    </xf>
    <xf numFmtId="0" fontId="63" fillId="2" borderId="0" xfId="0" applyFont="1" applyFill="1">
      <alignment vertical="center"/>
    </xf>
    <xf numFmtId="0" fontId="61" fillId="2" borderId="0" xfId="0" applyFont="1" applyFill="1" applyAlignment="1">
      <alignment horizontal="left" vertical="center"/>
    </xf>
    <xf numFmtId="0" fontId="57" fillId="2" borderId="0" xfId="0" applyFont="1" applyFill="1" applyAlignment="1">
      <alignment horizontal="center" vertical="center"/>
    </xf>
    <xf numFmtId="0" fontId="61" fillId="2" borderId="0" xfId="0" applyFont="1" applyFill="1" applyAlignment="1">
      <alignment vertical="center" wrapText="1"/>
    </xf>
    <xf numFmtId="0" fontId="53" fillId="2" borderId="0" xfId="0" applyFont="1" applyFill="1" applyAlignment="1">
      <alignment vertical="center" wrapText="1"/>
    </xf>
    <xf numFmtId="0" fontId="65" fillId="2" borderId="0" xfId="0" applyFont="1" applyFill="1" applyAlignment="1">
      <alignment vertical="center"/>
    </xf>
    <xf numFmtId="3" fontId="65" fillId="2" borderId="0" xfId="0" applyNumberFormat="1" applyFont="1" applyFill="1" applyAlignment="1">
      <alignment vertical="center"/>
    </xf>
    <xf numFmtId="0" fontId="65" fillId="2" borderId="0" xfId="0" applyFont="1" applyFill="1" applyAlignment="1">
      <alignment horizontal="center" vertical="center"/>
    </xf>
    <xf numFmtId="0" fontId="65" fillId="2" borderId="1" xfId="0" applyFont="1" applyFill="1" applyBorder="1" applyAlignment="1">
      <alignment horizontal="center" vertical="center"/>
    </xf>
    <xf numFmtId="0" fontId="66" fillId="2" borderId="0" xfId="0" applyFont="1" applyFill="1" applyAlignment="1">
      <alignment horizontal="center" vertical="center"/>
    </xf>
    <xf numFmtId="0" fontId="61" fillId="6" borderId="11" xfId="0" applyFont="1" applyFill="1" applyBorder="1" applyAlignment="1">
      <alignment horizontal="center" vertical="center"/>
    </xf>
    <xf numFmtId="0" fontId="61" fillId="2" borderId="0" xfId="0" applyFont="1" applyFill="1" applyBorder="1">
      <alignment vertical="center"/>
    </xf>
    <xf numFmtId="0" fontId="61" fillId="6" borderId="10" xfId="0" applyFont="1" applyFill="1" applyBorder="1" applyAlignment="1">
      <alignment vertical="center"/>
    </xf>
    <xf numFmtId="0" fontId="61" fillId="6" borderId="11" xfId="0" applyFont="1" applyFill="1" applyBorder="1" applyAlignment="1">
      <alignment vertical="center"/>
    </xf>
    <xf numFmtId="0" fontId="61" fillId="6" borderId="35" xfId="0" applyFont="1" applyFill="1" applyBorder="1">
      <alignment vertical="center"/>
    </xf>
    <xf numFmtId="0" fontId="61" fillId="6" borderId="35" xfId="0" applyFont="1" applyFill="1" applyBorder="1" applyAlignment="1">
      <alignment vertical="center"/>
    </xf>
    <xf numFmtId="0" fontId="61" fillId="6" borderId="11" xfId="0" applyFont="1" applyFill="1" applyBorder="1" applyAlignment="1">
      <alignment vertical="center" shrinkToFit="1"/>
    </xf>
    <xf numFmtId="0" fontId="61" fillId="6" borderId="12" xfId="0" applyFont="1" applyFill="1" applyBorder="1" applyAlignment="1">
      <alignment vertical="center" shrinkToFit="1"/>
    </xf>
    <xf numFmtId="0" fontId="53" fillId="2" borderId="0" xfId="0" applyFont="1" applyFill="1">
      <alignment vertical="center"/>
    </xf>
    <xf numFmtId="0" fontId="61" fillId="2" borderId="13" xfId="0" applyFont="1" applyFill="1" applyBorder="1" applyAlignment="1">
      <alignment vertical="center"/>
    </xf>
    <xf numFmtId="0" fontId="61" fillId="2" borderId="0" xfId="0" applyFont="1" applyFill="1" applyBorder="1" applyAlignment="1">
      <alignment vertical="center"/>
    </xf>
    <xf numFmtId="0" fontId="61" fillId="2" borderId="37" xfId="0" applyFont="1" applyFill="1" applyBorder="1">
      <alignment vertical="center"/>
    </xf>
    <xf numFmtId="0" fontId="61" fillId="2" borderId="37" xfId="0" applyFont="1" applyFill="1" applyBorder="1" applyAlignment="1">
      <alignment vertical="center"/>
    </xf>
    <xf numFmtId="0" fontId="61" fillId="2" borderId="0" xfId="0" applyFont="1" applyFill="1" applyBorder="1" applyAlignment="1">
      <alignment vertical="center" shrinkToFit="1"/>
    </xf>
    <xf numFmtId="0" fontId="61" fillId="2" borderId="6" xfId="0" applyFont="1" applyFill="1" applyBorder="1" applyAlignment="1">
      <alignment vertical="center" shrinkToFit="1"/>
    </xf>
    <xf numFmtId="0" fontId="53" fillId="2" borderId="5" xfId="0" applyFont="1" applyFill="1" applyBorder="1">
      <alignment vertical="center"/>
    </xf>
    <xf numFmtId="0" fontId="61" fillId="2" borderId="5" xfId="0" applyFont="1" applyFill="1" applyBorder="1" applyAlignment="1">
      <alignment vertical="center"/>
    </xf>
    <xf numFmtId="0" fontId="61" fillId="2" borderId="1" xfId="0" applyFont="1" applyFill="1" applyBorder="1" applyAlignment="1">
      <alignment vertical="center"/>
    </xf>
    <xf numFmtId="0" fontId="61" fillId="2" borderId="38" xfId="0" applyFont="1" applyFill="1" applyBorder="1">
      <alignment vertical="center"/>
    </xf>
    <xf numFmtId="0" fontId="61" fillId="2" borderId="38" xfId="0" applyFont="1" applyFill="1" applyBorder="1" applyAlignment="1">
      <alignment vertical="center"/>
    </xf>
    <xf numFmtId="38" fontId="61" fillId="2" borderId="9" xfId="1" applyFont="1" applyFill="1" applyBorder="1" applyAlignment="1">
      <alignment vertical="center"/>
    </xf>
    <xf numFmtId="0" fontId="61" fillId="0" borderId="19" xfId="0" applyFont="1" applyFill="1" applyBorder="1" applyAlignment="1">
      <alignment vertical="center" wrapText="1"/>
    </xf>
    <xf numFmtId="0" fontId="53" fillId="2" borderId="0" xfId="0" applyFont="1" applyFill="1" applyBorder="1">
      <alignment vertical="center"/>
    </xf>
    <xf numFmtId="0" fontId="68" fillId="0" borderId="33" xfId="0" applyFont="1" applyFill="1" applyBorder="1" applyAlignment="1">
      <alignment horizontal="center" vertical="center" wrapText="1"/>
    </xf>
    <xf numFmtId="0" fontId="68" fillId="0" borderId="33" xfId="0" applyFont="1" applyFill="1" applyBorder="1" applyAlignment="1">
      <alignment vertical="center" wrapText="1"/>
    </xf>
    <xf numFmtId="0" fontId="61" fillId="2" borderId="11" xfId="0" applyFont="1" applyFill="1" applyBorder="1" applyAlignment="1">
      <alignment vertical="center"/>
    </xf>
    <xf numFmtId="0" fontId="63" fillId="2" borderId="11" xfId="0" applyFont="1" applyFill="1" applyBorder="1" applyAlignment="1">
      <alignment vertical="center"/>
    </xf>
    <xf numFmtId="0" fontId="63" fillId="2" borderId="12" xfId="0" applyFont="1" applyFill="1" applyBorder="1" applyAlignment="1">
      <alignment vertical="center"/>
    </xf>
    <xf numFmtId="0" fontId="61" fillId="6" borderId="7" xfId="0" applyFont="1" applyFill="1" applyBorder="1" applyAlignment="1">
      <alignment vertical="center"/>
    </xf>
    <xf numFmtId="0" fontId="61" fillId="2" borderId="0" xfId="0" applyFont="1" applyFill="1" applyBorder="1" applyAlignment="1">
      <alignment horizontal="center" vertical="center" textRotation="255"/>
    </xf>
    <xf numFmtId="0" fontId="68" fillId="2" borderId="0" xfId="0" applyFont="1" applyFill="1" applyBorder="1" applyAlignment="1">
      <alignment horizontal="center" vertical="center" wrapText="1"/>
    </xf>
    <xf numFmtId="0" fontId="63" fillId="2" borderId="0" xfId="0" applyFont="1" applyFill="1" applyBorder="1" applyAlignment="1">
      <alignment horizontal="center" vertical="center"/>
    </xf>
    <xf numFmtId="0" fontId="62" fillId="2" borderId="0" xfId="0" applyFont="1" applyFill="1" applyAlignment="1">
      <alignment vertical="center"/>
    </xf>
    <xf numFmtId="0" fontId="61" fillId="6" borderId="9" xfId="0" applyFont="1" applyFill="1" applyBorder="1" applyAlignment="1">
      <alignment vertical="center" wrapText="1"/>
    </xf>
    <xf numFmtId="0" fontId="61" fillId="6" borderId="9" xfId="0" applyFont="1" applyFill="1" applyBorder="1" applyAlignment="1">
      <alignment wrapText="1"/>
    </xf>
    <xf numFmtId="0" fontId="61" fillId="6" borderId="19" xfId="0" applyFont="1" applyFill="1" applyBorder="1" applyAlignment="1">
      <alignment wrapText="1"/>
    </xf>
    <xf numFmtId="0" fontId="63" fillId="6" borderId="26" xfId="0" applyFont="1" applyFill="1" applyBorder="1" applyAlignment="1">
      <alignment vertical="center"/>
    </xf>
    <xf numFmtId="0" fontId="63" fillId="6" borderId="27" xfId="0" applyFont="1" applyFill="1" applyBorder="1" applyAlignment="1">
      <alignment vertical="center"/>
    </xf>
    <xf numFmtId="0" fontId="63" fillId="6" borderId="28" xfId="0" applyFont="1" applyFill="1" applyBorder="1" applyAlignment="1">
      <alignment vertical="center"/>
    </xf>
    <xf numFmtId="0" fontId="63" fillId="6" borderId="30" xfId="0" applyFont="1" applyFill="1" applyBorder="1" applyAlignment="1">
      <alignment horizontal="center"/>
    </xf>
    <xf numFmtId="0" fontId="63" fillId="6" borderId="31" xfId="0" applyFont="1" applyFill="1" applyBorder="1" applyAlignment="1">
      <alignment horizontal="center"/>
    </xf>
    <xf numFmtId="0" fontId="63" fillId="6" borderId="31" xfId="0" applyFont="1" applyFill="1" applyBorder="1" applyAlignment="1"/>
    <xf numFmtId="0" fontId="63" fillId="6" borderId="32" xfId="0" applyFont="1" applyFill="1" applyBorder="1" applyAlignment="1"/>
    <xf numFmtId="0" fontId="63" fillId="0" borderId="0" xfId="0" applyFont="1" applyBorder="1" applyAlignment="1">
      <alignment horizontal="center"/>
    </xf>
    <xf numFmtId="0" fontId="63" fillId="0" borderId="0" xfId="0" applyFont="1" applyBorder="1" applyAlignment="1"/>
    <xf numFmtId="0" fontId="61" fillId="2" borderId="42" xfId="0" applyFont="1" applyFill="1" applyBorder="1">
      <alignment vertical="center"/>
    </xf>
    <xf numFmtId="0" fontId="61" fillId="2" borderId="43" xfId="0" applyFont="1" applyFill="1" applyBorder="1">
      <alignment vertical="center"/>
    </xf>
    <xf numFmtId="0" fontId="72" fillId="2" borderId="43" xfId="0" applyFont="1" applyFill="1" applyBorder="1" applyAlignment="1">
      <alignment horizontal="left"/>
    </xf>
    <xf numFmtId="0" fontId="69" fillId="2" borderId="43" xfId="0" applyFont="1" applyFill="1" applyBorder="1" applyAlignment="1">
      <alignment horizontal="center"/>
    </xf>
    <xf numFmtId="0" fontId="69" fillId="2" borderId="43" xfId="0" applyFont="1" applyFill="1" applyBorder="1" applyAlignment="1"/>
    <xf numFmtId="0" fontId="63" fillId="2" borderId="43" xfId="0" applyFont="1" applyFill="1" applyBorder="1" applyAlignment="1"/>
    <xf numFmtId="0" fontId="63" fillId="2" borderId="44" xfId="0" applyFont="1" applyFill="1" applyBorder="1" applyAlignment="1"/>
    <xf numFmtId="0" fontId="61" fillId="2" borderId="74" xfId="0" applyFont="1" applyFill="1" applyBorder="1">
      <alignment vertical="center"/>
    </xf>
    <xf numFmtId="0" fontId="68" fillId="2" borderId="0" xfId="0" applyFont="1" applyFill="1" applyBorder="1">
      <alignment vertical="center"/>
    </xf>
    <xf numFmtId="0" fontId="68" fillId="2" borderId="0" xfId="0" applyFont="1" applyFill="1" applyBorder="1" applyAlignment="1">
      <alignment horizontal="center"/>
    </xf>
    <xf numFmtId="0" fontId="68" fillId="6" borderId="0" xfId="0" applyFont="1" applyFill="1" applyBorder="1" applyAlignment="1">
      <alignment horizontal="center"/>
    </xf>
    <xf numFmtId="0" fontId="68" fillId="2" borderId="0" xfId="0" applyFont="1" applyFill="1" applyBorder="1" applyAlignment="1">
      <alignment horizontal="left"/>
    </xf>
    <xf numFmtId="0" fontId="61" fillId="2" borderId="0" xfId="0" applyFont="1" applyFill="1" applyBorder="1" applyAlignment="1"/>
    <xf numFmtId="0" fontId="61" fillId="2" borderId="75" xfId="0" applyFont="1" applyFill="1" applyBorder="1" applyAlignment="1"/>
    <xf numFmtId="0" fontId="68" fillId="0" borderId="0" xfId="0" applyFont="1" applyBorder="1" applyAlignment="1">
      <alignment horizontal="left"/>
    </xf>
    <xf numFmtId="0" fontId="61" fillId="2" borderId="45" xfId="0" applyFont="1" applyFill="1" applyBorder="1">
      <alignment vertical="center"/>
    </xf>
    <xf numFmtId="0" fontId="61" fillId="2" borderId="41" xfId="0" applyFont="1" applyFill="1" applyBorder="1">
      <alignment vertical="center"/>
    </xf>
    <xf numFmtId="0" fontId="68" fillId="2" borderId="41" xfId="0" applyFont="1" applyFill="1" applyBorder="1">
      <alignment vertical="center"/>
    </xf>
    <xf numFmtId="0" fontId="68" fillId="2" borderId="41" xfId="0" applyFont="1" applyFill="1" applyBorder="1" applyAlignment="1">
      <alignment horizontal="center"/>
    </xf>
    <xf numFmtId="0" fontId="68" fillId="6" borderId="41" xfId="0" applyFont="1" applyFill="1" applyBorder="1" applyAlignment="1">
      <alignment horizontal="center"/>
    </xf>
    <xf numFmtId="0" fontId="68" fillId="2" borderId="41" xfId="0" applyFont="1" applyFill="1" applyBorder="1" applyAlignment="1">
      <alignment horizontal="left"/>
    </xf>
    <xf numFmtId="0" fontId="61" fillId="2" borderId="41" xfId="0" applyFont="1" applyFill="1" applyBorder="1" applyAlignment="1"/>
    <xf numFmtId="0" fontId="61" fillId="2" borderId="46" xfId="0" applyFont="1" applyFill="1" applyBorder="1" applyAlignment="1"/>
    <xf numFmtId="0" fontId="68" fillId="2" borderId="0" xfId="0" applyFont="1" applyFill="1" applyAlignment="1">
      <alignment horizontal="left" vertical="center"/>
    </xf>
    <xf numFmtId="0" fontId="62" fillId="2" borderId="0" xfId="0" applyFont="1" applyFill="1" applyAlignment="1">
      <alignment horizontal="center" vertical="center"/>
    </xf>
    <xf numFmtId="0" fontId="68" fillId="2" borderId="0" xfId="0" applyFont="1" applyFill="1">
      <alignment vertical="center"/>
    </xf>
    <xf numFmtId="0" fontId="61" fillId="2" borderId="33" xfId="0" applyFont="1" applyFill="1" applyBorder="1">
      <alignment vertical="center"/>
    </xf>
    <xf numFmtId="179" fontId="52" fillId="7" borderId="33" xfId="0" applyNumberFormat="1" applyFont="1" applyFill="1" applyBorder="1" applyAlignment="1">
      <alignment horizontal="center" vertical="center" wrapText="1"/>
    </xf>
    <xf numFmtId="177" fontId="52" fillId="0" borderId="0" xfId="0" applyNumberFormat="1" applyFont="1" applyAlignment="1">
      <alignment vertical="center" shrinkToFit="1"/>
    </xf>
    <xf numFmtId="179" fontId="52" fillId="0" borderId="0" xfId="0" applyNumberFormat="1" applyFont="1" applyBorder="1" applyAlignment="1">
      <alignment horizontal="left" vertical="center" wrapText="1"/>
    </xf>
    <xf numFmtId="179" fontId="52" fillId="0" borderId="0" xfId="0" applyNumberFormat="1" applyFont="1" applyAlignment="1">
      <alignment horizontal="right" vertical="center"/>
    </xf>
    <xf numFmtId="182" fontId="60" fillId="0" borderId="0" xfId="0" applyNumberFormat="1" applyFont="1" applyAlignment="1">
      <alignment horizontal="center" vertical="center"/>
    </xf>
    <xf numFmtId="177" fontId="52" fillId="0" borderId="0" xfId="0" applyNumberFormat="1" applyFont="1" applyFill="1" applyBorder="1" applyAlignment="1">
      <alignment vertical="center" shrinkToFit="1"/>
    </xf>
    <xf numFmtId="179" fontId="55" fillId="7" borderId="33" xfId="0" applyNumberFormat="1" applyFont="1" applyFill="1" applyBorder="1" applyAlignment="1">
      <alignment horizontal="center" vertical="center" wrapText="1"/>
    </xf>
    <xf numFmtId="179" fontId="52" fillId="6" borderId="33" xfId="0" applyNumberFormat="1" applyFont="1" applyFill="1" applyBorder="1" applyAlignment="1">
      <alignment vertical="center" shrinkToFit="1"/>
    </xf>
    <xf numFmtId="179" fontId="55" fillId="0" borderId="0" xfId="5" applyNumberFormat="1" applyFont="1" applyBorder="1" applyAlignment="1">
      <alignment horizontal="center" vertical="center"/>
    </xf>
    <xf numFmtId="179" fontId="0" fillId="0" borderId="0" xfId="0" applyNumberFormat="1" applyBorder="1" applyAlignment="1">
      <alignment horizontal="center" vertical="center"/>
    </xf>
    <xf numFmtId="179" fontId="52" fillId="0" borderId="0" xfId="0" applyNumberFormat="1" applyFont="1" applyBorder="1" applyAlignment="1">
      <alignment horizontal="center" vertical="center" wrapText="1"/>
    </xf>
    <xf numFmtId="181" fontId="52" fillId="0" borderId="0" xfId="1" applyNumberFormat="1" applyFont="1" applyBorder="1" applyAlignment="1">
      <alignment horizontal="center" vertical="center" wrapText="1"/>
    </xf>
    <xf numFmtId="181" fontId="52" fillId="0" borderId="0" xfId="0" applyNumberFormat="1" applyFont="1" applyBorder="1" applyAlignment="1">
      <alignment horizontal="center" vertical="center" wrapText="1"/>
    </xf>
    <xf numFmtId="0" fontId="53" fillId="0" borderId="0" xfId="0" applyFont="1">
      <alignment vertical="center"/>
    </xf>
    <xf numFmtId="179" fontId="58" fillId="0" borderId="33" xfId="0" applyNumberFormat="1" applyFont="1" applyBorder="1" applyAlignment="1">
      <alignment horizontal="center" vertical="center" wrapText="1"/>
    </xf>
    <xf numFmtId="181" fontId="58" fillId="0" borderId="33" xfId="1" applyNumberFormat="1" applyFont="1" applyBorder="1" applyAlignment="1">
      <alignment horizontal="center" vertical="center" wrapText="1"/>
    </xf>
    <xf numFmtId="181" fontId="58" fillId="0" borderId="33" xfId="0" applyNumberFormat="1" applyFont="1" applyBorder="1" applyAlignment="1">
      <alignment horizontal="center" vertical="center" wrapText="1"/>
    </xf>
    <xf numFmtId="0" fontId="76" fillId="0" borderId="0" xfId="0" applyFont="1">
      <alignment vertical="center"/>
    </xf>
    <xf numFmtId="179" fontId="49" fillId="7" borderId="33" xfId="0" applyNumberFormat="1" applyFont="1" applyFill="1" applyBorder="1" applyAlignment="1">
      <alignment horizontal="center" vertical="center" wrapText="1"/>
    </xf>
    <xf numFmtId="0" fontId="80" fillId="0" borderId="0" xfId="0" applyFont="1">
      <alignment vertical="center"/>
    </xf>
    <xf numFmtId="179" fontId="70" fillId="0" borderId="33" xfId="0" applyNumberFormat="1" applyFont="1" applyBorder="1" applyAlignment="1">
      <alignment horizontal="center" vertical="center" wrapText="1"/>
    </xf>
    <xf numFmtId="181" fontId="70" fillId="0" borderId="33" xfId="1" applyNumberFormat="1" applyFont="1" applyBorder="1" applyAlignment="1">
      <alignment horizontal="center" vertical="center" wrapText="1"/>
    </xf>
    <xf numFmtId="181" fontId="70" fillId="0" borderId="33" xfId="0" applyNumberFormat="1" applyFont="1" applyBorder="1" applyAlignment="1">
      <alignment horizontal="center" vertical="center" wrapText="1"/>
    </xf>
    <xf numFmtId="0" fontId="76" fillId="7" borderId="33" xfId="0" applyFont="1" applyFill="1" applyBorder="1" applyAlignment="1">
      <alignment horizontal="center" vertical="center"/>
    </xf>
    <xf numFmtId="179" fontId="49" fillId="6" borderId="88" xfId="0" applyNumberFormat="1" applyFont="1" applyFill="1" applyBorder="1" applyAlignment="1">
      <alignment vertical="center" shrinkToFit="1"/>
    </xf>
    <xf numFmtId="0" fontId="76" fillId="6" borderId="89" xfId="0" applyFont="1" applyFill="1" applyBorder="1">
      <alignment vertical="center"/>
    </xf>
    <xf numFmtId="0" fontId="76" fillId="6" borderId="90" xfId="0" applyFont="1" applyFill="1" applyBorder="1">
      <alignment vertical="center"/>
    </xf>
    <xf numFmtId="0" fontId="76" fillId="0" borderId="91" xfId="0" applyFont="1" applyBorder="1">
      <alignment vertical="center"/>
    </xf>
    <xf numFmtId="0" fontId="76" fillId="0" borderId="90" xfId="0" applyFont="1" applyBorder="1">
      <alignment vertical="center"/>
    </xf>
    <xf numFmtId="0" fontId="76" fillId="0" borderId="84" xfId="0" applyFont="1" applyBorder="1">
      <alignment vertical="center"/>
    </xf>
    <xf numFmtId="0" fontId="76" fillId="6" borderId="95" xfId="0" applyFont="1" applyFill="1" applyBorder="1">
      <alignment vertical="center"/>
    </xf>
    <xf numFmtId="0" fontId="76" fillId="6" borderId="96" xfId="0" applyFont="1" applyFill="1" applyBorder="1">
      <alignment vertical="center"/>
    </xf>
    <xf numFmtId="0" fontId="76" fillId="6" borderId="97" xfId="0" applyFont="1" applyFill="1" applyBorder="1">
      <alignment vertical="center"/>
    </xf>
    <xf numFmtId="0" fontId="76" fillId="0" borderId="94" xfId="0" applyFont="1" applyBorder="1">
      <alignment vertical="center"/>
    </xf>
    <xf numFmtId="0" fontId="76" fillId="6" borderId="101" xfId="0" applyFont="1" applyFill="1" applyBorder="1">
      <alignment vertical="center"/>
    </xf>
    <xf numFmtId="0" fontId="76" fillId="6" borderId="102" xfId="0" applyFont="1" applyFill="1" applyBorder="1">
      <alignment vertical="center"/>
    </xf>
    <xf numFmtId="0" fontId="76" fillId="6" borderId="103" xfId="0" applyFont="1" applyFill="1" applyBorder="1">
      <alignment vertical="center"/>
    </xf>
    <xf numFmtId="0" fontId="76" fillId="0" borderId="100" xfId="0" applyFont="1" applyBorder="1">
      <alignment vertical="center"/>
    </xf>
    <xf numFmtId="0" fontId="80" fillId="0" borderId="104" xfId="0" applyFont="1" applyBorder="1" applyAlignment="1">
      <alignment horizontal="center" vertical="center"/>
    </xf>
    <xf numFmtId="179" fontId="76" fillId="0" borderId="107" xfId="0" applyNumberFormat="1" applyFont="1" applyBorder="1">
      <alignment vertical="center"/>
    </xf>
    <xf numFmtId="0" fontId="76" fillId="0" borderId="105" xfId="0" applyFont="1" applyBorder="1">
      <alignment vertical="center"/>
    </xf>
    <xf numFmtId="0" fontId="76" fillId="0" borderId="108" xfId="0" applyFont="1" applyBorder="1">
      <alignment vertical="center"/>
    </xf>
    <xf numFmtId="0" fontId="76" fillId="0" borderId="107" xfId="0" applyFont="1" applyBorder="1">
      <alignment vertical="center"/>
    </xf>
    <xf numFmtId="0" fontId="76" fillId="0" borderId="109" xfId="0" applyFont="1" applyBorder="1">
      <alignment vertical="center"/>
    </xf>
    <xf numFmtId="0" fontId="80" fillId="0" borderId="110" xfId="0" applyFont="1" applyBorder="1" applyAlignment="1">
      <alignment horizontal="center" vertical="center"/>
    </xf>
    <xf numFmtId="0" fontId="76" fillId="0" borderId="111" xfId="0" applyFont="1" applyBorder="1">
      <alignment vertical="center"/>
    </xf>
    <xf numFmtId="0" fontId="76" fillId="7" borderId="78" xfId="0" applyFont="1" applyFill="1" applyBorder="1" applyAlignment="1">
      <alignment horizontal="center" vertical="center" wrapText="1"/>
    </xf>
    <xf numFmtId="0" fontId="76" fillId="7" borderId="80" xfId="0" applyFont="1" applyFill="1" applyBorder="1" applyAlignment="1">
      <alignment horizontal="center" vertical="center" wrapText="1"/>
    </xf>
    <xf numFmtId="0" fontId="76" fillId="6" borderId="107" xfId="0" applyFont="1" applyFill="1" applyBorder="1">
      <alignment vertical="center"/>
    </xf>
    <xf numFmtId="0" fontId="76" fillId="6" borderId="105" xfId="0" applyFont="1" applyFill="1" applyBorder="1">
      <alignment vertical="center"/>
    </xf>
    <xf numFmtId="0" fontId="76" fillId="6" borderId="108" xfId="0" applyFont="1" applyFill="1" applyBorder="1">
      <alignment vertical="center"/>
    </xf>
    <xf numFmtId="0" fontId="80" fillId="0" borderId="7" xfId="0" applyFont="1" applyBorder="1" applyAlignment="1">
      <alignment horizontal="center" vertical="center" wrapText="1"/>
    </xf>
    <xf numFmtId="0" fontId="76" fillId="0" borderId="0" xfId="0" applyFont="1" applyAlignment="1">
      <alignment vertical="center" wrapText="1"/>
    </xf>
    <xf numFmtId="0" fontId="80" fillId="0" borderId="0" xfId="0" applyFont="1" applyAlignment="1">
      <alignment horizontal="right" vertical="center"/>
    </xf>
    <xf numFmtId="181" fontId="76" fillId="7" borderId="119" xfId="0" applyNumberFormat="1" applyFont="1" applyFill="1" applyBorder="1" applyAlignment="1">
      <alignment horizontal="center" vertical="center" wrapText="1"/>
    </xf>
    <xf numFmtId="0" fontId="82" fillId="0" borderId="94" xfId="0" applyFont="1" applyBorder="1">
      <alignment vertical="center"/>
    </xf>
    <xf numFmtId="179" fontId="76" fillId="0" borderId="107" xfId="0" applyNumberFormat="1" applyFont="1" applyBorder="1" applyAlignment="1">
      <alignment vertical="center"/>
    </xf>
    <xf numFmtId="179" fontId="76" fillId="0" borderId="105" xfId="0" applyNumberFormat="1" applyFont="1" applyBorder="1" applyAlignment="1">
      <alignment vertical="center"/>
    </xf>
    <xf numFmtId="179" fontId="76" fillId="0" borderId="108" xfId="0" applyNumberFormat="1" applyFont="1" applyBorder="1" applyAlignment="1">
      <alignment vertical="center"/>
    </xf>
    <xf numFmtId="0" fontId="76" fillId="0" borderId="107" xfId="0" applyFont="1" applyBorder="1" applyAlignment="1">
      <alignment vertical="center"/>
    </xf>
    <xf numFmtId="0" fontId="76" fillId="0" borderId="108" xfId="0" applyFont="1" applyBorder="1" applyAlignment="1">
      <alignment vertical="center"/>
    </xf>
    <xf numFmtId="181" fontId="76" fillId="7" borderId="118" xfId="0" applyNumberFormat="1" applyFont="1" applyFill="1" applyBorder="1" applyAlignment="1">
      <alignment horizontal="center" vertical="center" wrapText="1"/>
    </xf>
    <xf numFmtId="0" fontId="76" fillId="0" borderId="114" xfId="0" applyFont="1" applyBorder="1">
      <alignment vertical="center"/>
    </xf>
    <xf numFmtId="179" fontId="76" fillId="0" borderId="131" xfId="0" applyNumberFormat="1" applyFont="1" applyBorder="1">
      <alignment vertical="center"/>
    </xf>
    <xf numFmtId="0" fontId="76" fillId="0" borderId="77" xfId="0" applyFont="1" applyBorder="1">
      <alignment vertical="center"/>
    </xf>
    <xf numFmtId="0" fontId="76" fillId="0" borderId="130" xfId="0" applyFont="1" applyBorder="1">
      <alignment vertical="center"/>
    </xf>
    <xf numFmtId="0" fontId="76" fillId="0" borderId="132" xfId="0" applyFont="1" applyBorder="1">
      <alignment vertical="center"/>
    </xf>
    <xf numFmtId="0" fontId="76" fillId="0" borderId="133" xfId="0" applyFont="1" applyBorder="1">
      <alignment vertical="center"/>
    </xf>
    <xf numFmtId="181" fontId="76" fillId="7" borderId="85" xfId="0" applyNumberFormat="1" applyFont="1" applyFill="1" applyBorder="1" applyAlignment="1">
      <alignment horizontal="center" vertical="center" wrapText="1"/>
    </xf>
    <xf numFmtId="181" fontId="76" fillId="7" borderId="87" xfId="0" applyNumberFormat="1" applyFont="1" applyFill="1" applyBorder="1" applyAlignment="1">
      <alignment horizontal="center" vertical="center" wrapText="1"/>
    </xf>
    <xf numFmtId="0" fontId="76" fillId="7" borderId="62" xfId="0" applyFont="1" applyFill="1" applyBorder="1" applyAlignment="1">
      <alignment horizontal="center" vertical="center" wrapText="1"/>
    </xf>
    <xf numFmtId="181" fontId="76" fillId="7" borderId="134" xfId="0" applyNumberFormat="1" applyFont="1" applyFill="1" applyBorder="1" applyAlignment="1">
      <alignment horizontal="center" vertical="center" wrapText="1"/>
    </xf>
    <xf numFmtId="0" fontId="76" fillId="0" borderId="0" xfId="0" applyFont="1" applyAlignment="1">
      <alignment horizontal="right" vertical="center"/>
    </xf>
    <xf numFmtId="179" fontId="78" fillId="0" borderId="0" xfId="0" applyNumberFormat="1" applyFont="1" applyAlignment="1">
      <alignment horizontal="right" vertical="center"/>
    </xf>
    <xf numFmtId="0" fontId="53" fillId="6" borderId="42" xfId="0" applyFont="1" applyFill="1" applyBorder="1">
      <alignment vertical="center"/>
    </xf>
    <xf numFmtId="0" fontId="53" fillId="6" borderId="43" xfId="0" applyFont="1" applyFill="1" applyBorder="1">
      <alignment vertical="center"/>
    </xf>
    <xf numFmtId="0" fontId="53" fillId="6" borderId="44" xfId="0" applyFont="1" applyFill="1" applyBorder="1">
      <alignment vertical="center"/>
    </xf>
    <xf numFmtId="0" fontId="53" fillId="6" borderId="74" xfId="0" applyFont="1" applyFill="1" applyBorder="1">
      <alignment vertical="center"/>
    </xf>
    <xf numFmtId="0" fontId="63" fillId="6" borderId="0" xfId="0" applyFont="1" applyFill="1" applyAlignment="1">
      <alignment horizontal="left" vertical="center" wrapText="1"/>
    </xf>
    <xf numFmtId="0" fontId="53" fillId="6" borderId="75" xfId="0" applyFont="1" applyFill="1" applyBorder="1">
      <alignment vertical="center"/>
    </xf>
    <xf numFmtId="0" fontId="53" fillId="6" borderId="0" xfId="0" applyFont="1" applyFill="1">
      <alignment vertical="center"/>
    </xf>
    <xf numFmtId="0" fontId="53" fillId="6" borderId="45" xfId="0" applyFont="1" applyFill="1" applyBorder="1">
      <alignment vertical="center"/>
    </xf>
    <xf numFmtId="0" fontId="53" fillId="6" borderId="41" xfId="0" applyFont="1" applyFill="1" applyBorder="1">
      <alignment vertical="center"/>
    </xf>
    <xf numFmtId="0" fontId="53" fillId="6" borderId="46" xfId="0" applyFont="1" applyFill="1" applyBorder="1">
      <alignment vertical="center"/>
    </xf>
    <xf numFmtId="179" fontId="58" fillId="0" borderId="0" xfId="0" applyNumberFormat="1" applyFont="1" applyFill="1" applyAlignment="1">
      <alignment horizontal="left" vertical="center" wrapText="1"/>
    </xf>
    <xf numFmtId="0" fontId="68" fillId="2" borderId="0" xfId="0" applyFont="1" applyFill="1" applyBorder="1" applyAlignment="1">
      <alignment horizontal="center" vertical="center"/>
    </xf>
    <xf numFmtId="0" fontId="63" fillId="2" borderId="0" xfId="0" applyFont="1" applyFill="1" applyBorder="1" applyAlignment="1">
      <alignment vertical="center"/>
    </xf>
    <xf numFmtId="0" fontId="61" fillId="2" borderId="0" xfId="0" applyFont="1" applyFill="1" applyBorder="1" applyAlignment="1">
      <alignment horizontal="center" vertical="center"/>
    </xf>
    <xf numFmtId="0" fontId="63" fillId="2" borderId="0" xfId="0" applyFont="1" applyFill="1" applyBorder="1" applyAlignment="1"/>
    <xf numFmtId="179" fontId="76" fillId="0" borderId="77" xfId="0" applyNumberFormat="1" applyFont="1" applyBorder="1">
      <alignment vertical="center"/>
    </xf>
    <xf numFmtId="179" fontId="76" fillId="0" borderId="130" xfId="0" applyNumberFormat="1" applyFont="1" applyBorder="1">
      <alignment vertical="center"/>
    </xf>
    <xf numFmtId="0" fontId="76" fillId="0" borderId="118" xfId="0" applyFont="1" applyBorder="1">
      <alignment vertical="center"/>
    </xf>
    <xf numFmtId="0" fontId="76" fillId="0" borderId="119" xfId="0" applyFont="1" applyBorder="1">
      <alignment vertical="center"/>
    </xf>
    <xf numFmtId="0" fontId="76" fillId="7" borderId="138" xfId="0" applyFont="1" applyFill="1" applyBorder="1" applyAlignment="1">
      <alignment horizontal="center" vertical="center" wrapText="1"/>
    </xf>
    <xf numFmtId="0" fontId="76" fillId="7" borderId="139" xfId="0" applyFont="1" applyFill="1" applyBorder="1" applyAlignment="1">
      <alignment horizontal="center" vertical="center" wrapText="1"/>
    </xf>
    <xf numFmtId="181" fontId="76" fillId="7" borderId="140" xfId="0" applyNumberFormat="1" applyFont="1" applyFill="1" applyBorder="1" applyAlignment="1">
      <alignment horizontal="center" vertical="center" wrapText="1"/>
    </xf>
    <xf numFmtId="181" fontId="76" fillId="7" borderId="141" xfId="0" applyNumberFormat="1" applyFont="1" applyFill="1" applyBorder="1" applyAlignment="1">
      <alignment horizontal="center" vertical="center" wrapText="1"/>
    </xf>
    <xf numFmtId="0" fontId="8" fillId="2" borderId="1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9" xfId="0" applyFont="1" applyFill="1" applyBorder="1" applyAlignment="1">
      <alignment horizontal="center" vertical="center"/>
    </xf>
    <xf numFmtId="0" fontId="8" fillId="0" borderId="1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4" borderId="11" xfId="0" applyFont="1" applyFill="1" applyBorder="1" applyAlignment="1">
      <alignment horizontal="center" vertical="center" wrapText="1"/>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6"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9" fillId="2" borderId="3" xfId="0" applyFont="1" applyFill="1" applyBorder="1" applyAlignment="1">
      <alignment horizontal="center" shrinkToFit="1"/>
    </xf>
    <xf numFmtId="0" fontId="9" fillId="2" borderId="1" xfId="0" applyFont="1" applyFill="1" applyBorder="1" applyAlignment="1">
      <alignment horizontal="center" shrinkToFit="1"/>
    </xf>
    <xf numFmtId="0" fontId="4" fillId="4" borderId="7"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8" xfId="0" applyFont="1" applyFill="1" applyBorder="1" applyAlignment="1">
      <alignment horizontal="center" vertical="center"/>
    </xf>
    <xf numFmtId="0" fontId="4" fillId="2" borderId="0" xfId="0" applyFont="1" applyFill="1" applyAlignment="1">
      <alignment horizontal="center" vertical="center"/>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4" fillId="2" borderId="0" xfId="0" applyFont="1" applyFill="1" applyAlignment="1">
      <alignment horizontal="left" vertical="center" wrapText="1"/>
    </xf>
    <xf numFmtId="38" fontId="23" fillId="2" borderId="42" xfId="1" applyFont="1" applyFill="1" applyBorder="1" applyAlignment="1">
      <alignment horizontal="center" vertical="center"/>
    </xf>
    <xf numFmtId="38" fontId="23" fillId="2" borderId="43" xfId="1" applyFont="1" applyFill="1" applyBorder="1" applyAlignment="1">
      <alignment horizontal="center" vertical="center"/>
    </xf>
    <xf numFmtId="38" fontId="23" fillId="2" borderId="44" xfId="1" applyFont="1" applyFill="1" applyBorder="1" applyAlignment="1">
      <alignment horizontal="center" vertical="center"/>
    </xf>
    <xf numFmtId="38" fontId="23" fillId="2" borderId="45" xfId="1" applyFont="1" applyFill="1" applyBorder="1" applyAlignment="1">
      <alignment horizontal="center" vertical="center"/>
    </xf>
    <xf numFmtId="38" fontId="23" fillId="2" borderId="41" xfId="1" applyFont="1" applyFill="1" applyBorder="1" applyAlignment="1">
      <alignment horizontal="center" vertical="center"/>
    </xf>
    <xf numFmtId="38" fontId="23" fillId="2" borderId="46" xfId="1" applyFont="1" applyFill="1" applyBorder="1" applyAlignment="1">
      <alignment horizontal="center" vertical="center"/>
    </xf>
    <xf numFmtId="0" fontId="4" fillId="4" borderId="2" xfId="0" applyFont="1" applyFill="1" applyBorder="1" applyAlignment="1">
      <alignment horizontal="center" vertical="center"/>
    </xf>
    <xf numFmtId="0" fontId="4" fillId="4" borderId="5" xfId="0" applyFont="1" applyFill="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7"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4" fillId="4" borderId="33" xfId="0" applyFont="1" applyFill="1" applyBorder="1" applyAlignment="1">
      <alignment horizontal="center" vertical="center" textRotation="255"/>
    </xf>
    <xf numFmtId="0" fontId="6" fillId="4" borderId="1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8" fillId="2" borderId="34" xfId="0" applyFont="1" applyFill="1" applyBorder="1" applyAlignment="1">
      <alignment horizontal="center" vertical="center"/>
    </xf>
    <xf numFmtId="0" fontId="8" fillId="2" borderId="36" xfId="0" applyFont="1" applyFill="1" applyBorder="1" applyAlignment="1">
      <alignment horizontal="left" vertical="center"/>
    </xf>
    <xf numFmtId="0" fontId="8" fillId="2" borderId="9" xfId="0" applyFont="1" applyFill="1" applyBorder="1" applyAlignment="1">
      <alignment horizontal="left" vertical="center"/>
    </xf>
    <xf numFmtId="0" fontId="8" fillId="2" borderId="1" xfId="0" applyFont="1" applyFill="1" applyBorder="1" applyAlignment="1">
      <alignment horizontal="left" vertical="center"/>
    </xf>
    <xf numFmtId="0" fontId="8" fillId="2" borderId="8" xfId="0" applyFont="1" applyFill="1" applyBorder="1" applyAlignment="1">
      <alignment horizontal="left" vertical="center"/>
    </xf>
    <xf numFmtId="0" fontId="6" fillId="4" borderId="11" xfId="0" applyFont="1" applyFill="1" applyBorder="1" applyAlignment="1">
      <alignment vertical="center" wrapText="1"/>
    </xf>
    <xf numFmtId="0" fontId="6" fillId="4" borderId="12" xfId="0" applyFont="1" applyFill="1" applyBorder="1" applyAlignment="1">
      <alignment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19" xfId="0" applyFont="1" applyFill="1" applyBorder="1" applyAlignment="1">
      <alignment horizontal="center" vertical="center" wrapText="1"/>
    </xf>
    <xf numFmtId="38" fontId="8" fillId="2" borderId="18" xfId="1" applyFont="1" applyFill="1" applyBorder="1" applyAlignment="1">
      <alignment horizontal="center" vertical="center"/>
    </xf>
    <xf numFmtId="38" fontId="8" fillId="2" borderId="9" xfId="1" applyFont="1" applyFill="1" applyBorder="1" applyAlignment="1">
      <alignment horizontal="center" vertical="center"/>
    </xf>
    <xf numFmtId="38" fontId="4" fillId="4" borderId="18" xfId="1" applyFont="1" applyFill="1" applyBorder="1" applyAlignment="1">
      <alignment horizontal="center" vertical="center" wrapText="1"/>
    </xf>
    <xf numFmtId="38" fontId="4" fillId="4" borderId="9" xfId="1" applyFont="1" applyFill="1" applyBorder="1" applyAlignment="1">
      <alignment horizontal="center" vertical="center" wrapText="1"/>
    </xf>
    <xf numFmtId="38" fontId="4" fillId="4" borderId="19" xfId="1"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8" fillId="2" borderId="19" xfId="0" applyFont="1" applyFill="1" applyBorder="1" applyAlignment="1">
      <alignment horizontal="left" vertical="center"/>
    </xf>
    <xf numFmtId="0" fontId="6" fillId="4" borderId="33" xfId="0" applyFont="1" applyFill="1" applyBorder="1" applyAlignment="1">
      <alignment horizontal="center" vertical="center" wrapText="1"/>
    </xf>
    <xf numFmtId="0" fontId="6" fillId="4" borderId="33" xfId="0" applyFont="1" applyFill="1" applyBorder="1" applyAlignment="1">
      <alignment horizontal="center" vertical="center"/>
    </xf>
    <xf numFmtId="0" fontId="9" fillId="2" borderId="33" xfId="0" applyFont="1" applyFill="1" applyBorder="1" applyAlignment="1">
      <alignment horizontal="left" vertical="center"/>
    </xf>
    <xf numFmtId="0" fontId="8" fillId="0" borderId="33" xfId="0" applyFont="1" applyBorder="1" applyAlignment="1">
      <alignment horizontal="left" vertical="center"/>
    </xf>
    <xf numFmtId="0" fontId="6" fillId="4" borderId="2"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6" fillId="4" borderId="4" xfId="0" applyFont="1" applyFill="1" applyBorder="1" applyAlignment="1">
      <alignment horizontal="center" vertical="center" wrapText="1" shrinkToFit="1"/>
    </xf>
    <xf numFmtId="0" fontId="6" fillId="4" borderId="7" xfId="0" applyFont="1" applyFill="1" applyBorder="1" applyAlignment="1">
      <alignment horizontal="center" vertical="center" wrapText="1" shrinkToFit="1"/>
    </xf>
    <xf numFmtId="0" fontId="6" fillId="4" borderId="1"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49" fontId="24" fillId="2" borderId="18" xfId="2" applyNumberFormat="1" applyFill="1" applyBorder="1" applyAlignment="1">
      <alignment horizontal="center" vertical="center" shrinkToFit="1"/>
    </xf>
    <xf numFmtId="49" fontId="4" fillId="2" borderId="9" xfId="0" applyNumberFormat="1" applyFont="1" applyFill="1" applyBorder="1" applyAlignment="1">
      <alignment horizontal="center" vertical="center" shrinkToFit="1"/>
    </xf>
    <xf numFmtId="49" fontId="4" fillId="2" borderId="19" xfId="0" applyNumberFormat="1" applyFont="1" applyFill="1" applyBorder="1" applyAlignment="1">
      <alignment horizontal="center" vertical="center" shrinkToFit="1"/>
    </xf>
    <xf numFmtId="0" fontId="14" fillId="2" borderId="39" xfId="0" applyFont="1" applyFill="1" applyBorder="1" applyAlignment="1">
      <alignment horizontal="left" vertical="center"/>
    </xf>
    <xf numFmtId="0" fontId="8" fillId="2" borderId="16"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18" fillId="0" borderId="25" xfId="0" applyFont="1" applyBorder="1" applyAlignment="1">
      <alignment horizontal="center" vertical="center" wrapText="1"/>
    </xf>
    <xf numFmtId="0" fontId="8" fillId="0" borderId="9" xfId="0" applyFont="1" applyBorder="1" applyAlignment="1">
      <alignment horizontal="center" vertical="center" wrapText="1"/>
    </xf>
    <xf numFmtId="0" fontId="18" fillId="0" borderId="18"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9" xfId="0" applyFont="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9" fillId="0" borderId="25" xfId="0" applyFont="1" applyBorder="1" applyAlignment="1">
      <alignment horizontal="center" vertical="center"/>
    </xf>
    <xf numFmtId="0" fontId="19" fillId="0" borderId="9" xfId="0" applyFont="1" applyBorder="1" applyAlignment="1">
      <alignment horizontal="center" vertical="center"/>
    </xf>
    <xf numFmtId="0" fontId="19" fillId="0" borderId="29" xfId="0" applyFont="1" applyBorder="1" applyAlignment="1">
      <alignment horizontal="center" vertical="center"/>
    </xf>
    <xf numFmtId="0" fontId="25" fillId="3" borderId="33" xfId="0" applyFont="1" applyFill="1" applyBorder="1" applyAlignment="1">
      <alignment horizontal="center" vertical="center"/>
    </xf>
    <xf numFmtId="0" fontId="21"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19" fillId="3" borderId="33" xfId="0" applyFont="1" applyFill="1" applyBorder="1" applyAlignment="1">
      <alignment horizontal="center" vertical="center"/>
    </xf>
    <xf numFmtId="0" fontId="19" fillId="3" borderId="33" xfId="0" applyFont="1" applyFill="1" applyBorder="1" applyAlignment="1">
      <alignment horizontal="right" vertical="center"/>
    </xf>
    <xf numFmtId="0" fontId="29" fillId="0" borderId="18" xfId="3" applyFont="1" applyBorder="1" applyAlignment="1">
      <alignment horizontal="center" vertical="center"/>
    </xf>
    <xf numFmtId="0" fontId="29" fillId="0" borderId="9" xfId="3" applyFont="1" applyBorder="1" applyAlignment="1">
      <alignment horizontal="center" vertical="center"/>
    </xf>
    <xf numFmtId="0" fontId="29" fillId="0" borderId="19" xfId="3" applyFont="1" applyBorder="1" applyAlignment="1">
      <alignment horizontal="center" vertical="center"/>
    </xf>
    <xf numFmtId="0" fontId="30" fillId="0" borderId="0" xfId="3" applyFont="1" applyAlignment="1">
      <alignment horizontal="center" vertical="center"/>
    </xf>
    <xf numFmtId="0" fontId="27" fillId="0" borderId="0" xfId="3" applyFont="1" applyAlignment="1">
      <alignment horizontal="right" vertical="distributed"/>
    </xf>
    <xf numFmtId="0" fontId="45" fillId="0" borderId="0" xfId="3" applyFont="1" applyAlignment="1">
      <alignment horizontal="left" vertical="center" shrinkToFit="1"/>
    </xf>
    <xf numFmtId="0" fontId="29" fillId="0" borderId="0" xfId="3" applyFont="1" applyAlignment="1">
      <alignment horizontal="left"/>
    </xf>
    <xf numFmtId="0" fontId="33" fillId="0" borderId="0" xfId="3" applyFont="1" applyAlignment="1">
      <alignment horizontal="left"/>
    </xf>
    <xf numFmtId="0" fontId="33" fillId="4" borderId="20" xfId="3" applyFont="1" applyFill="1" applyBorder="1" applyAlignment="1">
      <alignment horizontal="center" vertical="center" wrapText="1"/>
    </xf>
    <xf numFmtId="0" fontId="33" fillId="4" borderId="21" xfId="3" applyFont="1" applyFill="1" applyBorder="1" applyAlignment="1">
      <alignment horizontal="center"/>
    </xf>
    <xf numFmtId="0" fontId="33" fillId="4" borderId="22" xfId="3" applyFont="1" applyFill="1" applyBorder="1" applyAlignment="1">
      <alignment horizontal="center"/>
    </xf>
    <xf numFmtId="0" fontId="33" fillId="4" borderId="23" xfId="3" applyFont="1" applyFill="1" applyBorder="1" applyAlignment="1">
      <alignment horizontal="center" vertical="center" wrapText="1"/>
    </xf>
    <xf numFmtId="0" fontId="33" fillId="4" borderId="47" xfId="3" applyFont="1" applyFill="1" applyBorder="1" applyAlignment="1">
      <alignment horizontal="center" vertical="center"/>
    </xf>
    <xf numFmtId="0" fontId="33" fillId="4" borderId="48" xfId="3" applyFont="1" applyFill="1" applyBorder="1" applyAlignment="1">
      <alignment horizontal="center" vertical="center"/>
    </xf>
    <xf numFmtId="0" fontId="33" fillId="4" borderId="49" xfId="3" applyFont="1" applyFill="1" applyBorder="1" applyAlignment="1">
      <alignment horizontal="center" vertical="center"/>
    </xf>
    <xf numFmtId="38" fontId="34" fillId="0" borderId="50" xfId="4" applyFont="1" applyFill="1" applyBorder="1" applyAlignment="1">
      <alignment vertical="center"/>
    </xf>
    <xf numFmtId="38" fontId="34" fillId="0" borderId="51" xfId="4" applyFont="1" applyFill="1" applyBorder="1" applyAlignment="1">
      <alignment vertical="center"/>
    </xf>
    <xf numFmtId="38" fontId="34" fillId="0" borderId="52" xfId="4" applyFont="1" applyFill="1" applyBorder="1" applyAlignment="1">
      <alignment vertical="center"/>
    </xf>
    <xf numFmtId="38" fontId="34" fillId="0" borderId="53" xfId="4" applyFont="1" applyFill="1" applyBorder="1" applyAlignment="1">
      <alignment vertical="center"/>
    </xf>
    <xf numFmtId="38" fontId="35" fillId="0" borderId="54" xfId="4" applyFont="1" applyFill="1" applyBorder="1" applyAlignment="1">
      <alignment horizontal="center" vertical="center"/>
    </xf>
    <xf numFmtId="38" fontId="35" fillId="0" borderId="55" xfId="4" applyFont="1" applyFill="1" applyBorder="1" applyAlignment="1">
      <alignment horizontal="center" vertical="center"/>
    </xf>
    <xf numFmtId="38" fontId="35" fillId="0" borderId="56" xfId="4" applyFont="1" applyFill="1" applyBorder="1" applyAlignment="1">
      <alignment horizontal="center" vertical="center"/>
    </xf>
    <xf numFmtId="38" fontId="33" fillId="0" borderId="0" xfId="4" applyFont="1" applyBorder="1" applyAlignment="1">
      <alignment horizontal="left"/>
    </xf>
    <xf numFmtId="38" fontId="33" fillId="0" borderId="0" xfId="4" applyFont="1" applyFill="1" applyBorder="1" applyAlignment="1">
      <alignment horizontal="left"/>
    </xf>
    <xf numFmtId="177" fontId="28" fillId="0" borderId="59" xfId="3" applyNumberFormat="1" applyFont="1" applyBorder="1" applyAlignment="1">
      <alignment horizontal="right" vertical="center"/>
    </xf>
    <xf numFmtId="177" fontId="28" fillId="0" borderId="60" xfId="3" applyNumberFormat="1" applyFont="1" applyBorder="1" applyAlignment="1">
      <alignment horizontal="right" vertical="center"/>
    </xf>
    <xf numFmtId="177" fontId="28" fillId="0" borderId="61" xfId="3" applyNumberFormat="1" applyFont="1" applyBorder="1" applyAlignment="1">
      <alignment horizontal="right" vertical="center"/>
    </xf>
    <xf numFmtId="0" fontId="29" fillId="4" borderId="20" xfId="3" applyFont="1" applyFill="1" applyBorder="1" applyAlignment="1">
      <alignment horizontal="center" vertical="center" wrapText="1"/>
    </xf>
    <xf numFmtId="0" fontId="29" fillId="4" borderId="21" xfId="3" applyFont="1" applyFill="1" applyBorder="1" applyAlignment="1">
      <alignment horizontal="center" vertical="center" wrapText="1"/>
    </xf>
    <xf numFmtId="0" fontId="29" fillId="4" borderId="24" xfId="3" applyFont="1" applyFill="1" applyBorder="1" applyAlignment="1">
      <alignment horizontal="center" vertical="center" wrapText="1"/>
    </xf>
    <xf numFmtId="38" fontId="28" fillId="0" borderId="50" xfId="3" applyNumberFormat="1" applyFont="1" applyBorder="1" applyAlignment="1">
      <alignment horizontal="center" vertical="center"/>
    </xf>
    <xf numFmtId="38" fontId="28" fillId="0" borderId="51" xfId="3" applyNumberFormat="1" applyFont="1" applyBorder="1" applyAlignment="1">
      <alignment horizontal="center" vertical="center"/>
    </xf>
    <xf numFmtId="38" fontId="28" fillId="0" borderId="57" xfId="3" applyNumberFormat="1" applyFont="1" applyBorder="1" applyAlignment="1">
      <alignment horizontal="center" vertical="center"/>
    </xf>
    <xf numFmtId="3" fontId="28" fillId="0" borderId="18" xfId="3" applyNumberFormat="1" applyFont="1" applyBorder="1" applyAlignment="1">
      <alignment horizontal="right" vertical="center"/>
    </xf>
    <xf numFmtId="3" fontId="28" fillId="0" borderId="9" xfId="3" applyNumberFormat="1" applyFont="1" applyBorder="1" applyAlignment="1">
      <alignment horizontal="right" vertical="center"/>
    </xf>
    <xf numFmtId="0" fontId="43" fillId="0" borderId="18" xfId="3" applyFont="1" applyFill="1" applyBorder="1" applyAlignment="1">
      <alignment horizontal="right" vertical="center"/>
    </xf>
    <xf numFmtId="0" fontId="43" fillId="0" borderId="9" xfId="3" applyFont="1" applyFill="1" applyBorder="1" applyAlignment="1">
      <alignment horizontal="right" vertical="center"/>
    </xf>
    <xf numFmtId="0" fontId="43" fillId="0" borderId="19" xfId="3" applyFont="1" applyFill="1" applyBorder="1" applyAlignment="1">
      <alignment horizontal="right" vertical="center"/>
    </xf>
    <xf numFmtId="3" fontId="28" fillId="0" borderId="2" xfId="3" applyNumberFormat="1" applyFont="1" applyBorder="1" applyAlignment="1">
      <alignment horizontal="center" vertical="center"/>
    </xf>
    <xf numFmtId="3" fontId="28" fillId="0" borderId="3" xfId="3" applyNumberFormat="1" applyFont="1" applyBorder="1" applyAlignment="1">
      <alignment horizontal="center" vertical="center"/>
    </xf>
    <xf numFmtId="3" fontId="28" fillId="0" borderId="58" xfId="3" applyNumberFormat="1" applyFont="1" applyBorder="1" applyAlignment="1">
      <alignment horizontal="center" vertical="center"/>
    </xf>
    <xf numFmtId="0" fontId="38" fillId="4" borderId="42" xfId="3" applyFont="1" applyFill="1" applyBorder="1" applyAlignment="1">
      <alignment horizontal="center" vertical="center" wrapText="1"/>
    </xf>
    <xf numFmtId="0" fontId="38" fillId="4" borderId="43" xfId="3" applyFont="1" applyFill="1" applyBorder="1" applyAlignment="1">
      <alignment horizontal="center" vertical="center"/>
    </xf>
    <xf numFmtId="0" fontId="38" fillId="4" borderId="44" xfId="3" applyFont="1" applyFill="1" applyBorder="1" applyAlignment="1">
      <alignment horizontal="center" vertical="center"/>
    </xf>
    <xf numFmtId="0" fontId="38" fillId="4" borderId="45" xfId="3" applyFont="1" applyFill="1" applyBorder="1" applyAlignment="1">
      <alignment horizontal="center" vertical="center"/>
    </xf>
    <xf numFmtId="0" fontId="38" fillId="4" borderId="41" xfId="3" applyFont="1" applyFill="1" applyBorder="1" applyAlignment="1">
      <alignment horizontal="center" vertical="center"/>
    </xf>
    <xf numFmtId="0" fontId="38" fillId="4" borderId="46" xfId="3" applyFont="1" applyFill="1" applyBorder="1" applyAlignment="1">
      <alignment horizontal="center" vertical="center"/>
    </xf>
    <xf numFmtId="0" fontId="36" fillId="4" borderId="7" xfId="3" applyFont="1" applyFill="1" applyBorder="1" applyAlignment="1">
      <alignment horizontal="center" vertical="center" wrapText="1"/>
    </xf>
    <xf numFmtId="0" fontId="36" fillId="4" borderId="1" xfId="3" applyFont="1" applyFill="1" applyBorder="1" applyAlignment="1">
      <alignment horizontal="center" vertical="center" wrapText="1"/>
    </xf>
    <xf numFmtId="0" fontId="36" fillId="4" borderId="8" xfId="3" applyFont="1" applyFill="1" applyBorder="1" applyAlignment="1">
      <alignment horizontal="center" vertical="center" wrapText="1"/>
    </xf>
    <xf numFmtId="0" fontId="28" fillId="4" borderId="7" xfId="3" applyFont="1" applyFill="1" applyBorder="1" applyAlignment="1">
      <alignment horizontal="center" vertical="center" wrapText="1"/>
    </xf>
    <xf numFmtId="0" fontId="28" fillId="4" borderId="1" xfId="3" applyFont="1" applyFill="1" applyBorder="1" applyAlignment="1">
      <alignment horizontal="center" vertical="center" wrapText="1"/>
    </xf>
    <xf numFmtId="0" fontId="28" fillId="4" borderId="8" xfId="3" applyFont="1" applyFill="1" applyBorder="1" applyAlignment="1">
      <alignment horizontal="center" vertical="center" wrapText="1"/>
    </xf>
    <xf numFmtId="0" fontId="28" fillId="4" borderId="1" xfId="3" applyFont="1" applyFill="1" applyBorder="1" applyAlignment="1">
      <alignment horizontal="center" vertical="center"/>
    </xf>
    <xf numFmtId="0" fontId="28" fillId="4" borderId="18" xfId="3" applyFont="1" applyFill="1" applyBorder="1" applyAlignment="1">
      <alignment horizontal="center" vertical="center" wrapText="1"/>
    </xf>
    <xf numFmtId="0" fontId="28" fillId="4" borderId="9" xfId="3" applyFont="1" applyFill="1" applyBorder="1" applyAlignment="1">
      <alignment horizontal="center" vertical="center" wrapText="1"/>
    </xf>
    <xf numFmtId="0" fontId="28" fillId="4" borderId="29" xfId="3" applyFont="1" applyFill="1" applyBorder="1" applyAlignment="1">
      <alignment horizontal="center" vertical="center" wrapText="1"/>
    </xf>
    <xf numFmtId="0" fontId="36" fillId="4" borderId="18" xfId="3" applyFont="1" applyFill="1" applyBorder="1" applyAlignment="1">
      <alignment horizontal="center" vertical="center" wrapText="1"/>
    </xf>
    <xf numFmtId="0" fontId="36" fillId="4" borderId="9" xfId="3" applyFont="1" applyFill="1" applyBorder="1" applyAlignment="1">
      <alignment horizontal="center" vertical="center"/>
    </xf>
    <xf numFmtId="0" fontId="36" fillId="4" borderId="29" xfId="3" applyFont="1" applyFill="1" applyBorder="1" applyAlignment="1">
      <alignment horizontal="center" vertical="center"/>
    </xf>
    <xf numFmtId="0" fontId="29" fillId="0" borderId="65" xfId="3" applyFont="1" applyBorder="1" applyAlignment="1">
      <alignment horizontal="center" vertical="center" wrapText="1"/>
    </xf>
    <xf numFmtId="0" fontId="38" fillId="0" borderId="68" xfId="3" applyFont="1" applyBorder="1" applyAlignment="1">
      <alignment horizontal="center" vertical="center"/>
    </xf>
    <xf numFmtId="0" fontId="38" fillId="0" borderId="69" xfId="3" applyFont="1" applyBorder="1" applyAlignment="1">
      <alignment horizontal="center" vertical="center"/>
    </xf>
    <xf numFmtId="0" fontId="29" fillId="0" borderId="68" xfId="3" applyFont="1" applyBorder="1" applyAlignment="1">
      <alignment horizontal="center" vertical="center"/>
    </xf>
    <xf numFmtId="0" fontId="29" fillId="0" borderId="69" xfId="3" applyFont="1" applyBorder="1" applyAlignment="1">
      <alignment horizontal="center" vertical="center"/>
    </xf>
    <xf numFmtId="0" fontId="29" fillId="0" borderId="71" xfId="3" applyFont="1" applyBorder="1" applyAlignment="1">
      <alignment horizontal="center" vertical="center"/>
    </xf>
    <xf numFmtId="0" fontId="26" fillId="0" borderId="18" xfId="3" applyBorder="1" applyAlignment="1">
      <alignment horizontal="center"/>
    </xf>
    <xf numFmtId="0" fontId="26" fillId="0" borderId="19" xfId="3" applyBorder="1" applyAlignment="1">
      <alignment horizontal="center"/>
    </xf>
    <xf numFmtId="0" fontId="39" fillId="0" borderId="0" xfId="3" applyFont="1" applyFill="1" applyAlignment="1">
      <alignment horizontal="left" vertical="center"/>
    </xf>
    <xf numFmtId="0" fontId="26" fillId="0" borderId="0" xfId="3" applyAlignment="1">
      <alignment horizontal="left" vertical="center" wrapText="1"/>
    </xf>
    <xf numFmtId="0" fontId="73" fillId="2" borderId="0" xfId="0" applyFont="1" applyFill="1" applyAlignment="1">
      <alignment horizontal="left" vertical="center"/>
    </xf>
    <xf numFmtId="0" fontId="61" fillId="7" borderId="11" xfId="0" applyFont="1" applyFill="1" applyBorder="1" applyAlignment="1">
      <alignment horizontal="center" vertical="center" wrapText="1"/>
    </xf>
    <xf numFmtId="0" fontId="61" fillId="7" borderId="11" xfId="0" applyFont="1" applyFill="1" applyBorder="1" applyAlignment="1">
      <alignment horizontal="center" vertical="center"/>
    </xf>
    <xf numFmtId="0" fontId="61" fillId="7" borderId="12" xfId="0" applyFont="1" applyFill="1" applyBorder="1" applyAlignment="1">
      <alignment horizontal="center" vertical="center"/>
    </xf>
    <xf numFmtId="0" fontId="61" fillId="6" borderId="18" xfId="0" applyFont="1" applyFill="1" applyBorder="1" applyAlignment="1">
      <alignment horizontal="left" vertical="center"/>
    </xf>
    <xf numFmtId="0" fontId="61" fillId="6" borderId="9" xfId="0" applyFont="1" applyFill="1" applyBorder="1" applyAlignment="1">
      <alignment horizontal="left" vertical="center"/>
    </xf>
    <xf numFmtId="0" fontId="61" fillId="6" borderId="19" xfId="0" applyFont="1" applyFill="1" applyBorder="1" applyAlignment="1">
      <alignment horizontal="left" vertical="center"/>
    </xf>
    <xf numFmtId="0" fontId="63" fillId="6" borderId="18" xfId="0" applyFont="1" applyFill="1" applyBorder="1" applyAlignment="1">
      <alignment horizontal="left" vertical="center"/>
    </xf>
    <xf numFmtId="0" fontId="63" fillId="6" borderId="9" xfId="0" applyFont="1" applyFill="1" applyBorder="1" applyAlignment="1">
      <alignment horizontal="left" vertical="center"/>
    </xf>
    <xf numFmtId="0" fontId="63" fillId="6" borderId="19" xfId="0" applyFont="1" applyFill="1" applyBorder="1" applyAlignment="1">
      <alignment horizontal="left" vertical="center"/>
    </xf>
    <xf numFmtId="0" fontId="61" fillId="0" borderId="25" xfId="0" applyFont="1" applyBorder="1" applyAlignment="1">
      <alignment horizontal="center" vertical="center"/>
    </xf>
    <xf numFmtId="0" fontId="61" fillId="0" borderId="9" xfId="0" applyFont="1" applyBorder="1" applyAlignment="1">
      <alignment horizontal="center" vertical="center"/>
    </xf>
    <xf numFmtId="0" fontId="61" fillId="0" borderId="29" xfId="0" applyFont="1" applyBorder="1" applyAlignment="1">
      <alignment horizontal="center" vertical="center"/>
    </xf>
    <xf numFmtId="0" fontId="73" fillId="2" borderId="43" xfId="0" applyFont="1" applyFill="1" applyBorder="1" applyAlignment="1">
      <alignment horizontal="left" vertical="center" wrapText="1"/>
    </xf>
    <xf numFmtId="0" fontId="61" fillId="0" borderId="20" xfId="0" applyFont="1" applyBorder="1" applyAlignment="1">
      <alignment horizontal="center" vertical="center"/>
    </xf>
    <xf numFmtId="0" fontId="61" fillId="0" borderId="21" xfId="0" applyFont="1" applyBorder="1" applyAlignment="1">
      <alignment horizontal="center" vertical="center"/>
    </xf>
    <xf numFmtId="0" fontId="61" fillId="0" borderId="22" xfId="0" applyFont="1" applyBorder="1" applyAlignment="1">
      <alignment horizontal="center" vertical="center"/>
    </xf>
    <xf numFmtId="0" fontId="61" fillId="0" borderId="23" xfId="0" applyFont="1" applyBorder="1" applyAlignment="1">
      <alignment horizontal="center" vertical="center"/>
    </xf>
    <xf numFmtId="0" fontId="68" fillId="0" borderId="23" xfId="0" applyFont="1" applyBorder="1" applyAlignment="1">
      <alignment horizontal="center" vertical="center"/>
    </xf>
    <xf numFmtId="0" fontId="68" fillId="0" borderId="21" xfId="0" applyFont="1" applyBorder="1" applyAlignment="1">
      <alignment horizontal="center" vertical="center"/>
    </xf>
    <xf numFmtId="0" fontId="68" fillId="0" borderId="24" xfId="0" applyFont="1" applyBorder="1" applyAlignment="1">
      <alignment horizontal="center" vertical="center"/>
    </xf>
    <xf numFmtId="0" fontId="63" fillId="6" borderId="25" xfId="0" applyFont="1" applyFill="1" applyBorder="1" applyAlignment="1">
      <alignment horizontal="center" vertical="center" wrapText="1"/>
    </xf>
    <xf numFmtId="0" fontId="63" fillId="6" borderId="9" xfId="0" applyFont="1" applyFill="1" applyBorder="1" applyAlignment="1">
      <alignment horizontal="center" vertical="center" wrapText="1"/>
    </xf>
    <xf numFmtId="0" fontId="63" fillId="6" borderId="18" xfId="0" applyFont="1" applyFill="1" applyBorder="1" applyAlignment="1">
      <alignment horizontal="center" vertical="center" wrapText="1"/>
    </xf>
    <xf numFmtId="0" fontId="61" fillId="6" borderId="18" xfId="0" applyFont="1" applyFill="1" applyBorder="1" applyAlignment="1">
      <alignment horizontal="center" vertical="center" wrapText="1"/>
    </xf>
    <xf numFmtId="0" fontId="61" fillId="6" borderId="9" xfId="0" applyFont="1" applyFill="1" applyBorder="1" applyAlignment="1">
      <alignment horizontal="center" vertical="center" wrapText="1"/>
    </xf>
    <xf numFmtId="0" fontId="61" fillId="6" borderId="19" xfId="0" applyFont="1" applyFill="1" applyBorder="1" applyAlignment="1">
      <alignment horizontal="center" vertical="center" wrapText="1"/>
    </xf>
    <xf numFmtId="0" fontId="68" fillId="7" borderId="18" xfId="0" applyFont="1" applyFill="1" applyBorder="1" applyAlignment="1">
      <alignment horizontal="center" vertical="center" wrapText="1"/>
    </xf>
    <xf numFmtId="0" fontId="68" fillId="7" borderId="9" xfId="0" applyFont="1" applyFill="1" applyBorder="1" applyAlignment="1">
      <alignment horizontal="center" vertical="center" wrapText="1"/>
    </xf>
    <xf numFmtId="0" fontId="68" fillId="7" borderId="19" xfId="0" applyFont="1" applyFill="1" applyBorder="1" applyAlignment="1">
      <alignment horizontal="center" vertical="center" wrapText="1"/>
    </xf>
    <xf numFmtId="0" fontId="63" fillId="6" borderId="36" xfId="0" applyFont="1" applyFill="1" applyBorder="1" applyAlignment="1">
      <alignment horizontal="left" vertical="center"/>
    </xf>
    <xf numFmtId="0" fontId="63" fillId="6" borderId="1" xfId="0" applyFont="1" applyFill="1" applyBorder="1" applyAlignment="1">
      <alignment horizontal="left" vertical="center"/>
    </xf>
    <xf numFmtId="0" fontId="63" fillId="6" borderId="8" xfId="0" applyFont="1" applyFill="1" applyBorder="1" applyAlignment="1">
      <alignment horizontal="left" vertical="center"/>
    </xf>
    <xf numFmtId="0" fontId="61" fillId="7" borderId="33" xfId="0" applyFont="1" applyFill="1" applyBorder="1" applyAlignment="1">
      <alignment horizontal="center" vertical="center" textRotation="255"/>
    </xf>
    <xf numFmtId="0" fontId="68" fillId="7" borderId="33" xfId="0" applyFont="1" applyFill="1" applyBorder="1" applyAlignment="1">
      <alignment horizontal="center" vertical="center" wrapText="1"/>
    </xf>
    <xf numFmtId="0" fontId="68" fillId="7" borderId="33" xfId="0" applyFont="1" applyFill="1" applyBorder="1" applyAlignment="1">
      <alignment horizontal="center" vertical="center"/>
    </xf>
    <xf numFmtId="0" fontId="70" fillId="6" borderId="33" xfId="0" applyFont="1" applyFill="1" applyBorder="1" applyAlignment="1">
      <alignment horizontal="left" vertical="center"/>
    </xf>
    <xf numFmtId="0" fontId="63" fillId="6" borderId="33" xfId="0" applyFont="1" applyFill="1" applyBorder="1" applyAlignment="1">
      <alignment horizontal="left" vertical="center"/>
    </xf>
    <xf numFmtId="0" fontId="68" fillId="7" borderId="2" xfId="0" applyFont="1" applyFill="1" applyBorder="1" applyAlignment="1">
      <alignment horizontal="center" vertical="center" wrapText="1" shrinkToFit="1"/>
    </xf>
    <xf numFmtId="0" fontId="68" fillId="7" borderId="3" xfId="0" applyFont="1" applyFill="1" applyBorder="1" applyAlignment="1">
      <alignment horizontal="center" vertical="center" wrapText="1" shrinkToFit="1"/>
    </xf>
    <xf numFmtId="0" fontId="68" fillId="7" borderId="4" xfId="0" applyFont="1" applyFill="1" applyBorder="1" applyAlignment="1">
      <alignment horizontal="center" vertical="center" wrapText="1" shrinkToFit="1"/>
    </xf>
    <xf numFmtId="0" fontId="68" fillId="7" borderId="7" xfId="0" applyFont="1" applyFill="1" applyBorder="1" applyAlignment="1">
      <alignment horizontal="center" vertical="center" wrapText="1" shrinkToFit="1"/>
    </xf>
    <xf numFmtId="0" fontId="68" fillId="7" borderId="1" xfId="0" applyFont="1" applyFill="1" applyBorder="1" applyAlignment="1">
      <alignment horizontal="center" vertical="center" wrapText="1" shrinkToFit="1"/>
    </xf>
    <xf numFmtId="0" fontId="68" fillId="7" borderId="8" xfId="0" applyFont="1" applyFill="1" applyBorder="1" applyAlignment="1">
      <alignment horizontal="center" vertical="center" wrapText="1" shrinkToFit="1"/>
    </xf>
    <xf numFmtId="0" fontId="63" fillId="6" borderId="2" xfId="0" applyFont="1" applyFill="1" applyBorder="1" applyAlignment="1">
      <alignment horizontal="center" vertical="center" shrinkToFit="1"/>
    </xf>
    <xf numFmtId="0" fontId="63" fillId="6" borderId="3" xfId="0" applyFont="1" applyFill="1" applyBorder="1" applyAlignment="1">
      <alignment horizontal="center" vertical="center" shrinkToFit="1"/>
    </xf>
    <xf numFmtId="0" fontId="63" fillId="6" borderId="4" xfId="0" applyFont="1" applyFill="1" applyBorder="1" applyAlignment="1">
      <alignment horizontal="center" vertical="center" shrinkToFit="1"/>
    </xf>
    <xf numFmtId="0" fontId="63" fillId="6" borderId="7" xfId="0" applyFont="1" applyFill="1" applyBorder="1" applyAlignment="1">
      <alignment horizontal="center" vertical="center" shrinkToFit="1"/>
    </xf>
    <xf numFmtId="0" fontId="63" fillId="6" borderId="1" xfId="0" applyFont="1" applyFill="1" applyBorder="1" applyAlignment="1">
      <alignment horizontal="center" vertical="center" shrinkToFit="1"/>
    </xf>
    <xf numFmtId="0" fontId="63" fillId="6" borderId="8" xfId="0" applyFont="1" applyFill="1" applyBorder="1" applyAlignment="1">
      <alignment horizontal="center" vertical="center" shrinkToFit="1"/>
    </xf>
    <xf numFmtId="0" fontId="70" fillId="6" borderId="7" xfId="0" applyFont="1" applyFill="1" applyBorder="1" applyAlignment="1">
      <alignment horizontal="left" vertical="center"/>
    </xf>
    <xf numFmtId="0" fontId="70" fillId="6" borderId="1" xfId="0" applyFont="1" applyFill="1" applyBorder="1" applyAlignment="1">
      <alignment horizontal="left" vertical="center"/>
    </xf>
    <xf numFmtId="0" fontId="70" fillId="6" borderId="8" xfId="0" applyFont="1" applyFill="1" applyBorder="1" applyAlignment="1">
      <alignment horizontal="left" vertical="center"/>
    </xf>
    <xf numFmtId="49" fontId="71" fillId="6" borderId="18" xfId="2" applyNumberFormat="1" applyFont="1" applyFill="1" applyBorder="1" applyAlignment="1">
      <alignment horizontal="center" vertical="center" shrinkToFit="1"/>
    </xf>
    <xf numFmtId="49" fontId="61" fillId="6" borderId="9" xfId="0" applyNumberFormat="1" applyFont="1" applyFill="1" applyBorder="1" applyAlignment="1">
      <alignment horizontal="center" vertical="center" shrinkToFit="1"/>
    </xf>
    <xf numFmtId="49" fontId="61" fillId="6" borderId="19" xfId="0" applyNumberFormat="1" applyFont="1" applyFill="1" applyBorder="1" applyAlignment="1">
      <alignment horizontal="center" vertical="center" shrinkToFit="1"/>
    </xf>
    <xf numFmtId="0" fontId="65" fillId="6" borderId="39" xfId="0" applyFont="1" applyFill="1" applyBorder="1" applyAlignment="1">
      <alignment horizontal="left" vertical="center"/>
    </xf>
    <xf numFmtId="0" fontId="63" fillId="6" borderId="16" xfId="0" applyFont="1" applyFill="1" applyBorder="1" applyAlignment="1">
      <alignment horizontal="center" vertical="center"/>
    </xf>
    <xf numFmtId="0" fontId="63" fillId="6" borderId="40" xfId="0" applyFont="1" applyFill="1" applyBorder="1" applyAlignment="1">
      <alignment horizontal="center" vertical="center"/>
    </xf>
    <xf numFmtId="0" fontId="63" fillId="6" borderId="1" xfId="0" applyFont="1" applyFill="1" applyBorder="1" applyAlignment="1">
      <alignment horizontal="center" vertical="center"/>
    </xf>
    <xf numFmtId="0" fontId="63" fillId="6" borderId="8" xfId="0" applyFont="1" applyFill="1" applyBorder="1" applyAlignment="1">
      <alignment horizontal="center" vertical="center"/>
    </xf>
    <xf numFmtId="0" fontId="68" fillId="7" borderId="11" xfId="0" applyFont="1" applyFill="1" applyBorder="1" applyAlignment="1">
      <alignment horizontal="left" vertical="center" wrapText="1"/>
    </xf>
    <xf numFmtId="0" fontId="68" fillId="7" borderId="12" xfId="0" applyFont="1" applyFill="1" applyBorder="1" applyAlignment="1">
      <alignment horizontal="left" vertical="center" wrapText="1"/>
    </xf>
    <xf numFmtId="0" fontId="63" fillId="6" borderId="18" xfId="0" applyFont="1" applyFill="1" applyBorder="1" applyAlignment="1">
      <alignment horizontal="center" vertical="center"/>
    </xf>
    <xf numFmtId="0" fontId="63" fillId="6" borderId="9" xfId="0" applyFont="1" applyFill="1" applyBorder="1" applyAlignment="1">
      <alignment horizontal="center" vertical="center"/>
    </xf>
    <xf numFmtId="0" fontId="63" fillId="6" borderId="19" xfId="0" applyFont="1" applyFill="1" applyBorder="1" applyAlignment="1">
      <alignment horizontal="center" vertical="center"/>
    </xf>
    <xf numFmtId="0" fontId="63" fillId="6" borderId="34" xfId="0" applyFont="1" applyFill="1" applyBorder="1" applyAlignment="1">
      <alignment horizontal="center" vertical="center"/>
    </xf>
    <xf numFmtId="0" fontId="68" fillId="7" borderId="11" xfId="0" applyFont="1" applyFill="1" applyBorder="1" applyAlignment="1">
      <alignment vertical="center" wrapText="1"/>
    </xf>
    <xf numFmtId="0" fontId="68" fillId="7" borderId="12" xfId="0" applyFont="1" applyFill="1" applyBorder="1" applyAlignment="1">
      <alignment vertical="center" wrapText="1"/>
    </xf>
    <xf numFmtId="0" fontId="63" fillId="2" borderId="9" xfId="0" applyFont="1" applyFill="1" applyBorder="1" applyAlignment="1">
      <alignment horizontal="center" vertical="center"/>
    </xf>
    <xf numFmtId="0" fontId="63" fillId="2" borderId="34" xfId="0" applyFont="1" applyFill="1" applyBorder="1" applyAlignment="1">
      <alignment horizontal="center" vertical="center"/>
    </xf>
    <xf numFmtId="0" fontId="63" fillId="2" borderId="18" xfId="0" applyFont="1" applyFill="1" applyBorder="1" applyAlignment="1">
      <alignment horizontal="center" vertical="center"/>
    </xf>
    <xf numFmtId="0" fontId="63" fillId="2" borderId="19" xfId="0" applyFont="1" applyFill="1" applyBorder="1" applyAlignment="1">
      <alignment horizontal="center" vertical="center"/>
    </xf>
    <xf numFmtId="0" fontId="63" fillId="0" borderId="18" xfId="0" applyFont="1" applyFill="1" applyBorder="1" applyAlignment="1">
      <alignment horizontal="center" vertical="center"/>
    </xf>
    <xf numFmtId="0" fontId="63" fillId="0" borderId="9" xfId="0" applyFont="1" applyFill="1" applyBorder="1" applyAlignment="1">
      <alignment horizontal="center" vertical="center"/>
    </xf>
    <xf numFmtId="0" fontId="63" fillId="0" borderId="19" xfId="0" applyFont="1" applyFill="1" applyBorder="1" applyAlignment="1">
      <alignment horizontal="center" vertical="center"/>
    </xf>
    <xf numFmtId="0" fontId="69" fillId="0" borderId="9" xfId="0" applyFont="1" applyFill="1" applyBorder="1" applyAlignment="1">
      <alignment horizontal="center" vertical="center"/>
    </xf>
    <xf numFmtId="0" fontId="69" fillId="0" borderId="34" xfId="0" applyFont="1" applyFill="1" applyBorder="1" applyAlignment="1">
      <alignment horizontal="center" vertical="center"/>
    </xf>
    <xf numFmtId="0" fontId="63" fillId="0" borderId="36" xfId="0" applyFont="1" applyFill="1" applyBorder="1" applyAlignment="1">
      <alignment horizontal="left" vertical="center"/>
    </xf>
    <xf numFmtId="0" fontId="63" fillId="0" borderId="9" xfId="0" applyFont="1" applyFill="1" applyBorder="1" applyAlignment="1">
      <alignment horizontal="left" vertical="center"/>
    </xf>
    <xf numFmtId="0" fontId="63" fillId="0" borderId="19" xfId="0" applyFont="1" applyFill="1" applyBorder="1" applyAlignment="1">
      <alignment horizontal="left" vertical="center"/>
    </xf>
    <xf numFmtId="178" fontId="61" fillId="0" borderId="73" xfId="0" applyNumberFormat="1" applyFont="1" applyFill="1" applyBorder="1" applyAlignment="1">
      <alignment horizontal="center" vertical="center" wrapText="1"/>
    </xf>
    <xf numFmtId="178" fontId="61" fillId="0" borderId="9" xfId="0" applyNumberFormat="1" applyFont="1" applyFill="1" applyBorder="1" applyAlignment="1">
      <alignment horizontal="center" vertical="center" wrapText="1"/>
    </xf>
    <xf numFmtId="0" fontId="53" fillId="7" borderId="73" xfId="0" applyFont="1" applyFill="1" applyBorder="1" applyAlignment="1">
      <alignment horizontal="center" vertical="center"/>
    </xf>
    <xf numFmtId="0" fontId="53" fillId="7" borderId="9" xfId="0" applyFont="1" applyFill="1" applyBorder="1" applyAlignment="1">
      <alignment horizontal="center" vertical="center"/>
    </xf>
    <xf numFmtId="0" fontId="61" fillId="0" borderId="73" xfId="0" applyFont="1" applyFill="1" applyBorder="1" applyAlignment="1">
      <alignment horizontal="center" vertical="center" wrapText="1"/>
    </xf>
    <xf numFmtId="0" fontId="61" fillId="0" borderId="9" xfId="0" applyFont="1" applyFill="1" applyBorder="1" applyAlignment="1">
      <alignment horizontal="center" vertical="center" wrapText="1"/>
    </xf>
    <xf numFmtId="0" fontId="61" fillId="0" borderId="19" xfId="0" applyFont="1" applyFill="1" applyBorder="1" applyAlignment="1">
      <alignment horizontal="center" vertical="center" wrapText="1"/>
    </xf>
    <xf numFmtId="0" fontId="53" fillId="2" borderId="73" xfId="0" applyFont="1" applyFill="1" applyBorder="1" applyAlignment="1">
      <alignment horizontal="center" vertical="center"/>
    </xf>
    <xf numFmtId="0" fontId="53" fillId="2" borderId="9" xfId="0" applyFont="1" applyFill="1" applyBorder="1" applyAlignment="1">
      <alignment horizontal="center" vertical="center"/>
    </xf>
    <xf numFmtId="0" fontId="61" fillId="2" borderId="0" xfId="0" applyFont="1" applyFill="1" applyAlignment="1">
      <alignment horizontal="center" vertical="center"/>
    </xf>
    <xf numFmtId="0" fontId="61" fillId="6" borderId="0" xfId="0" applyFont="1" applyFill="1" applyAlignment="1">
      <alignment horizontal="left" vertical="center"/>
    </xf>
    <xf numFmtId="0" fontId="57" fillId="2" borderId="0" xfId="0" applyFont="1" applyFill="1" applyAlignment="1">
      <alignment horizontal="center" vertical="center" wrapText="1"/>
    </xf>
    <xf numFmtId="0" fontId="61" fillId="2" borderId="0" xfId="0" applyFont="1" applyFill="1" applyAlignment="1">
      <alignment horizontal="left" vertical="center" wrapText="1"/>
    </xf>
    <xf numFmtId="38" fontId="64" fillId="6" borderId="42" xfId="1" applyFont="1" applyFill="1" applyBorder="1" applyAlignment="1">
      <alignment horizontal="center" vertical="center"/>
    </xf>
    <xf numFmtId="38" fontId="64" fillId="6" borderId="43" xfId="1" applyFont="1" applyFill="1" applyBorder="1" applyAlignment="1">
      <alignment horizontal="center" vertical="center"/>
    </xf>
    <xf numFmtId="38" fontId="64" fillId="6" borderId="44" xfId="1" applyFont="1" applyFill="1" applyBorder="1" applyAlignment="1">
      <alignment horizontal="center" vertical="center"/>
    </xf>
    <xf numFmtId="38" fontId="64" fillId="6" borderId="45" xfId="1" applyFont="1" applyFill="1" applyBorder="1" applyAlignment="1">
      <alignment horizontal="center" vertical="center"/>
    </xf>
    <xf numFmtId="38" fontId="64" fillId="6" borderId="41" xfId="1" applyFont="1" applyFill="1" applyBorder="1" applyAlignment="1">
      <alignment horizontal="center" vertical="center"/>
    </xf>
    <xf numFmtId="38" fontId="64" fillId="6" borderId="46" xfId="1" applyFont="1" applyFill="1" applyBorder="1" applyAlignment="1">
      <alignment horizontal="center" vertical="center"/>
    </xf>
    <xf numFmtId="0" fontId="53" fillId="7" borderId="11" xfId="0" applyFont="1" applyFill="1" applyBorder="1" applyAlignment="1">
      <alignment horizontal="center" vertical="center" wrapText="1"/>
    </xf>
    <xf numFmtId="0" fontId="53" fillId="7" borderId="12" xfId="0" applyFont="1" applyFill="1" applyBorder="1" applyAlignment="1">
      <alignment horizontal="center" vertical="center" wrapText="1"/>
    </xf>
    <xf numFmtId="0" fontId="67" fillId="7" borderId="14" xfId="0" applyFont="1" applyFill="1" applyBorder="1" applyAlignment="1">
      <alignment horizontal="center" vertical="center" wrapText="1"/>
    </xf>
    <xf numFmtId="0" fontId="67" fillId="7" borderId="1" xfId="0" applyFont="1" applyFill="1" applyBorder="1" applyAlignment="1">
      <alignment horizontal="center" vertical="center" wrapText="1"/>
    </xf>
    <xf numFmtId="0" fontId="63" fillId="6" borderId="34" xfId="0" applyFont="1" applyFill="1" applyBorder="1" applyAlignment="1">
      <alignment horizontal="center" vertical="center" wrapText="1"/>
    </xf>
    <xf numFmtId="0" fontId="63" fillId="6" borderId="36" xfId="0" applyFont="1" applyFill="1" applyBorder="1" applyAlignment="1">
      <alignment horizontal="left" vertical="center" wrapText="1"/>
    </xf>
    <xf numFmtId="0" fontId="63" fillId="6" borderId="9" xfId="0" applyFont="1" applyFill="1" applyBorder="1" applyAlignment="1">
      <alignment horizontal="left" vertical="center" wrapText="1"/>
    </xf>
    <xf numFmtId="0" fontId="63" fillId="6" borderId="19" xfId="0" applyFont="1" applyFill="1" applyBorder="1" applyAlignment="1">
      <alignment horizontal="left" vertical="center" wrapText="1"/>
    </xf>
    <xf numFmtId="0" fontId="53" fillId="7" borderId="9" xfId="0" applyFont="1" applyFill="1" applyBorder="1" applyAlignment="1">
      <alignment horizontal="center" vertical="center" wrapText="1"/>
    </xf>
    <xf numFmtId="0" fontId="53" fillId="7" borderId="19" xfId="0" applyFont="1" applyFill="1" applyBorder="1" applyAlignment="1">
      <alignment horizontal="center" vertical="center" wrapText="1"/>
    </xf>
    <xf numFmtId="38" fontId="63" fillId="6" borderId="18" xfId="1" applyFont="1" applyFill="1" applyBorder="1" applyAlignment="1">
      <alignment horizontal="center" vertical="center"/>
    </xf>
    <xf numFmtId="38" fontId="63" fillId="6" borderId="9" xfId="1" applyFont="1" applyFill="1" applyBorder="1" applyAlignment="1">
      <alignment horizontal="center" vertical="center"/>
    </xf>
    <xf numFmtId="38" fontId="61" fillId="7" borderId="18" xfId="1" applyFont="1" applyFill="1" applyBorder="1" applyAlignment="1">
      <alignment horizontal="center" vertical="center" wrapText="1"/>
    </xf>
    <xf numFmtId="38" fontId="61" fillId="7" borderId="9" xfId="1" applyFont="1" applyFill="1" applyBorder="1" applyAlignment="1">
      <alignment horizontal="center" vertical="center" wrapText="1"/>
    </xf>
    <xf numFmtId="38" fontId="61" fillId="7" borderId="19" xfId="1" applyFont="1" applyFill="1" applyBorder="1" applyAlignment="1">
      <alignment horizontal="center" vertical="center" wrapText="1"/>
    </xf>
    <xf numFmtId="179" fontId="58" fillId="0" borderId="0" xfId="5" applyNumberFormat="1" applyFont="1" applyBorder="1" applyAlignment="1">
      <alignment horizontal="left" vertical="center" wrapText="1"/>
    </xf>
    <xf numFmtId="179" fontId="75" fillId="0" borderId="0" xfId="0" applyNumberFormat="1" applyFont="1" applyAlignment="1">
      <alignment horizontal="center" vertical="center"/>
    </xf>
    <xf numFmtId="179" fontId="55" fillId="7" borderId="33" xfId="5" applyNumberFormat="1" applyFont="1" applyFill="1" applyBorder="1" applyAlignment="1">
      <alignment horizontal="center" vertical="center"/>
    </xf>
    <xf numFmtId="179" fontId="0" fillId="7" borderId="33" xfId="0" applyNumberFormat="1" applyFill="1" applyBorder="1" applyAlignment="1">
      <alignment horizontal="center" vertical="center"/>
    </xf>
    <xf numFmtId="179" fontId="58" fillId="0" borderId="33" xfId="5" applyNumberFormat="1" applyFont="1" applyBorder="1" applyAlignment="1">
      <alignment horizontal="center" vertical="center"/>
    </xf>
    <xf numFmtId="179" fontId="18" fillId="0" borderId="33" xfId="0" applyNumberFormat="1" applyFont="1" applyBorder="1" applyAlignment="1">
      <alignment horizontal="center" vertical="center"/>
    </xf>
    <xf numFmtId="179" fontId="52" fillId="7" borderId="33" xfId="0" applyNumberFormat="1" applyFont="1" applyFill="1" applyBorder="1" applyAlignment="1">
      <alignment horizontal="center" vertical="center" wrapText="1"/>
    </xf>
    <xf numFmtId="0" fontId="0" fillId="7" borderId="33" xfId="0" applyFill="1" applyBorder="1" applyAlignment="1">
      <alignment vertical="center" wrapText="1"/>
    </xf>
    <xf numFmtId="179" fontId="59" fillId="7" borderId="33" xfId="0" applyNumberFormat="1" applyFont="1" applyFill="1" applyBorder="1" applyAlignment="1">
      <alignment horizontal="center" vertical="center" wrapText="1"/>
    </xf>
    <xf numFmtId="179" fontId="55" fillId="8" borderId="33" xfId="5" applyNumberFormat="1" applyFont="1" applyFill="1" applyBorder="1" applyAlignment="1">
      <alignment horizontal="center" vertical="center"/>
    </xf>
    <xf numFmtId="179" fontId="53" fillId="0" borderId="33" xfId="0" applyNumberFormat="1" applyFont="1" applyBorder="1" applyAlignment="1">
      <alignment horizontal="center" vertical="center"/>
    </xf>
    <xf numFmtId="0" fontId="53" fillId="0" borderId="33" xfId="0" applyFont="1" applyBorder="1">
      <alignment vertical="center"/>
    </xf>
    <xf numFmtId="179" fontId="58" fillId="0" borderId="33" xfId="5" applyNumberFormat="1" applyFont="1" applyBorder="1" applyAlignment="1">
      <alignment horizontal="center" vertical="center" wrapText="1"/>
    </xf>
    <xf numFmtId="179" fontId="63" fillId="0" borderId="33" xfId="0" applyNumberFormat="1" applyFont="1" applyBorder="1" applyAlignment="1">
      <alignment horizontal="center" vertical="center" wrapText="1"/>
    </xf>
    <xf numFmtId="0" fontId="63" fillId="0" borderId="33" xfId="0" applyFont="1" applyBorder="1" applyAlignment="1">
      <alignment vertical="center" wrapText="1"/>
    </xf>
    <xf numFmtId="0" fontId="53" fillId="0" borderId="0" xfId="0" applyFont="1" applyAlignment="1">
      <alignment vertical="center" wrapText="1"/>
    </xf>
    <xf numFmtId="0" fontId="70" fillId="0" borderId="0" xfId="0" applyFont="1" applyFill="1" applyBorder="1" applyAlignment="1">
      <alignment horizontal="left" vertical="center" wrapText="1"/>
    </xf>
    <xf numFmtId="0" fontId="76" fillId="7" borderId="33" xfId="0" applyFont="1" applyFill="1" applyBorder="1" applyAlignment="1">
      <alignment horizontal="center" vertical="center" wrapText="1"/>
    </xf>
    <xf numFmtId="0" fontId="76" fillId="7" borderId="55" xfId="0" applyFont="1" applyFill="1" applyBorder="1" applyAlignment="1">
      <alignment horizontal="center" vertical="center" wrapText="1"/>
    </xf>
    <xf numFmtId="0" fontId="80" fillId="7" borderId="33" xfId="0" applyFont="1" applyFill="1" applyBorder="1" applyAlignment="1">
      <alignment horizontal="center" vertical="center" wrapText="1"/>
    </xf>
    <xf numFmtId="0" fontId="80" fillId="7" borderId="55" xfId="0" applyFont="1" applyFill="1" applyBorder="1" applyAlignment="1">
      <alignment horizontal="center" vertical="center" wrapText="1"/>
    </xf>
    <xf numFmtId="0" fontId="80" fillId="7" borderId="2" xfId="0" applyFont="1" applyFill="1" applyBorder="1" applyAlignment="1">
      <alignment horizontal="center" vertical="center" wrapText="1"/>
    </xf>
    <xf numFmtId="0" fontId="80" fillId="7" borderId="3" xfId="0" applyFont="1" applyFill="1" applyBorder="1" applyAlignment="1">
      <alignment horizontal="center" vertical="center" wrapText="1"/>
    </xf>
    <xf numFmtId="0" fontId="80" fillId="7" borderId="4" xfId="0" applyFont="1" applyFill="1" applyBorder="1" applyAlignment="1">
      <alignment horizontal="center" vertical="center" wrapText="1"/>
    </xf>
    <xf numFmtId="0" fontId="80" fillId="7" borderId="5" xfId="0" applyFont="1" applyFill="1" applyBorder="1" applyAlignment="1">
      <alignment horizontal="center" vertical="center" wrapText="1"/>
    </xf>
    <xf numFmtId="0" fontId="80" fillId="7" borderId="0" xfId="0" applyFont="1" applyFill="1" applyBorder="1" applyAlignment="1">
      <alignment horizontal="center" vertical="center" wrapText="1"/>
    </xf>
    <xf numFmtId="0" fontId="80" fillId="7" borderId="6" xfId="0" applyFont="1" applyFill="1" applyBorder="1" applyAlignment="1">
      <alignment horizontal="center" vertical="center" wrapText="1"/>
    </xf>
    <xf numFmtId="0" fontId="80" fillId="7" borderId="135" xfId="0" applyFont="1" applyFill="1" applyBorder="1" applyAlignment="1">
      <alignment horizontal="center" vertical="center" wrapText="1"/>
    </xf>
    <xf numFmtId="0" fontId="80" fillId="7" borderId="136" xfId="0" applyFont="1" applyFill="1" applyBorder="1" applyAlignment="1">
      <alignment horizontal="center" vertical="center" wrapText="1"/>
    </xf>
    <xf numFmtId="0" fontId="80" fillId="7" borderId="137" xfId="0" applyFont="1" applyFill="1" applyBorder="1" applyAlignment="1">
      <alignment horizontal="center" vertical="center" wrapText="1"/>
    </xf>
    <xf numFmtId="0" fontId="76" fillId="7" borderId="78" xfId="0" applyFont="1" applyFill="1" applyBorder="1" applyAlignment="1">
      <alignment horizontal="center" vertical="center" wrapText="1"/>
    </xf>
    <xf numFmtId="0" fontId="76" fillId="7" borderId="85" xfId="0" applyFont="1" applyFill="1" applyBorder="1" applyAlignment="1">
      <alignment horizontal="center" vertical="center" wrapText="1"/>
    </xf>
    <xf numFmtId="0" fontId="76" fillId="7" borderId="79" xfId="0" applyFont="1" applyFill="1" applyBorder="1" applyAlignment="1">
      <alignment horizontal="center" vertical="center" wrapText="1"/>
    </xf>
    <xf numFmtId="0" fontId="76" fillId="7" borderId="86" xfId="0" applyFont="1" applyFill="1" applyBorder="1" applyAlignment="1">
      <alignment horizontal="center" vertical="center" wrapText="1"/>
    </xf>
    <xf numFmtId="0" fontId="76" fillId="7" borderId="80" xfId="0" applyFont="1" applyFill="1" applyBorder="1" applyAlignment="1">
      <alignment horizontal="center" vertical="center" wrapText="1"/>
    </xf>
    <xf numFmtId="0" fontId="76" fillId="7" borderId="87" xfId="0" applyFont="1" applyFill="1" applyBorder="1" applyAlignment="1">
      <alignment horizontal="center" vertical="center" wrapText="1"/>
    </xf>
    <xf numFmtId="0" fontId="80" fillId="7" borderId="33" xfId="0" applyFont="1" applyFill="1" applyBorder="1" applyAlignment="1">
      <alignment horizontal="center" vertical="center"/>
    </xf>
    <xf numFmtId="0" fontId="83" fillId="0" borderId="33" xfId="0" applyFont="1" applyBorder="1" applyAlignment="1">
      <alignment horizontal="left" vertical="center" wrapText="1"/>
    </xf>
    <xf numFmtId="0" fontId="76" fillId="0" borderId="33" xfId="0" applyFont="1" applyBorder="1" applyAlignment="1">
      <alignment horizontal="left" vertical="center"/>
    </xf>
    <xf numFmtId="0" fontId="72" fillId="7" borderId="33" xfId="0" applyFont="1" applyFill="1" applyBorder="1" applyAlignment="1">
      <alignment horizontal="center" vertical="center" wrapText="1"/>
    </xf>
    <xf numFmtId="0" fontId="72" fillId="7" borderId="55" xfId="0" applyFont="1" applyFill="1" applyBorder="1" applyAlignment="1">
      <alignment horizontal="center" vertical="center" wrapText="1"/>
    </xf>
    <xf numFmtId="0" fontId="80" fillId="7" borderId="18" xfId="0" applyFont="1" applyFill="1" applyBorder="1" applyAlignment="1">
      <alignment horizontal="center" vertical="center" wrapText="1"/>
    </xf>
    <xf numFmtId="0" fontId="80" fillId="7" borderId="9" xfId="0" applyFont="1" applyFill="1" applyBorder="1" applyAlignment="1">
      <alignment horizontal="center" vertical="center" wrapText="1"/>
    </xf>
    <xf numFmtId="0" fontId="80" fillId="7" borderId="19" xfId="0" applyFont="1" applyFill="1" applyBorder="1" applyAlignment="1">
      <alignment horizontal="center" vertical="center" wrapText="1"/>
    </xf>
    <xf numFmtId="0" fontId="80" fillId="7" borderId="122" xfId="0" applyFont="1" applyFill="1" applyBorder="1" applyAlignment="1">
      <alignment horizontal="center" vertical="center" wrapText="1"/>
    </xf>
    <xf numFmtId="0" fontId="80" fillId="7" borderId="123" xfId="0" applyFont="1" applyFill="1" applyBorder="1" applyAlignment="1">
      <alignment horizontal="center" vertical="center" wrapText="1"/>
    </xf>
    <xf numFmtId="0" fontId="80" fillId="7" borderId="124" xfId="0" applyFont="1" applyFill="1" applyBorder="1" applyAlignment="1">
      <alignment horizontal="center" vertical="center" wrapText="1"/>
    </xf>
    <xf numFmtId="0" fontId="76" fillId="7" borderId="81" xfId="0" applyFont="1" applyFill="1" applyBorder="1" applyAlignment="1">
      <alignment horizontal="center" vertical="center" wrapText="1"/>
    </xf>
    <xf numFmtId="0" fontId="76" fillId="7" borderId="115" xfId="0" applyFont="1" applyFill="1" applyBorder="1" applyAlignment="1">
      <alignment horizontal="center" vertical="center" wrapText="1"/>
    </xf>
    <xf numFmtId="0" fontId="76" fillId="7" borderId="76" xfId="0" applyFont="1" applyFill="1" applyBorder="1" applyAlignment="1">
      <alignment horizontal="center" vertical="center" wrapText="1"/>
    </xf>
    <xf numFmtId="0" fontId="76" fillId="7" borderId="116" xfId="0" applyFont="1" applyFill="1" applyBorder="1" applyAlignment="1">
      <alignment horizontal="center" vertical="center" wrapText="1"/>
    </xf>
    <xf numFmtId="0" fontId="76" fillId="7" borderId="82" xfId="0" applyFont="1" applyFill="1" applyBorder="1" applyAlignment="1">
      <alignment horizontal="center" vertical="center" wrapText="1"/>
    </xf>
    <xf numFmtId="0" fontId="76" fillId="7" borderId="117" xfId="0" applyFont="1" applyFill="1" applyBorder="1" applyAlignment="1">
      <alignment horizontal="center" vertical="center" wrapText="1"/>
    </xf>
    <xf numFmtId="0" fontId="76" fillId="7" borderId="125" xfId="0" applyFont="1" applyFill="1" applyBorder="1" applyAlignment="1">
      <alignment horizontal="center" vertical="center" wrapText="1"/>
    </xf>
    <xf numFmtId="0" fontId="76" fillId="7" borderId="126" xfId="0" applyFont="1" applyFill="1" applyBorder="1" applyAlignment="1">
      <alignment horizontal="center" vertical="center" wrapText="1"/>
    </xf>
    <xf numFmtId="0" fontId="76" fillId="7" borderId="127" xfId="0" applyFont="1" applyFill="1" applyBorder="1" applyAlignment="1">
      <alignment horizontal="center" vertical="center" wrapText="1"/>
    </xf>
    <xf numFmtId="0" fontId="80" fillId="0" borderId="67" xfId="0" applyFont="1" applyBorder="1" applyAlignment="1">
      <alignment vertical="center" wrapText="1"/>
    </xf>
    <xf numFmtId="0" fontId="80" fillId="0" borderId="7" xfId="0" applyFont="1" applyBorder="1">
      <alignment vertical="center"/>
    </xf>
    <xf numFmtId="177" fontId="76" fillId="0" borderId="3" xfId="0" applyNumberFormat="1" applyFont="1" applyBorder="1" applyAlignment="1">
      <alignment horizontal="right" vertical="center"/>
    </xf>
    <xf numFmtId="0" fontId="80" fillId="0" borderId="67" xfId="0" applyFont="1" applyBorder="1">
      <alignment vertical="center"/>
    </xf>
    <xf numFmtId="0" fontId="76" fillId="7" borderId="33" xfId="0" applyFont="1" applyFill="1" applyBorder="1" applyAlignment="1">
      <alignment horizontal="center" vertical="center"/>
    </xf>
    <xf numFmtId="0" fontId="80" fillId="0" borderId="110" xfId="0" applyFont="1" applyBorder="1" applyAlignment="1">
      <alignment horizontal="left" vertical="center"/>
    </xf>
    <xf numFmtId="0" fontId="80" fillId="0" borderId="112" xfId="0" applyFont="1" applyBorder="1" applyAlignment="1">
      <alignment horizontal="left" vertical="center"/>
    </xf>
    <xf numFmtId="0" fontId="80" fillId="0" borderId="113" xfId="0" applyFont="1" applyBorder="1" applyAlignment="1">
      <alignment horizontal="left" vertical="center"/>
    </xf>
    <xf numFmtId="0" fontId="80" fillId="7" borderId="142" xfId="0" applyFont="1" applyFill="1" applyBorder="1" applyAlignment="1">
      <alignment horizontal="center" vertical="center" wrapText="1"/>
    </xf>
    <xf numFmtId="0" fontId="80" fillId="7" borderId="128" xfId="0" applyFont="1" applyFill="1" applyBorder="1" applyAlignment="1">
      <alignment horizontal="center" vertical="center" wrapText="1"/>
    </xf>
    <xf numFmtId="0" fontId="80" fillId="7" borderId="129" xfId="0" applyFont="1" applyFill="1" applyBorder="1" applyAlignment="1">
      <alignment horizontal="center" vertical="center" wrapText="1"/>
    </xf>
    <xf numFmtId="0" fontId="76" fillId="0" borderId="92" xfId="0" applyFont="1" applyBorder="1">
      <alignment vertical="center"/>
    </xf>
    <xf numFmtId="0" fontId="76" fillId="0" borderId="93" xfId="0" applyFont="1" applyBorder="1">
      <alignment vertical="center"/>
    </xf>
    <xf numFmtId="0" fontId="76" fillId="0" borderId="94" xfId="0" applyFont="1" applyBorder="1">
      <alignment vertical="center"/>
    </xf>
    <xf numFmtId="0" fontId="76" fillId="0" borderId="98" xfId="0" applyFont="1" applyBorder="1">
      <alignment vertical="center"/>
    </xf>
    <xf numFmtId="0" fontId="76" fillId="0" borderId="99" xfId="0" applyFont="1" applyBorder="1">
      <alignment vertical="center"/>
    </xf>
    <xf numFmtId="0" fontId="76" fillId="0" borderId="100" xfId="0" applyFont="1" applyBorder="1">
      <alignment vertical="center"/>
    </xf>
    <xf numFmtId="0" fontId="70" fillId="0" borderId="105" xfId="0" applyFont="1" applyBorder="1" applyAlignment="1">
      <alignment horizontal="center" vertical="center"/>
    </xf>
    <xf numFmtId="0" fontId="70" fillId="0" borderId="106" xfId="0" applyFont="1" applyBorder="1" applyAlignment="1">
      <alignment horizontal="center" vertical="center"/>
    </xf>
    <xf numFmtId="0" fontId="76" fillId="0" borderId="120" xfId="0" applyFont="1" applyBorder="1">
      <alignment vertical="center"/>
    </xf>
    <xf numFmtId="0" fontId="76" fillId="0" borderId="121" xfId="0" applyFont="1" applyBorder="1">
      <alignment vertical="center"/>
    </xf>
    <xf numFmtId="0" fontId="76" fillId="0" borderId="84" xfId="0" applyFont="1" applyBorder="1">
      <alignment vertical="center"/>
    </xf>
    <xf numFmtId="179" fontId="79" fillId="8" borderId="33" xfId="5" applyNumberFormat="1" applyFont="1" applyFill="1" applyBorder="1" applyAlignment="1">
      <alignment horizontal="center" vertical="center"/>
    </xf>
    <xf numFmtId="179" fontId="80" fillId="0" borderId="33" xfId="0" applyNumberFormat="1" applyFont="1" applyBorder="1" applyAlignment="1">
      <alignment horizontal="center" vertical="center"/>
    </xf>
    <xf numFmtId="0" fontId="80" fillId="0" borderId="33" xfId="0" applyFont="1" applyBorder="1">
      <alignment vertical="center"/>
    </xf>
    <xf numFmtId="179" fontId="81" fillId="0" borderId="33" xfId="5" applyNumberFormat="1" applyFont="1" applyBorder="1" applyAlignment="1">
      <alignment horizontal="center" vertical="center" wrapText="1"/>
    </xf>
    <xf numFmtId="179" fontId="81" fillId="0" borderId="33" xfId="0" applyNumberFormat="1" applyFont="1" applyBorder="1" applyAlignment="1">
      <alignment horizontal="center" vertical="center" wrapText="1"/>
    </xf>
    <xf numFmtId="0" fontId="81" fillId="0" borderId="33" xfId="0" applyFont="1" applyBorder="1" applyAlignment="1">
      <alignment vertical="center" wrapText="1"/>
    </xf>
    <xf numFmtId="0" fontId="76" fillId="7" borderId="81" xfId="0" applyFont="1" applyFill="1" applyBorder="1" applyAlignment="1">
      <alignment horizontal="center" vertical="center"/>
    </xf>
    <xf numFmtId="0" fontId="76" fillId="7" borderId="76" xfId="0" applyFont="1" applyFill="1" applyBorder="1" applyAlignment="1">
      <alignment horizontal="center" vertical="center"/>
    </xf>
    <xf numFmtId="0" fontId="76" fillId="7" borderId="82" xfId="0" applyFont="1" applyFill="1" applyBorder="1" applyAlignment="1">
      <alignment horizontal="center" vertical="center"/>
    </xf>
    <xf numFmtId="0" fontId="76" fillId="7" borderId="83" xfId="0" applyFont="1" applyFill="1" applyBorder="1" applyAlignment="1">
      <alignment horizontal="center" vertical="center"/>
    </xf>
  </cellXfs>
  <cellStyles count="6">
    <cellStyle name="ハイパーリンク" xfId="2" builtinId="8"/>
    <cellStyle name="桁区切り" xfId="1" builtinId="6"/>
    <cellStyle name="桁区切り 2" xfId="4" xr:uid="{8A5E21EA-766A-45D3-8BC4-58EE52949061}"/>
    <cellStyle name="標準" xfId="0" builtinId="0"/>
    <cellStyle name="標準 2" xfId="3" xr:uid="{B8816385-58C9-4B13-9FB2-A3191A7ACDFC}"/>
    <cellStyle name="標準 2 2" xfId="5" xr:uid="{BB528839-977A-4778-986A-98F33B9EB146}"/>
  </cellStyles>
  <dxfs count="0"/>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28</xdr:col>
      <xdr:colOff>171450</xdr:colOff>
      <xdr:row>0</xdr:row>
      <xdr:rowOff>76200</xdr:rowOff>
    </xdr:from>
    <xdr:ext cx="889987"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00850" y="76200"/>
          <a:ext cx="889987" cy="32842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様式１　</a:t>
          </a:r>
        </a:p>
      </xdr:txBody>
    </xdr:sp>
    <xdr:clientData/>
  </xdr:oneCellAnchor>
  <mc:AlternateContent xmlns:mc="http://schemas.openxmlformats.org/markup-compatibility/2006">
    <mc:Choice xmlns:a14="http://schemas.microsoft.com/office/drawing/2010/main" Requires="a14">
      <xdr:twoCellAnchor editAs="oneCell">
        <xdr:from>
          <xdr:col>22</xdr:col>
          <xdr:colOff>66675</xdr:colOff>
          <xdr:row>16</xdr:row>
          <xdr:rowOff>0</xdr:rowOff>
        </xdr:from>
        <xdr:to>
          <xdr:col>24</xdr:col>
          <xdr:colOff>190500</xdr:colOff>
          <xdr:row>17</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17</xdr:row>
          <xdr:rowOff>19050</xdr:rowOff>
        </xdr:from>
        <xdr:to>
          <xdr:col>24</xdr:col>
          <xdr:colOff>200025</xdr:colOff>
          <xdr:row>17</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18</xdr:row>
          <xdr:rowOff>66675</xdr:rowOff>
        </xdr:from>
        <xdr:to>
          <xdr:col>10</xdr:col>
          <xdr:colOff>209550</xdr:colOff>
          <xdr:row>19</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123825</xdr:rowOff>
        </xdr:from>
        <xdr:to>
          <xdr:col>17</xdr:col>
          <xdr:colOff>9525</xdr:colOff>
          <xdr:row>18</xdr:row>
          <xdr:rowOff>371475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18</xdr:row>
          <xdr:rowOff>57150</xdr:rowOff>
        </xdr:from>
        <xdr:to>
          <xdr:col>25</xdr:col>
          <xdr:colOff>28575</xdr:colOff>
          <xdr:row>19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xdr:row>
          <xdr:rowOff>38100</xdr:rowOff>
        </xdr:from>
        <xdr:to>
          <xdr:col>32</xdr:col>
          <xdr:colOff>0</xdr:colOff>
          <xdr:row>18</xdr:row>
          <xdr:rowOff>390525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18</xdr:row>
          <xdr:rowOff>66675</xdr:rowOff>
        </xdr:from>
        <xdr:to>
          <xdr:col>10</xdr:col>
          <xdr:colOff>209550</xdr:colOff>
          <xdr:row>19</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19050</xdr:rowOff>
        </xdr:from>
        <xdr:to>
          <xdr:col>9</xdr:col>
          <xdr:colOff>190500</xdr:colOff>
          <xdr:row>32</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32</xdr:row>
          <xdr:rowOff>228600</xdr:rowOff>
        </xdr:from>
        <xdr:to>
          <xdr:col>9</xdr:col>
          <xdr:colOff>200025</xdr:colOff>
          <xdr:row>32</xdr:row>
          <xdr:rowOff>476250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32</xdr:row>
          <xdr:rowOff>438150</xdr:rowOff>
        </xdr:from>
        <xdr:to>
          <xdr:col>9</xdr:col>
          <xdr:colOff>200025</xdr:colOff>
          <xdr:row>32</xdr:row>
          <xdr:rowOff>685800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32</xdr:row>
          <xdr:rowOff>638175</xdr:rowOff>
        </xdr:from>
        <xdr:to>
          <xdr:col>9</xdr:col>
          <xdr:colOff>200025</xdr:colOff>
          <xdr:row>33</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9525</xdr:rowOff>
        </xdr:from>
        <xdr:to>
          <xdr:col>18</xdr:col>
          <xdr:colOff>209550</xdr:colOff>
          <xdr:row>32</xdr:row>
          <xdr:rowOff>257175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219075</xdr:rowOff>
        </xdr:from>
        <xdr:to>
          <xdr:col>18</xdr:col>
          <xdr:colOff>209550</xdr:colOff>
          <xdr:row>32</xdr:row>
          <xdr:rowOff>466725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409575</xdr:rowOff>
        </xdr:from>
        <xdr:to>
          <xdr:col>18</xdr:col>
          <xdr:colOff>209550</xdr:colOff>
          <xdr:row>32</xdr:row>
          <xdr:rowOff>657225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590550</xdr:rowOff>
        </xdr:from>
        <xdr:to>
          <xdr:col>18</xdr:col>
          <xdr:colOff>209550</xdr:colOff>
          <xdr:row>32</xdr:row>
          <xdr:rowOff>838200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32</xdr:row>
          <xdr:rowOff>114300</xdr:rowOff>
        </xdr:from>
        <xdr:to>
          <xdr:col>23</xdr:col>
          <xdr:colOff>171450</xdr:colOff>
          <xdr:row>32</xdr:row>
          <xdr:rowOff>361950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32</xdr:row>
          <xdr:rowOff>428625</xdr:rowOff>
        </xdr:from>
        <xdr:to>
          <xdr:col>23</xdr:col>
          <xdr:colOff>161925</xdr:colOff>
          <xdr:row>32</xdr:row>
          <xdr:rowOff>676275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247650</xdr:rowOff>
        </xdr:from>
        <xdr:to>
          <xdr:col>10</xdr:col>
          <xdr:colOff>180975</xdr:colOff>
          <xdr:row>29</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27</xdr:row>
          <xdr:rowOff>257175</xdr:rowOff>
        </xdr:from>
        <xdr:to>
          <xdr:col>15</xdr:col>
          <xdr:colOff>66675</xdr:colOff>
          <xdr:row>29</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27</xdr:row>
          <xdr:rowOff>247650</xdr:rowOff>
        </xdr:from>
        <xdr:to>
          <xdr:col>21</xdr:col>
          <xdr:colOff>123825</xdr:colOff>
          <xdr:row>29</xdr:row>
          <xdr:rowOff>57150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27</xdr:row>
          <xdr:rowOff>247650</xdr:rowOff>
        </xdr:from>
        <xdr:to>
          <xdr:col>27</xdr:col>
          <xdr:colOff>85725</xdr:colOff>
          <xdr:row>29</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27</xdr:row>
          <xdr:rowOff>247650</xdr:rowOff>
        </xdr:from>
        <xdr:to>
          <xdr:col>32</xdr:col>
          <xdr:colOff>219075</xdr:colOff>
          <xdr:row>29</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xdr:twoCellAnchor>
    <xdr:from>
      <xdr:col>33</xdr:col>
      <xdr:colOff>171448</xdr:colOff>
      <xdr:row>13</xdr:row>
      <xdr:rowOff>219075</xdr:rowOff>
    </xdr:from>
    <xdr:to>
      <xdr:col>74</xdr:col>
      <xdr:colOff>19050</xdr:colOff>
      <xdr:row>19</xdr:row>
      <xdr:rowOff>171450</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7991473" y="2943225"/>
          <a:ext cx="8048627" cy="1685925"/>
        </a:xfrm>
        <a:prstGeom prst="wedgeRectCallout">
          <a:avLst>
            <a:gd name="adj1" fmla="val -52486"/>
            <a:gd name="adj2" fmla="val 780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中小企業のうち、次のア～ウのいずれかに該当するものは大企業とみなし、中小企業とみなしません。（みなし大企業）</a:t>
          </a:r>
        </a:p>
        <a:p>
          <a:pPr algn="l"/>
          <a:r>
            <a:rPr kumimoji="1" lang="ja-JP" altLang="en-US" sz="1100"/>
            <a:t>したがって、補助単価は大企業と同じ　</a:t>
          </a:r>
          <a:r>
            <a:rPr kumimoji="1" lang="en-US" altLang="ja-JP" sz="1100"/>
            <a:t>1.8</a:t>
          </a:r>
          <a:r>
            <a:rPr kumimoji="1" lang="ja-JP" altLang="en-US" sz="1100"/>
            <a:t>円</a:t>
          </a:r>
          <a:r>
            <a:rPr kumimoji="1" lang="en-US" altLang="ja-JP" sz="1100"/>
            <a:t>/kwh</a:t>
          </a:r>
          <a:r>
            <a:rPr kumimoji="1" lang="ja-JP" altLang="en-US" sz="1100"/>
            <a:t>（補助上限額は</a:t>
          </a:r>
          <a:r>
            <a:rPr kumimoji="1" lang="en-US" altLang="ja-JP" sz="1100"/>
            <a:t>3</a:t>
          </a:r>
          <a:r>
            <a:rPr kumimoji="1" lang="ja-JP" altLang="en-US" sz="1100"/>
            <a:t>億円）となります。</a:t>
          </a:r>
        </a:p>
        <a:p>
          <a:pPr algn="l"/>
          <a:r>
            <a:rPr lang="en-US" altLang="ja-JP" sz="1100">
              <a:solidFill>
                <a:schemeClr val="lt1"/>
              </a:solidFill>
              <a:effectLst/>
              <a:latin typeface="+mn-lt"/>
              <a:ea typeface="+mn-ea"/>
              <a:cs typeface="+mn-cs"/>
            </a:rPr>
            <a:t>【</a:t>
          </a:r>
          <a:r>
            <a:rPr lang="ja-JP" altLang="en-US" sz="1100">
              <a:solidFill>
                <a:schemeClr val="lt1"/>
              </a:solidFill>
              <a:effectLst/>
              <a:latin typeface="+mn-lt"/>
              <a:ea typeface="+mn-ea"/>
              <a:cs typeface="+mn-cs"/>
            </a:rPr>
            <a:t>交付要綱第２条参照</a:t>
          </a:r>
          <a:r>
            <a:rPr lang="en-US" altLang="ja-JP" sz="1100">
              <a:solidFill>
                <a:schemeClr val="lt1"/>
              </a:solidFill>
              <a:effectLst/>
              <a:latin typeface="+mn-lt"/>
              <a:ea typeface="+mn-ea"/>
              <a:cs typeface="+mn-cs"/>
            </a:rPr>
            <a:t>】</a:t>
          </a:r>
        </a:p>
        <a:p>
          <a:pPr algn="l"/>
          <a:r>
            <a:rPr lang="ja-JP" altLang="ja-JP" sz="1100">
              <a:solidFill>
                <a:schemeClr val="lt1"/>
              </a:solidFill>
              <a:effectLst/>
              <a:latin typeface="+mn-lt"/>
              <a:ea typeface="+mn-ea"/>
              <a:cs typeface="+mn-cs"/>
            </a:rPr>
            <a:t>ア　発行済株式の総数又は出資金額の総額の２分の１以上を同一の大企業が所有している中小企業者</a:t>
          </a:r>
        </a:p>
        <a:p>
          <a:r>
            <a:rPr lang="ja-JP" altLang="ja-JP" sz="1100">
              <a:solidFill>
                <a:schemeClr val="lt1"/>
              </a:solidFill>
              <a:effectLst/>
              <a:latin typeface="+mn-lt"/>
              <a:ea typeface="+mn-ea"/>
              <a:cs typeface="+mn-cs"/>
            </a:rPr>
            <a:t>イ　発行済株式の総数又は出資金額の３分の２以上を大企業が所有している中小企業業者</a:t>
          </a:r>
        </a:p>
        <a:p>
          <a:r>
            <a:rPr lang="ja-JP" altLang="ja-JP" sz="1100">
              <a:solidFill>
                <a:schemeClr val="lt1"/>
              </a:solidFill>
              <a:effectLst/>
              <a:latin typeface="+mn-lt"/>
              <a:ea typeface="+mn-ea"/>
              <a:cs typeface="+mn-cs"/>
            </a:rPr>
            <a:t>ウ　大企業の役員又は職員を兼ねている者が、役員総数の２分の１以上を占めている中小企業者</a:t>
          </a:r>
          <a:endParaRPr lang="en-US" altLang="ja-JP" sz="1100">
            <a:solidFill>
              <a:schemeClr val="lt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3981450</xdr:colOff>
      <xdr:row>0</xdr:row>
      <xdr:rowOff>25400</xdr:rowOff>
    </xdr:from>
    <xdr:to>
      <xdr:col>9</xdr:col>
      <xdr:colOff>4724400</xdr:colOff>
      <xdr:row>1</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7926050" y="25400"/>
          <a:ext cx="742950" cy="212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18</xdr:row>
          <xdr:rowOff>66675</xdr:rowOff>
        </xdr:from>
        <xdr:to>
          <xdr:col>10</xdr:col>
          <xdr:colOff>209550</xdr:colOff>
          <xdr:row>19</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123825</xdr:rowOff>
        </xdr:from>
        <xdr:to>
          <xdr:col>17</xdr:col>
          <xdr:colOff>9525</xdr:colOff>
          <xdr:row>18</xdr:row>
          <xdr:rowOff>371475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18</xdr:row>
          <xdr:rowOff>57150</xdr:rowOff>
        </xdr:from>
        <xdr:to>
          <xdr:col>25</xdr:col>
          <xdr:colOff>28575</xdr:colOff>
          <xdr:row>19</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xdr:row>
          <xdr:rowOff>38100</xdr:rowOff>
        </xdr:from>
        <xdr:to>
          <xdr:col>32</xdr:col>
          <xdr:colOff>0</xdr:colOff>
          <xdr:row>18</xdr:row>
          <xdr:rowOff>390525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18</xdr:row>
          <xdr:rowOff>66675</xdr:rowOff>
        </xdr:from>
        <xdr:to>
          <xdr:col>10</xdr:col>
          <xdr:colOff>209550</xdr:colOff>
          <xdr:row>19</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33</xdr:row>
          <xdr:rowOff>19050</xdr:rowOff>
        </xdr:from>
        <xdr:to>
          <xdr:col>9</xdr:col>
          <xdr:colOff>190500</xdr:colOff>
          <xdr:row>33</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33</xdr:row>
          <xdr:rowOff>228600</xdr:rowOff>
        </xdr:from>
        <xdr:to>
          <xdr:col>9</xdr:col>
          <xdr:colOff>200025</xdr:colOff>
          <xdr:row>33</xdr:row>
          <xdr:rowOff>476250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33</xdr:row>
          <xdr:rowOff>438150</xdr:rowOff>
        </xdr:from>
        <xdr:to>
          <xdr:col>9</xdr:col>
          <xdr:colOff>200025</xdr:colOff>
          <xdr:row>33</xdr:row>
          <xdr:rowOff>685800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33</xdr:row>
          <xdr:rowOff>638175</xdr:rowOff>
        </xdr:from>
        <xdr:to>
          <xdr:col>9</xdr:col>
          <xdr:colOff>200025</xdr:colOff>
          <xdr:row>34</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33</xdr:row>
          <xdr:rowOff>9525</xdr:rowOff>
        </xdr:from>
        <xdr:to>
          <xdr:col>18</xdr:col>
          <xdr:colOff>209550</xdr:colOff>
          <xdr:row>33</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33</xdr:row>
          <xdr:rowOff>219075</xdr:rowOff>
        </xdr:from>
        <xdr:to>
          <xdr:col>18</xdr:col>
          <xdr:colOff>209550</xdr:colOff>
          <xdr:row>33</xdr:row>
          <xdr:rowOff>466725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33</xdr:row>
          <xdr:rowOff>409575</xdr:rowOff>
        </xdr:from>
        <xdr:to>
          <xdr:col>18</xdr:col>
          <xdr:colOff>209550</xdr:colOff>
          <xdr:row>33</xdr:row>
          <xdr:rowOff>657225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33</xdr:row>
          <xdr:rowOff>590550</xdr:rowOff>
        </xdr:from>
        <xdr:to>
          <xdr:col>18</xdr:col>
          <xdr:colOff>209550</xdr:colOff>
          <xdr:row>33</xdr:row>
          <xdr:rowOff>838200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33</xdr:row>
          <xdr:rowOff>114300</xdr:rowOff>
        </xdr:from>
        <xdr:to>
          <xdr:col>23</xdr:col>
          <xdr:colOff>171450</xdr:colOff>
          <xdr:row>33</xdr:row>
          <xdr:rowOff>361950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428625</xdr:rowOff>
        </xdr:from>
        <xdr:to>
          <xdr:col>23</xdr:col>
          <xdr:colOff>161925</xdr:colOff>
          <xdr:row>33</xdr:row>
          <xdr:rowOff>676275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247650</xdr:rowOff>
        </xdr:from>
        <xdr:to>
          <xdr:col>10</xdr:col>
          <xdr:colOff>180975</xdr:colOff>
          <xdr:row>29</xdr:row>
          <xdr:rowOff>57150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27</xdr:row>
          <xdr:rowOff>257175</xdr:rowOff>
        </xdr:from>
        <xdr:to>
          <xdr:col>15</xdr:col>
          <xdr:colOff>66675</xdr:colOff>
          <xdr:row>29</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27</xdr:row>
          <xdr:rowOff>247650</xdr:rowOff>
        </xdr:from>
        <xdr:to>
          <xdr:col>21</xdr:col>
          <xdr:colOff>123825</xdr:colOff>
          <xdr:row>29</xdr:row>
          <xdr:rowOff>57150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27</xdr:row>
          <xdr:rowOff>247650</xdr:rowOff>
        </xdr:from>
        <xdr:to>
          <xdr:col>27</xdr:col>
          <xdr:colOff>85725</xdr:colOff>
          <xdr:row>29</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27</xdr:row>
          <xdr:rowOff>247650</xdr:rowOff>
        </xdr:from>
        <xdr:to>
          <xdr:col>32</xdr:col>
          <xdr:colOff>219075</xdr:colOff>
          <xdr:row>29</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xdr:twoCellAnchor>
    <xdr:from>
      <xdr:col>36</xdr:col>
      <xdr:colOff>126998</xdr:colOff>
      <xdr:row>9</xdr:row>
      <xdr:rowOff>440222</xdr:rowOff>
    </xdr:from>
    <xdr:to>
      <xdr:col>76</xdr:col>
      <xdr:colOff>177007</xdr:colOff>
      <xdr:row>16</xdr:row>
      <xdr:rowOff>257175</xdr:rowOff>
    </xdr:to>
    <xdr:sp macro="" textlink="">
      <xdr:nvSpPr>
        <xdr:cNvPr id="3" name="吹き出し: 四角形 2">
          <a:extLst>
            <a:ext uri="{FF2B5EF4-FFF2-40B4-BE49-F238E27FC236}">
              <a16:creationId xmlns:a16="http://schemas.microsoft.com/office/drawing/2014/main" id="{00000000-0008-0000-0400-000003000000}"/>
            </a:ext>
          </a:extLst>
        </xdr:cNvPr>
        <xdr:cNvSpPr/>
      </xdr:nvSpPr>
      <xdr:spPr>
        <a:xfrm>
          <a:off x="8585198" y="2488097"/>
          <a:ext cx="8051009" cy="1702903"/>
        </a:xfrm>
        <a:prstGeom prst="wedgeRectCallout">
          <a:avLst>
            <a:gd name="adj1" fmla="val -52486"/>
            <a:gd name="adj2" fmla="val 780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P-R" panose="02020400000000000000" pitchFamily="18" charset="-128"/>
              <a:ea typeface="UD デジタル 教科書体 NP-R" panose="02020400000000000000" pitchFamily="18" charset="-128"/>
            </a:rPr>
            <a:t>中小企業のうち、次のア～ウのいずれかに該当するものは大企業とみなし、中小企業とみなしません。（みなし大企業）</a:t>
          </a:r>
        </a:p>
        <a:p>
          <a:pPr algn="l"/>
          <a:r>
            <a:rPr kumimoji="1" lang="ja-JP" altLang="en-US" sz="1100">
              <a:latin typeface="UD デジタル 教科書体 NP-R" panose="02020400000000000000" pitchFamily="18" charset="-128"/>
              <a:ea typeface="UD デジタル 教科書体 NP-R" panose="02020400000000000000" pitchFamily="18" charset="-128"/>
            </a:rPr>
            <a:t>したがって、補助単価は大企業と同じとなり、補助上限額は</a:t>
          </a:r>
          <a:r>
            <a:rPr kumimoji="1" lang="en-US" altLang="ja-JP" sz="1100">
              <a:latin typeface="UD デジタル 教科書体 NP-R" panose="02020400000000000000" pitchFamily="18" charset="-128"/>
              <a:ea typeface="UD デジタル 教科書体 NP-R" panose="02020400000000000000" pitchFamily="18" charset="-128"/>
            </a:rPr>
            <a:t>10,000</a:t>
          </a:r>
          <a:r>
            <a:rPr kumimoji="1" lang="ja-JP" altLang="en-US" sz="1100">
              <a:latin typeface="UD デジタル 教科書体 NP-R" panose="02020400000000000000" pitchFamily="18" charset="-128"/>
              <a:ea typeface="UD デジタル 教科書体 NP-R" panose="02020400000000000000" pitchFamily="18" charset="-128"/>
            </a:rPr>
            <a:t>千円となります。</a:t>
          </a:r>
        </a:p>
        <a:p>
          <a:pPr algn="l"/>
          <a:r>
            <a:rPr lang="en-US"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a:t>
          </a:r>
          <a:r>
            <a:rPr lang="ja-JP" altLang="en-US"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実施要綱第</a:t>
          </a:r>
          <a:r>
            <a:rPr lang="en-US"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2</a:t>
          </a:r>
          <a:r>
            <a:rPr lang="ja-JP" altLang="en-US"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条　抜粋</a:t>
          </a:r>
          <a:r>
            <a:rPr lang="en-US"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a:t>
          </a:r>
        </a:p>
        <a:p>
          <a:pPr algn="l"/>
          <a:r>
            <a:rPr lang="ja-JP"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ア　発行済株式の総数又は出資金額の総額の２分の１以上を同一の大企業が所有している中小企業者</a:t>
          </a:r>
        </a:p>
        <a:p>
          <a:r>
            <a:rPr lang="ja-JP"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イ　発行済株式の総数又は出資金額の３分の２以上を大企業が所有している中小企業業者</a:t>
          </a:r>
        </a:p>
        <a:p>
          <a:r>
            <a:rPr lang="ja-JP"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ウ　大企業の役員又は職員を兼ねている者が、役員総数の２分の１以上を占めている中小企業者</a:t>
          </a:r>
          <a:endParaRPr lang="en-US"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219075</xdr:colOff>
      <xdr:row>1</xdr:row>
      <xdr:rowOff>47624</xdr:rowOff>
    </xdr:from>
    <xdr:to>
      <xdr:col>18</xdr:col>
      <xdr:colOff>266700</xdr:colOff>
      <xdr:row>11</xdr:row>
      <xdr:rowOff>76199</xdr:rowOff>
    </xdr:to>
    <xdr:sp macro="" textlink="">
      <xdr:nvSpPr>
        <xdr:cNvPr id="2" name="テキスト ボックス 1">
          <a:extLst>
            <a:ext uri="{FF2B5EF4-FFF2-40B4-BE49-F238E27FC236}">
              <a16:creationId xmlns:a16="http://schemas.microsoft.com/office/drawing/2014/main" id="{63871557-43BC-4215-95B4-C887652E8BB2}"/>
            </a:ext>
          </a:extLst>
        </xdr:cNvPr>
        <xdr:cNvSpPr txBox="1"/>
      </xdr:nvSpPr>
      <xdr:spPr>
        <a:xfrm>
          <a:off x="7067550" y="238124"/>
          <a:ext cx="4848225" cy="24479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UD デジタル 教科書体 NP-R" panose="02020400000000000000" pitchFamily="18" charset="-128"/>
              <a:ea typeface="UD デジタル 教科書体 NP-R" panose="02020400000000000000" pitchFamily="18" charset="-128"/>
            </a:rPr>
            <a:t>別紙の例１です。</a:t>
          </a:r>
          <a:endParaRPr kumimoji="1" lang="en-US" altLang="ja-JP" sz="1600" b="1">
            <a:solidFill>
              <a:srgbClr val="FF0000"/>
            </a:solidFill>
            <a:latin typeface="UD デジタル 教科書体 NP-R" panose="02020400000000000000" pitchFamily="18" charset="-128"/>
            <a:ea typeface="UD デジタル 教科書体 NP-R" panose="02020400000000000000" pitchFamily="18" charset="-128"/>
          </a:endParaRPr>
        </a:p>
        <a:p>
          <a:r>
            <a:rPr kumimoji="1" lang="ja-JP" altLang="en-US" sz="1600" b="1">
              <a:solidFill>
                <a:srgbClr val="FF0000"/>
              </a:solidFill>
              <a:latin typeface="UD デジタル 教科書体 NP-R" panose="02020400000000000000" pitchFamily="18" charset="-128"/>
              <a:ea typeface="UD デジタル 教科書体 NP-R" panose="02020400000000000000" pitchFamily="18" charset="-128"/>
            </a:rPr>
            <a:t>対象・対象外の区別など、様式</a:t>
          </a:r>
          <a:r>
            <a:rPr kumimoji="1" lang="en-US" altLang="ja-JP" sz="1600" b="1">
              <a:solidFill>
                <a:srgbClr val="FF0000"/>
              </a:solidFill>
              <a:latin typeface="UD デジタル 教科書体 NP-R" panose="02020400000000000000" pitchFamily="18" charset="-128"/>
              <a:ea typeface="UD デジタル 教科書体 NP-R" panose="02020400000000000000" pitchFamily="18" charset="-128"/>
            </a:rPr>
            <a:t>2</a:t>
          </a:r>
          <a:r>
            <a:rPr kumimoji="1" lang="ja-JP" altLang="en-US" sz="1600" b="1">
              <a:solidFill>
                <a:srgbClr val="FF0000"/>
              </a:solidFill>
              <a:latin typeface="UD デジタル 教科書体 NP-R" panose="02020400000000000000" pitchFamily="18" charset="-128"/>
              <a:ea typeface="UD デジタル 教科書体 NP-R" panose="02020400000000000000" pitchFamily="18" charset="-128"/>
            </a:rPr>
            <a:t>（所要額計算書）記載の金額をの補足説明をお願いいたします。</a:t>
          </a:r>
          <a:endParaRPr kumimoji="1" lang="en-US" altLang="ja-JP" sz="1600" b="1">
            <a:solidFill>
              <a:srgbClr val="FF0000"/>
            </a:solidFill>
            <a:latin typeface="UD デジタル 教科書体 NP-R" panose="02020400000000000000" pitchFamily="18" charset="-128"/>
            <a:ea typeface="UD デジタル 教科書体 NP-R" panose="02020400000000000000" pitchFamily="18" charset="-128"/>
          </a:endParaRPr>
        </a:p>
        <a:p>
          <a:endParaRPr kumimoji="1" lang="en-US" altLang="ja-JP" sz="1600" b="1">
            <a:solidFill>
              <a:srgbClr val="FF0000"/>
            </a:solidFill>
            <a:latin typeface="UD デジタル 教科書体 NP-R" panose="02020400000000000000" pitchFamily="18" charset="-128"/>
            <a:ea typeface="UD デジタル 教科書体 NP-R" panose="02020400000000000000" pitchFamily="18" charset="-128"/>
          </a:endParaRPr>
        </a:p>
        <a:p>
          <a:r>
            <a:rPr kumimoji="1" lang="ja-JP" altLang="en-US" sz="1600" b="1">
              <a:solidFill>
                <a:srgbClr val="FF0000"/>
              </a:solidFill>
              <a:latin typeface="UD デジタル 教科書体 NP-R" panose="02020400000000000000" pitchFamily="18" charset="-128"/>
              <a:ea typeface="UD デジタル 教科書体 NP-R" panose="02020400000000000000" pitchFamily="18" charset="-128"/>
            </a:rPr>
            <a:t>別紙は、</a:t>
          </a:r>
          <a:r>
            <a:rPr kumimoji="1" lang="en-US" altLang="ja-JP" sz="1600" b="1">
              <a:solidFill>
                <a:srgbClr val="FF0000"/>
              </a:solidFill>
              <a:latin typeface="UD デジタル 教科書体 NP-R" panose="02020400000000000000" pitchFamily="18" charset="-128"/>
              <a:ea typeface="UD デジタル 教科書体 NP-R" panose="02020400000000000000" pitchFamily="18" charset="-128"/>
            </a:rPr>
            <a:t>1</a:t>
          </a:r>
          <a:r>
            <a:rPr kumimoji="1" lang="ja-JP" altLang="en-US" sz="1600" b="1">
              <a:solidFill>
                <a:srgbClr val="FF0000"/>
              </a:solidFill>
              <a:latin typeface="UD デジタル 教科書体 NP-R" panose="02020400000000000000" pitchFamily="18" charset="-128"/>
              <a:ea typeface="UD デジタル 教科書体 NP-R" panose="02020400000000000000" pitchFamily="18" charset="-128"/>
            </a:rPr>
            <a:t>、２と例示しておりますが、任意様式をご利用いただいて差し支えございません。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161925</xdr:colOff>
      <xdr:row>0</xdr:row>
      <xdr:rowOff>142875</xdr:rowOff>
    </xdr:from>
    <xdr:to>
      <xdr:col>18</xdr:col>
      <xdr:colOff>209550</xdr:colOff>
      <xdr:row>6</xdr:row>
      <xdr:rowOff>171450</xdr:rowOff>
    </xdr:to>
    <xdr:sp macro="" textlink="">
      <xdr:nvSpPr>
        <xdr:cNvPr id="3" name="テキスト ボックス 2">
          <a:extLst>
            <a:ext uri="{FF2B5EF4-FFF2-40B4-BE49-F238E27FC236}">
              <a16:creationId xmlns:a16="http://schemas.microsoft.com/office/drawing/2014/main" id="{1475F9A3-11CD-4444-ABB0-9259189B8A7F}"/>
            </a:ext>
          </a:extLst>
        </xdr:cNvPr>
        <xdr:cNvSpPr txBox="1"/>
      </xdr:nvSpPr>
      <xdr:spPr>
        <a:xfrm>
          <a:off x="11649075" y="142875"/>
          <a:ext cx="4848225" cy="24479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UD デジタル 教科書体 NP-R" panose="02020400000000000000" pitchFamily="18" charset="-128"/>
              <a:ea typeface="UD デジタル 教科書体 NP-R" panose="02020400000000000000" pitchFamily="18" charset="-128"/>
            </a:rPr>
            <a:t>別紙の例１です。</a:t>
          </a:r>
          <a:endParaRPr kumimoji="1" lang="en-US" altLang="ja-JP" sz="1600" b="1">
            <a:solidFill>
              <a:srgbClr val="FF0000"/>
            </a:solidFill>
            <a:latin typeface="UD デジタル 教科書体 NP-R" panose="02020400000000000000" pitchFamily="18" charset="-128"/>
            <a:ea typeface="UD デジタル 教科書体 NP-R" panose="02020400000000000000" pitchFamily="18" charset="-128"/>
          </a:endParaRPr>
        </a:p>
        <a:p>
          <a:r>
            <a:rPr kumimoji="1" lang="ja-JP" altLang="en-US" sz="1600" b="1">
              <a:solidFill>
                <a:srgbClr val="FF0000"/>
              </a:solidFill>
              <a:latin typeface="UD デジタル 教科書体 NP-R" panose="02020400000000000000" pitchFamily="18" charset="-128"/>
              <a:ea typeface="UD デジタル 教科書体 NP-R" panose="02020400000000000000" pitchFamily="18" charset="-128"/>
            </a:rPr>
            <a:t>対象・対象外の区別など、様式</a:t>
          </a:r>
          <a:r>
            <a:rPr kumimoji="1" lang="en-US" altLang="ja-JP" sz="1600" b="1">
              <a:solidFill>
                <a:srgbClr val="FF0000"/>
              </a:solidFill>
              <a:latin typeface="UD デジタル 教科書体 NP-R" panose="02020400000000000000" pitchFamily="18" charset="-128"/>
              <a:ea typeface="UD デジタル 教科書体 NP-R" panose="02020400000000000000" pitchFamily="18" charset="-128"/>
            </a:rPr>
            <a:t>2</a:t>
          </a:r>
          <a:r>
            <a:rPr kumimoji="1" lang="ja-JP" altLang="en-US" sz="1600" b="1">
              <a:solidFill>
                <a:srgbClr val="FF0000"/>
              </a:solidFill>
              <a:latin typeface="UD デジタル 教科書体 NP-R" panose="02020400000000000000" pitchFamily="18" charset="-128"/>
              <a:ea typeface="UD デジタル 教科書体 NP-R" panose="02020400000000000000" pitchFamily="18" charset="-128"/>
            </a:rPr>
            <a:t>（所要額計算書）記載の金額をの補足説明をお願いいたします。</a:t>
          </a:r>
          <a:endParaRPr kumimoji="1" lang="en-US" altLang="ja-JP" sz="1600" b="1">
            <a:solidFill>
              <a:srgbClr val="FF0000"/>
            </a:solidFill>
            <a:latin typeface="UD デジタル 教科書体 NP-R" panose="02020400000000000000" pitchFamily="18" charset="-128"/>
            <a:ea typeface="UD デジタル 教科書体 NP-R" panose="02020400000000000000" pitchFamily="18" charset="-128"/>
          </a:endParaRPr>
        </a:p>
        <a:p>
          <a:endParaRPr kumimoji="1" lang="en-US" altLang="ja-JP" sz="1600" b="1">
            <a:solidFill>
              <a:srgbClr val="FF0000"/>
            </a:solidFill>
            <a:latin typeface="UD デジタル 教科書体 NP-R" panose="02020400000000000000" pitchFamily="18" charset="-128"/>
            <a:ea typeface="UD デジタル 教科書体 NP-R" panose="02020400000000000000" pitchFamily="18" charset="-128"/>
          </a:endParaRPr>
        </a:p>
        <a:p>
          <a:r>
            <a:rPr kumimoji="1" lang="ja-JP" altLang="en-US" sz="1600" b="1">
              <a:solidFill>
                <a:srgbClr val="FF0000"/>
              </a:solidFill>
              <a:latin typeface="UD デジタル 教科書体 NP-R" panose="02020400000000000000" pitchFamily="18" charset="-128"/>
              <a:ea typeface="UD デジタル 教科書体 NP-R" panose="02020400000000000000" pitchFamily="18" charset="-128"/>
            </a:rPr>
            <a:t>別紙は、</a:t>
          </a:r>
          <a:r>
            <a:rPr kumimoji="1" lang="en-US" altLang="ja-JP" sz="1600" b="1">
              <a:solidFill>
                <a:srgbClr val="FF0000"/>
              </a:solidFill>
              <a:latin typeface="UD デジタル 教科書体 NP-R" panose="02020400000000000000" pitchFamily="18" charset="-128"/>
              <a:ea typeface="UD デジタル 教科書体 NP-R" panose="02020400000000000000" pitchFamily="18" charset="-128"/>
            </a:rPr>
            <a:t>1</a:t>
          </a:r>
          <a:r>
            <a:rPr kumimoji="1" lang="ja-JP" altLang="en-US" sz="1600" b="1">
              <a:solidFill>
                <a:srgbClr val="FF0000"/>
              </a:solidFill>
              <a:latin typeface="UD デジタル 教科書体 NP-R" panose="02020400000000000000" pitchFamily="18" charset="-128"/>
              <a:ea typeface="UD デジタル 教科書体 NP-R" panose="02020400000000000000" pitchFamily="18" charset="-128"/>
            </a:rPr>
            <a:t>、２と例示しておりますが、任意様式をご利用いただいて差し支えございません。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4.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omments" Target="../comments4.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E6AD7-A72C-411B-8978-C79905EE64BA}">
  <sheetPr codeName="Sheet2">
    <tabColor rgb="FFFFC000"/>
    <pageSetUpPr fitToPage="1"/>
  </sheetPr>
  <dimension ref="A3:BG46"/>
  <sheetViews>
    <sheetView view="pageBreakPreview" zoomScaleNormal="85" zoomScaleSheetLayoutView="100" workbookViewId="0">
      <selection activeCell="M10" sqref="M10:T11"/>
    </sheetView>
  </sheetViews>
  <sheetFormatPr defaultColWidth="2.625" defaultRowHeight="18" customHeight="1"/>
  <cols>
    <col min="1" max="1" width="2.625" style="10"/>
    <col min="2" max="33" width="3.125" style="10" customWidth="1"/>
    <col min="34" max="16384" width="2.625" style="10"/>
  </cols>
  <sheetData>
    <row r="3" spans="1:59" ht="18" customHeight="1">
      <c r="B3" s="21" t="s">
        <v>9</v>
      </c>
      <c r="Y3" s="401" t="s">
        <v>35</v>
      </c>
      <c r="Z3" s="401"/>
      <c r="AA3" s="64">
        <v>6</v>
      </c>
      <c r="AB3" s="10" t="s">
        <v>14</v>
      </c>
      <c r="AC3" s="64"/>
      <c r="AD3" s="10" t="s">
        <v>12</v>
      </c>
      <c r="AE3" s="64"/>
      <c r="AF3" s="10" t="s">
        <v>13</v>
      </c>
      <c r="AG3" s="14"/>
    </row>
    <row r="4" spans="1:59" ht="9.75" customHeight="1">
      <c r="AG4" s="14"/>
    </row>
    <row r="5" spans="1:59" ht="48.95" customHeight="1">
      <c r="B5" s="402" t="s">
        <v>57</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69"/>
    </row>
    <row r="6" spans="1:59" ht="18" customHeight="1">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7"/>
    </row>
    <row r="7" spans="1:59" ht="18" customHeight="1">
      <c r="C7" s="15"/>
      <c r="D7" s="15"/>
      <c r="E7" s="404" t="s">
        <v>48</v>
      </c>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15"/>
      <c r="AF7" s="15"/>
      <c r="AG7" s="15"/>
    </row>
    <row r="8" spans="1:59" ht="18" customHeight="1">
      <c r="B8" s="15"/>
      <c r="C8" s="15"/>
      <c r="D8" s="15"/>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15"/>
      <c r="AF8" s="15"/>
      <c r="AG8" s="15"/>
    </row>
    <row r="9" spans="1:59" ht="7.5" customHeight="1" thickBot="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row>
    <row r="10" spans="1:59" ht="18" customHeight="1">
      <c r="O10" s="405">
        <f>'【10-12月】様式2-1'!U25</f>
        <v>28080000</v>
      </c>
      <c r="P10" s="406"/>
      <c r="Q10" s="406"/>
      <c r="R10" s="406"/>
      <c r="S10" s="406"/>
      <c r="T10" s="407"/>
    </row>
    <row r="11" spans="1:59" ht="18" customHeight="1" thickBot="1">
      <c r="B11" s="52"/>
      <c r="C11" s="52"/>
      <c r="D11" s="52"/>
      <c r="E11" s="52"/>
      <c r="F11" s="52"/>
      <c r="G11" s="52"/>
      <c r="H11" s="52"/>
      <c r="I11" s="52" t="s">
        <v>47</v>
      </c>
      <c r="J11" s="52"/>
      <c r="K11" s="52"/>
      <c r="L11" s="52"/>
      <c r="M11" s="52"/>
      <c r="N11" s="53"/>
      <c r="O11" s="408"/>
      <c r="P11" s="409"/>
      <c r="Q11" s="409"/>
      <c r="R11" s="409"/>
      <c r="S11" s="409"/>
      <c r="T11" s="410"/>
      <c r="U11" s="52" t="s">
        <v>44</v>
      </c>
      <c r="V11" s="54"/>
      <c r="W11" s="52"/>
      <c r="X11" s="52"/>
      <c r="Y11" s="52"/>
      <c r="Z11" s="52"/>
      <c r="AA11" s="52"/>
      <c r="AB11" s="52"/>
      <c r="AC11" s="52"/>
      <c r="AD11" s="52"/>
      <c r="AE11" s="52"/>
      <c r="AF11" s="52"/>
      <c r="AG11" s="52"/>
    </row>
    <row r="12" spans="1:59" ht="7.5" customHeight="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row>
    <row r="13" spans="1:59" ht="12" customHeight="1">
      <c r="B13" s="51"/>
      <c r="C13" s="51"/>
      <c r="D13" s="51"/>
      <c r="E13" s="51"/>
      <c r="F13" s="51"/>
      <c r="G13" s="51"/>
      <c r="H13" s="51"/>
      <c r="I13" s="51"/>
      <c r="J13" s="51"/>
      <c r="K13" s="51"/>
      <c r="L13" s="51"/>
      <c r="M13" s="51"/>
      <c r="N13" s="65"/>
      <c r="O13" s="51"/>
      <c r="P13" s="51"/>
      <c r="Q13" s="51"/>
      <c r="R13" s="51"/>
      <c r="S13" s="51"/>
      <c r="T13" s="51"/>
      <c r="U13" s="51"/>
      <c r="V13" s="51"/>
      <c r="W13" s="51"/>
      <c r="X13" s="51"/>
      <c r="Y13" s="51"/>
      <c r="Z13" s="51"/>
      <c r="AA13" s="51"/>
      <c r="AB13" s="51"/>
      <c r="AC13" s="51"/>
      <c r="AD13" s="51"/>
      <c r="AE13" s="51"/>
      <c r="AF13" s="51"/>
      <c r="AG13" s="51"/>
    </row>
    <row r="14" spans="1:59" ht="20.25" customHeight="1">
      <c r="A14" s="422" t="s">
        <v>56</v>
      </c>
      <c r="B14" s="368" t="s">
        <v>10</v>
      </c>
      <c r="C14" s="369"/>
      <c r="D14" s="369"/>
      <c r="E14" s="369"/>
      <c r="F14" s="370"/>
      <c r="G14" s="22" t="s">
        <v>2</v>
      </c>
      <c r="H14" s="371"/>
      <c r="I14" s="371"/>
      <c r="J14" s="372"/>
      <c r="K14" s="373"/>
      <c r="L14" s="374"/>
      <c r="M14" s="374"/>
      <c r="N14" s="374"/>
      <c r="O14" s="374"/>
      <c r="P14" s="374"/>
      <c r="Q14" s="374"/>
      <c r="R14" s="374"/>
      <c r="S14" s="374"/>
      <c r="T14" s="374"/>
      <c r="U14" s="374"/>
      <c r="V14" s="374"/>
      <c r="W14" s="374"/>
      <c r="X14" s="374"/>
      <c r="Y14" s="374"/>
      <c r="Z14" s="374"/>
      <c r="AA14" s="374"/>
      <c r="AB14" s="374"/>
      <c r="AC14" s="374"/>
      <c r="AD14" s="374"/>
      <c r="AE14" s="374"/>
      <c r="AF14" s="374"/>
      <c r="AG14" s="375"/>
      <c r="AH14" s="23"/>
      <c r="AI14" s="23"/>
      <c r="AW14" s="23"/>
      <c r="AX14" s="23"/>
      <c r="AY14" s="23"/>
      <c r="AZ14" s="23"/>
      <c r="BA14" s="23"/>
      <c r="BB14" s="23"/>
      <c r="BC14" s="23"/>
      <c r="BD14" s="23"/>
      <c r="BE14" s="23"/>
      <c r="BF14" s="23"/>
      <c r="BG14" s="23"/>
    </row>
    <row r="15" spans="1:59" ht="19.5" customHeight="1">
      <c r="A15" s="422"/>
      <c r="B15" s="376" t="s">
        <v>0</v>
      </c>
      <c r="C15" s="376"/>
      <c r="D15" s="376"/>
      <c r="E15" s="376"/>
      <c r="F15" s="377"/>
      <c r="G15" s="392"/>
      <c r="H15" s="393"/>
      <c r="I15" s="393"/>
      <c r="J15" s="393"/>
      <c r="K15" s="393"/>
      <c r="L15" s="393"/>
      <c r="M15" s="393"/>
      <c r="N15" s="393"/>
      <c r="O15" s="393"/>
      <c r="P15" s="393"/>
      <c r="Q15" s="394"/>
      <c r="R15" s="411" t="s">
        <v>15</v>
      </c>
      <c r="S15" s="376"/>
      <c r="T15" s="376"/>
      <c r="U15" s="376"/>
      <c r="V15" s="377"/>
      <c r="W15" s="413"/>
      <c r="X15" s="414"/>
      <c r="Y15" s="414"/>
      <c r="Z15" s="414"/>
      <c r="AA15" s="414"/>
      <c r="AB15" s="414"/>
      <c r="AC15" s="414"/>
      <c r="AD15" s="414"/>
      <c r="AE15" s="414"/>
      <c r="AF15" s="414"/>
      <c r="AG15" s="415"/>
      <c r="AW15" s="23"/>
      <c r="AX15" s="23"/>
      <c r="AY15" s="23"/>
      <c r="AZ15" s="23"/>
      <c r="BA15" s="23"/>
      <c r="BB15" s="23"/>
      <c r="BC15" s="23"/>
      <c r="BD15" s="23"/>
      <c r="BE15" s="23"/>
      <c r="BF15" s="23"/>
      <c r="BG15" s="23"/>
    </row>
    <row r="16" spans="1:59" ht="21.75" customHeight="1">
      <c r="A16" s="422"/>
      <c r="B16" s="380" t="s">
        <v>1</v>
      </c>
      <c r="C16" s="381"/>
      <c r="D16" s="381"/>
      <c r="E16" s="381"/>
      <c r="F16" s="382"/>
      <c r="G16" s="419" t="s">
        <v>131</v>
      </c>
      <c r="H16" s="420"/>
      <c r="I16" s="420"/>
      <c r="J16" s="420"/>
      <c r="K16" s="420"/>
      <c r="L16" s="420"/>
      <c r="M16" s="420"/>
      <c r="N16" s="420"/>
      <c r="O16" s="420"/>
      <c r="P16" s="420"/>
      <c r="Q16" s="421"/>
      <c r="R16" s="412"/>
      <c r="S16" s="390"/>
      <c r="T16" s="390"/>
      <c r="U16" s="390"/>
      <c r="V16" s="391"/>
      <c r="W16" s="416"/>
      <c r="X16" s="417"/>
      <c r="Y16" s="417"/>
      <c r="Z16" s="417"/>
      <c r="AA16" s="417"/>
      <c r="AB16" s="417"/>
      <c r="AC16" s="417"/>
      <c r="AD16" s="417"/>
      <c r="AE16" s="417"/>
      <c r="AF16" s="417"/>
      <c r="AG16" s="418"/>
      <c r="AR16" s="23"/>
      <c r="AW16" s="23"/>
      <c r="AX16" s="23"/>
      <c r="AY16" s="23"/>
      <c r="AZ16" s="23"/>
      <c r="BA16" s="23"/>
      <c r="BB16" s="23"/>
      <c r="BC16" s="23"/>
      <c r="BD16" s="23"/>
      <c r="BE16" s="23"/>
      <c r="BF16" s="23"/>
      <c r="BG16" s="23"/>
    </row>
    <row r="17" spans="1:59" ht="18" customHeight="1">
      <c r="A17" s="422"/>
      <c r="B17" s="390" t="s">
        <v>16</v>
      </c>
      <c r="C17" s="390"/>
      <c r="D17" s="390"/>
      <c r="E17" s="390"/>
      <c r="F17" s="391"/>
      <c r="G17" s="392"/>
      <c r="H17" s="393"/>
      <c r="I17" s="393"/>
      <c r="J17" s="393"/>
      <c r="K17" s="393"/>
      <c r="L17" s="393"/>
      <c r="M17" s="393"/>
      <c r="N17" s="393"/>
      <c r="O17" s="393"/>
      <c r="P17" s="393"/>
      <c r="Q17" s="394"/>
      <c r="R17" s="395" t="s">
        <v>11</v>
      </c>
      <c r="S17" s="396"/>
      <c r="T17" s="396"/>
      <c r="U17" s="396"/>
      <c r="V17" s="397"/>
      <c r="W17" s="27"/>
      <c r="X17" s="27"/>
      <c r="Y17" s="27"/>
      <c r="Z17" s="27"/>
      <c r="AA17" s="378"/>
      <c r="AB17" s="32"/>
      <c r="AC17" s="378"/>
      <c r="AD17" s="32"/>
      <c r="AE17" s="378"/>
      <c r="AF17" s="32"/>
      <c r="AG17" s="28"/>
      <c r="AW17" s="23"/>
      <c r="AX17" s="23"/>
      <c r="AY17" s="23"/>
      <c r="AZ17" s="23"/>
      <c r="BA17" s="23"/>
      <c r="BB17" s="23"/>
      <c r="BC17" s="23"/>
      <c r="BD17" s="23"/>
      <c r="BE17" s="23"/>
      <c r="BF17" s="23"/>
      <c r="BG17" s="23"/>
    </row>
    <row r="18" spans="1:59" ht="24.75" customHeight="1">
      <c r="A18" s="422"/>
      <c r="B18" s="380" t="s">
        <v>17</v>
      </c>
      <c r="C18" s="381"/>
      <c r="D18" s="381"/>
      <c r="E18" s="381"/>
      <c r="F18" s="382"/>
      <c r="G18" s="383"/>
      <c r="H18" s="384"/>
      <c r="I18" s="384"/>
      <c r="J18" s="384"/>
      <c r="K18" s="384"/>
      <c r="L18" s="384"/>
      <c r="M18" s="384"/>
      <c r="N18" s="384"/>
      <c r="O18" s="384"/>
      <c r="P18" s="384"/>
      <c r="Q18" s="385"/>
      <c r="R18" s="398"/>
      <c r="S18" s="399"/>
      <c r="T18" s="399"/>
      <c r="U18" s="399"/>
      <c r="V18" s="400"/>
      <c r="W18" s="29"/>
      <c r="X18" s="29"/>
      <c r="Y18" s="29"/>
      <c r="Z18" s="29"/>
      <c r="AA18" s="379"/>
      <c r="AB18" s="55" t="s">
        <v>14</v>
      </c>
      <c r="AC18" s="379"/>
      <c r="AD18" s="55" t="s">
        <v>12</v>
      </c>
      <c r="AE18" s="379"/>
      <c r="AF18" s="55" t="s">
        <v>13</v>
      </c>
      <c r="AG18" s="30"/>
      <c r="AO18" s="23"/>
      <c r="AW18" s="23"/>
      <c r="AX18" s="23"/>
      <c r="AY18" s="23"/>
      <c r="AZ18" s="23"/>
      <c r="BA18" s="23"/>
      <c r="BB18" s="23"/>
      <c r="BC18" s="23"/>
      <c r="BD18" s="23"/>
      <c r="BE18" s="23"/>
      <c r="BF18" s="23"/>
      <c r="BG18" s="23"/>
    </row>
    <row r="19" spans="1:59" s="1" customFormat="1" ht="32.25" customHeight="1">
      <c r="A19" s="422"/>
      <c r="B19" s="386" t="s">
        <v>53</v>
      </c>
      <c r="C19" s="386"/>
      <c r="D19" s="386"/>
      <c r="E19" s="386"/>
      <c r="F19" s="387"/>
      <c r="G19" s="34"/>
      <c r="H19" s="33"/>
      <c r="I19" s="33"/>
      <c r="J19" s="33"/>
      <c r="K19" s="33"/>
      <c r="L19" s="33"/>
      <c r="M19" s="46"/>
      <c r="N19" s="33"/>
      <c r="O19" s="33"/>
      <c r="P19" s="33"/>
      <c r="Q19" s="33"/>
      <c r="R19" s="33"/>
      <c r="S19" s="33"/>
      <c r="T19" s="40"/>
      <c r="U19" s="33"/>
      <c r="V19" s="33"/>
      <c r="W19" s="33"/>
      <c r="X19" s="33"/>
      <c r="Y19" s="33"/>
      <c r="Z19" s="33"/>
      <c r="AA19" s="40"/>
      <c r="AB19" s="38"/>
      <c r="AC19" s="33"/>
      <c r="AD19" s="38"/>
      <c r="AE19" s="38"/>
      <c r="AF19" s="38"/>
      <c r="AG19" s="39"/>
    </row>
    <row r="20" spans="1:59" s="1" customFormat="1" ht="18.75" customHeight="1">
      <c r="A20" s="422"/>
      <c r="B20" s="388" t="s">
        <v>27</v>
      </c>
      <c r="C20" s="388"/>
      <c r="D20" s="388"/>
      <c r="E20" s="388"/>
      <c r="F20" s="388"/>
      <c r="G20" s="50"/>
      <c r="H20" s="24" t="s">
        <v>25</v>
      </c>
      <c r="I20" s="24"/>
      <c r="J20" s="24"/>
      <c r="K20" s="24"/>
      <c r="L20" s="24"/>
      <c r="M20" s="41"/>
      <c r="N20" s="24"/>
      <c r="O20" s="24" t="s">
        <v>26</v>
      </c>
      <c r="P20" s="24"/>
      <c r="Q20" s="24"/>
      <c r="R20" s="24"/>
      <c r="S20" s="24"/>
      <c r="T20" s="45"/>
      <c r="U20" s="24"/>
      <c r="V20" s="24" t="s">
        <v>24</v>
      </c>
      <c r="W20" s="24"/>
      <c r="X20" s="24"/>
      <c r="Y20" s="24"/>
      <c r="Z20" s="24"/>
      <c r="AA20" s="45"/>
      <c r="AB20" s="31"/>
      <c r="AC20" s="24" t="s">
        <v>24</v>
      </c>
      <c r="AD20" s="31"/>
      <c r="AE20" s="31"/>
      <c r="AF20" s="31"/>
      <c r="AG20" s="164"/>
      <c r="AH20" s="162"/>
    </row>
    <row r="21" spans="1:59" s="1" customFormat="1" ht="18.75" customHeight="1">
      <c r="A21" s="422"/>
      <c r="B21" s="389"/>
      <c r="C21" s="389"/>
      <c r="D21" s="389"/>
      <c r="E21" s="389"/>
      <c r="F21" s="389"/>
      <c r="G21" s="26"/>
      <c r="H21" s="24" t="s">
        <v>21</v>
      </c>
      <c r="I21" s="24"/>
      <c r="J21" s="24"/>
      <c r="K21" s="24"/>
      <c r="L21" s="25"/>
      <c r="M21" s="42"/>
      <c r="N21" s="24"/>
      <c r="O21" s="24" t="s">
        <v>22</v>
      </c>
      <c r="P21" s="24"/>
      <c r="Q21" s="24"/>
      <c r="R21" s="24"/>
      <c r="S21" s="24"/>
      <c r="T21" s="43"/>
      <c r="U21" s="24"/>
      <c r="V21" s="24" t="s">
        <v>23</v>
      </c>
      <c r="W21" s="24"/>
      <c r="X21" s="24"/>
      <c r="Y21" s="24"/>
      <c r="Z21" s="24"/>
      <c r="AA21" s="43"/>
      <c r="AB21" s="31"/>
      <c r="AC21" s="24" t="s">
        <v>22</v>
      </c>
      <c r="AD21" s="31"/>
      <c r="AE21" s="31"/>
      <c r="AF21" s="31"/>
      <c r="AG21" s="37"/>
    </row>
    <row r="22" spans="1:59" s="1" customFormat="1" ht="50.1" customHeight="1">
      <c r="A22" s="422"/>
      <c r="B22" s="434" t="s">
        <v>20</v>
      </c>
      <c r="C22" s="434"/>
      <c r="D22" s="434"/>
      <c r="E22" s="434"/>
      <c r="F22" s="435"/>
      <c r="G22" s="436"/>
      <c r="H22" s="437"/>
      <c r="I22" s="437"/>
      <c r="J22" s="66" t="s">
        <v>44</v>
      </c>
      <c r="K22" s="438" t="s">
        <v>50</v>
      </c>
      <c r="L22" s="439"/>
      <c r="M22" s="440"/>
      <c r="N22" s="364"/>
      <c r="O22" s="365"/>
      <c r="P22" s="365"/>
      <c r="Q22" s="44" t="s">
        <v>51</v>
      </c>
      <c r="R22" s="441" t="s">
        <v>52</v>
      </c>
      <c r="S22" s="442"/>
      <c r="T22" s="443"/>
      <c r="U22" s="364" t="s">
        <v>115</v>
      </c>
      <c r="V22" s="365"/>
      <c r="W22" s="365"/>
      <c r="X22" s="366">
        <f>IF(U22="中小企業",1.8,0.9)</f>
        <v>1.8</v>
      </c>
      <c r="Y22" s="366"/>
      <c r="Z22" s="367" t="s">
        <v>116</v>
      </c>
      <c r="AA22" s="367"/>
      <c r="AB22" s="367"/>
      <c r="AC22" s="142"/>
      <c r="AD22" s="142"/>
      <c r="AE22" s="142"/>
      <c r="AF22" s="142"/>
      <c r="AG22" s="143"/>
      <c r="AP22" s="3"/>
      <c r="AW22" s="3"/>
    </row>
    <row r="23" spans="1:59" ht="31.5" customHeight="1">
      <c r="A23" s="422" t="s">
        <v>29</v>
      </c>
      <c r="B23" s="423" t="s">
        <v>31</v>
      </c>
      <c r="C23" s="423"/>
      <c r="D23" s="423"/>
      <c r="E23" s="423"/>
      <c r="F23" s="424"/>
      <c r="G23" s="36" t="s">
        <v>18</v>
      </c>
      <c r="H23" s="361" t="s">
        <v>113</v>
      </c>
      <c r="I23" s="362"/>
      <c r="J23" s="362"/>
      <c r="K23" s="362"/>
      <c r="L23" s="362"/>
      <c r="M23" s="362"/>
      <c r="N23" s="362"/>
      <c r="O23" s="363"/>
      <c r="P23" s="35" t="s">
        <v>19</v>
      </c>
      <c r="Q23" s="33" t="s">
        <v>2</v>
      </c>
      <c r="R23" s="362"/>
      <c r="S23" s="362"/>
      <c r="T23" s="425"/>
      <c r="U23" s="426"/>
      <c r="V23" s="427"/>
      <c r="W23" s="427"/>
      <c r="X23" s="427"/>
      <c r="Y23" s="427"/>
      <c r="Z23" s="427"/>
      <c r="AA23" s="427"/>
      <c r="AB23" s="428"/>
      <c r="AC23" s="428"/>
      <c r="AD23" s="428"/>
      <c r="AE23" s="428"/>
      <c r="AF23" s="428"/>
      <c r="AG23" s="429"/>
      <c r="AH23" s="23"/>
      <c r="AI23" s="23"/>
      <c r="AL23" s="23"/>
      <c r="AW23" s="23"/>
      <c r="AX23" s="23"/>
      <c r="AY23" s="23"/>
      <c r="AZ23" s="23"/>
      <c r="BA23" s="23"/>
      <c r="BB23" s="23"/>
      <c r="BC23" s="23"/>
      <c r="BD23" s="23"/>
      <c r="BE23" s="23"/>
      <c r="BF23" s="23"/>
      <c r="BG23" s="23"/>
    </row>
    <row r="24" spans="1:59" ht="31.5" customHeight="1">
      <c r="A24" s="422"/>
      <c r="B24" s="430" t="s">
        <v>54</v>
      </c>
      <c r="C24" s="430"/>
      <c r="D24" s="430"/>
      <c r="E24" s="430"/>
      <c r="F24" s="431"/>
      <c r="G24" s="36" t="s">
        <v>18</v>
      </c>
      <c r="H24" s="361" t="s">
        <v>114</v>
      </c>
      <c r="I24" s="362"/>
      <c r="J24" s="362"/>
      <c r="K24" s="362"/>
      <c r="L24" s="362"/>
      <c r="M24" s="362"/>
      <c r="N24" s="362"/>
      <c r="O24" s="363"/>
      <c r="P24" s="35" t="s">
        <v>19</v>
      </c>
      <c r="Q24" s="33" t="s">
        <v>2</v>
      </c>
      <c r="R24" s="432"/>
      <c r="S24" s="432"/>
      <c r="T24" s="433"/>
      <c r="U24" s="426"/>
      <c r="V24" s="427"/>
      <c r="W24" s="427"/>
      <c r="X24" s="427"/>
      <c r="Y24" s="427"/>
      <c r="Z24" s="427"/>
      <c r="AA24" s="427"/>
      <c r="AB24" s="427"/>
      <c r="AC24" s="427"/>
      <c r="AD24" s="427"/>
      <c r="AE24" s="427"/>
      <c r="AF24" s="427"/>
      <c r="AG24" s="444"/>
      <c r="AH24" s="23"/>
      <c r="AI24" s="23"/>
      <c r="AW24" s="23"/>
      <c r="AX24" s="23"/>
      <c r="AY24" s="23"/>
      <c r="AZ24" s="23"/>
      <c r="BA24" s="23"/>
      <c r="BB24" s="23"/>
      <c r="BC24" s="23"/>
      <c r="BD24" s="23"/>
      <c r="BE24" s="23"/>
      <c r="BF24" s="23"/>
      <c r="BG24" s="23"/>
    </row>
    <row r="25" spans="1:59" ht="31.5" customHeight="1">
      <c r="A25" s="422"/>
      <c r="B25" s="430" t="s">
        <v>55</v>
      </c>
      <c r="C25" s="430"/>
      <c r="D25" s="430"/>
      <c r="E25" s="430"/>
      <c r="F25" s="431"/>
      <c r="G25" s="36" t="s">
        <v>18</v>
      </c>
      <c r="H25" s="361"/>
      <c r="I25" s="362"/>
      <c r="J25" s="362"/>
      <c r="K25" s="362"/>
      <c r="L25" s="362"/>
      <c r="M25" s="362"/>
      <c r="N25" s="362"/>
      <c r="O25" s="363"/>
      <c r="P25" s="35" t="s">
        <v>19</v>
      </c>
      <c r="Q25" s="33" t="s">
        <v>2</v>
      </c>
      <c r="R25" s="362"/>
      <c r="S25" s="362"/>
      <c r="T25" s="425"/>
      <c r="U25" s="62"/>
      <c r="V25" s="62"/>
      <c r="W25" s="62"/>
      <c r="X25" s="62"/>
      <c r="Y25" s="62"/>
      <c r="Z25" s="62"/>
      <c r="AA25" s="62"/>
      <c r="AB25" s="62"/>
      <c r="AC25" s="62"/>
      <c r="AD25" s="62"/>
      <c r="AE25" s="62"/>
      <c r="AF25" s="62"/>
      <c r="AG25" s="63"/>
      <c r="AH25" s="23"/>
      <c r="AI25" s="23"/>
      <c r="AM25" s="23"/>
      <c r="AW25" s="23"/>
      <c r="AX25" s="23"/>
      <c r="AY25" s="23"/>
      <c r="AZ25" s="23"/>
      <c r="BA25" s="23"/>
      <c r="BB25" s="23"/>
      <c r="BC25" s="23"/>
      <c r="BD25" s="23"/>
      <c r="BE25" s="23"/>
      <c r="BF25" s="23"/>
      <c r="BG25" s="23"/>
    </row>
    <row r="26" spans="1:59" ht="18" customHeight="1">
      <c r="A26" s="422" t="s">
        <v>30</v>
      </c>
      <c r="B26" s="445" t="s">
        <v>32</v>
      </c>
      <c r="C26" s="446"/>
      <c r="D26" s="446"/>
      <c r="E26" s="446"/>
      <c r="F26" s="446"/>
      <c r="G26" s="447"/>
      <c r="H26" s="448"/>
      <c r="I26" s="448"/>
      <c r="J26" s="448"/>
      <c r="K26" s="448"/>
      <c r="L26" s="448"/>
      <c r="M26" s="448"/>
      <c r="N26" s="448"/>
      <c r="O26" s="448"/>
      <c r="P26" s="448"/>
      <c r="Q26" s="448"/>
      <c r="R26" s="449" t="s">
        <v>33</v>
      </c>
      <c r="S26" s="450"/>
      <c r="T26" s="450"/>
      <c r="U26" s="450"/>
      <c r="V26" s="451"/>
      <c r="W26" s="455"/>
      <c r="X26" s="456"/>
      <c r="Y26" s="456"/>
      <c r="Z26" s="456"/>
      <c r="AA26" s="456"/>
      <c r="AB26" s="456"/>
      <c r="AC26" s="456"/>
      <c r="AD26" s="456"/>
      <c r="AE26" s="456"/>
      <c r="AF26" s="456"/>
      <c r="AG26" s="457"/>
      <c r="AQ26" s="23"/>
      <c r="AR26" s="23"/>
      <c r="AS26" s="23"/>
      <c r="AT26" s="23"/>
      <c r="AU26" s="23"/>
      <c r="AV26" s="23"/>
      <c r="AW26" s="23"/>
      <c r="AX26" s="23"/>
      <c r="AY26" s="23"/>
      <c r="AZ26" s="23"/>
      <c r="BA26" s="23"/>
      <c r="BB26" s="23"/>
      <c r="BC26" s="23"/>
    </row>
    <row r="27" spans="1:59" ht="15.75" customHeight="1">
      <c r="A27" s="422"/>
      <c r="B27" s="446"/>
      <c r="C27" s="446"/>
      <c r="D27" s="446"/>
      <c r="E27" s="446"/>
      <c r="F27" s="446"/>
      <c r="G27" s="448"/>
      <c r="H27" s="448"/>
      <c r="I27" s="448"/>
      <c r="J27" s="448"/>
      <c r="K27" s="448"/>
      <c r="L27" s="448"/>
      <c r="M27" s="448"/>
      <c r="N27" s="448"/>
      <c r="O27" s="448"/>
      <c r="P27" s="448"/>
      <c r="Q27" s="448"/>
      <c r="R27" s="452"/>
      <c r="S27" s="453"/>
      <c r="T27" s="453"/>
      <c r="U27" s="453"/>
      <c r="V27" s="454"/>
      <c r="W27" s="458"/>
      <c r="X27" s="459"/>
      <c r="Y27" s="459"/>
      <c r="Z27" s="459"/>
      <c r="AA27" s="459"/>
      <c r="AB27" s="459"/>
      <c r="AC27" s="459"/>
      <c r="AD27" s="459"/>
      <c r="AE27" s="459"/>
      <c r="AF27" s="459"/>
      <c r="AG27" s="460"/>
      <c r="AJ27" s="23"/>
      <c r="AK27" s="23"/>
      <c r="AM27" s="23"/>
      <c r="AQ27" s="23"/>
      <c r="AR27" s="23"/>
      <c r="AS27" s="23"/>
      <c r="AT27" s="23"/>
      <c r="AU27" s="23"/>
      <c r="AV27" s="23"/>
      <c r="AW27" s="23"/>
      <c r="AX27" s="23"/>
      <c r="AY27" s="23"/>
      <c r="AZ27" s="23"/>
      <c r="BA27" s="23"/>
      <c r="BB27" s="23"/>
      <c r="BC27" s="23"/>
    </row>
    <row r="28" spans="1:59" ht="24.75" customHeight="1">
      <c r="A28" s="422"/>
      <c r="B28" s="445" t="s">
        <v>34</v>
      </c>
      <c r="C28" s="445"/>
      <c r="D28" s="445"/>
      <c r="E28" s="445"/>
      <c r="F28" s="445"/>
      <c r="G28" s="416"/>
      <c r="H28" s="417"/>
      <c r="I28" s="417"/>
      <c r="J28" s="417"/>
      <c r="K28" s="417"/>
      <c r="L28" s="417"/>
      <c r="M28" s="417"/>
      <c r="N28" s="417"/>
      <c r="O28" s="417"/>
      <c r="P28" s="417"/>
      <c r="Q28" s="418"/>
      <c r="R28" s="452" t="s">
        <v>28</v>
      </c>
      <c r="S28" s="453"/>
      <c r="T28" s="453"/>
      <c r="U28" s="453"/>
      <c r="V28" s="454"/>
      <c r="W28" s="461"/>
      <c r="X28" s="462"/>
      <c r="Y28" s="462"/>
      <c r="Z28" s="462"/>
      <c r="AA28" s="462"/>
      <c r="AB28" s="462"/>
      <c r="AC28" s="462"/>
      <c r="AD28" s="462"/>
      <c r="AE28" s="462"/>
      <c r="AF28" s="462"/>
      <c r="AG28" s="463"/>
      <c r="AQ28" s="23"/>
      <c r="AR28" s="23"/>
      <c r="AS28" s="23"/>
      <c r="AT28" s="23"/>
      <c r="AU28" s="23"/>
      <c r="AV28" s="23"/>
      <c r="AW28" s="23"/>
      <c r="AX28" s="23"/>
      <c r="AY28" s="23"/>
      <c r="AZ28" s="23"/>
      <c r="BA28" s="23"/>
      <c r="BB28" s="23"/>
      <c r="BC28" s="23"/>
    </row>
    <row r="29" spans="1:59" ht="18" customHeight="1">
      <c r="A29" s="422"/>
      <c r="B29" s="445" t="s">
        <v>36</v>
      </c>
      <c r="C29" s="445"/>
      <c r="D29" s="445"/>
      <c r="E29" s="445"/>
      <c r="F29" s="445"/>
      <c r="G29" s="464"/>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4"/>
    </row>
    <row r="30" spans="1:59" ht="18" customHeight="1">
      <c r="A30" s="422"/>
      <c r="B30" s="445"/>
      <c r="C30" s="445"/>
      <c r="D30" s="445"/>
      <c r="E30" s="445"/>
      <c r="F30" s="445"/>
      <c r="G30" s="56" t="s">
        <v>2</v>
      </c>
      <c r="H30" s="465"/>
      <c r="I30" s="465"/>
      <c r="J30" s="465"/>
      <c r="K30" s="466"/>
      <c r="L30" s="467"/>
      <c r="M30" s="467"/>
      <c r="N30" s="467"/>
      <c r="O30" s="467"/>
      <c r="P30" s="467"/>
      <c r="Q30" s="467"/>
      <c r="R30" s="467"/>
      <c r="S30" s="467"/>
      <c r="T30" s="467"/>
      <c r="U30" s="467"/>
      <c r="V30" s="467"/>
      <c r="W30" s="467"/>
      <c r="X30" s="467"/>
      <c r="Y30" s="467"/>
      <c r="Z30" s="467"/>
      <c r="AA30" s="467"/>
      <c r="AB30" s="467"/>
      <c r="AC30" s="467"/>
      <c r="AD30" s="467"/>
      <c r="AE30" s="467"/>
      <c r="AF30" s="467"/>
      <c r="AG30" s="468"/>
    </row>
    <row r="31" spans="1:59" ht="18" customHeight="1" thickBot="1">
      <c r="B31" s="51"/>
      <c r="C31" s="16" t="s">
        <v>7</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row>
    <row r="32" spans="1:59" ht="18" customHeight="1">
      <c r="B32" s="51"/>
      <c r="C32" s="469" t="s">
        <v>3</v>
      </c>
      <c r="D32" s="470"/>
      <c r="E32" s="470"/>
      <c r="F32" s="470"/>
      <c r="G32" s="470"/>
      <c r="H32" s="470"/>
      <c r="I32" s="470"/>
      <c r="J32" s="471"/>
      <c r="K32" s="470" t="s">
        <v>4</v>
      </c>
      <c r="L32" s="470"/>
      <c r="M32" s="470"/>
      <c r="N32" s="470"/>
      <c r="O32" s="470"/>
      <c r="P32" s="470"/>
      <c r="Q32" s="470"/>
      <c r="R32" s="470"/>
      <c r="S32" s="471"/>
      <c r="T32" s="472" t="s">
        <v>5</v>
      </c>
      <c r="U32" s="470"/>
      <c r="V32" s="470"/>
      <c r="W32" s="470"/>
      <c r="X32" s="470"/>
      <c r="Y32" s="471"/>
      <c r="Z32" s="473" t="s">
        <v>8</v>
      </c>
      <c r="AA32" s="474"/>
      <c r="AB32" s="474"/>
      <c r="AC32" s="474"/>
      <c r="AD32" s="474"/>
      <c r="AE32" s="474"/>
      <c r="AF32" s="475"/>
      <c r="AG32" s="51"/>
    </row>
    <row r="33" spans="2:36" ht="68.25" customHeight="1">
      <c r="B33" s="51"/>
      <c r="C33" s="476"/>
      <c r="D33" s="477"/>
      <c r="E33" s="477"/>
      <c r="F33" s="477"/>
      <c r="G33" s="477"/>
      <c r="H33" s="47"/>
      <c r="I33" s="47"/>
      <c r="J33" s="47"/>
      <c r="K33" s="478"/>
      <c r="L33" s="477"/>
      <c r="M33" s="477"/>
      <c r="N33" s="477"/>
      <c r="O33" s="477"/>
      <c r="P33" s="477"/>
      <c r="Q33" s="48"/>
      <c r="R33" s="48"/>
      <c r="S33" s="49"/>
      <c r="T33" s="479"/>
      <c r="U33" s="480"/>
      <c r="V33" s="480"/>
      <c r="W33" s="480"/>
      <c r="X33" s="480"/>
      <c r="Y33" s="481"/>
      <c r="Z33" s="57"/>
      <c r="AA33" s="58"/>
      <c r="AB33" s="58"/>
      <c r="AC33" s="58"/>
      <c r="AD33" s="58"/>
      <c r="AE33" s="58"/>
      <c r="AF33" s="59"/>
      <c r="AG33" s="51"/>
    </row>
    <row r="34" spans="2:36" ht="19.5" customHeight="1">
      <c r="B34" s="51"/>
      <c r="C34" s="491" t="s">
        <v>6</v>
      </c>
      <c r="D34" s="492"/>
      <c r="E34" s="492"/>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3"/>
      <c r="AG34" s="51"/>
    </row>
    <row r="35" spans="2:36" ht="27" customHeight="1" thickBot="1">
      <c r="B35" s="51"/>
      <c r="C35" s="12"/>
      <c r="D35" s="13"/>
      <c r="E35" s="13"/>
      <c r="F35" s="13"/>
      <c r="G35" s="13"/>
      <c r="H35" s="13"/>
      <c r="I35" s="13"/>
      <c r="J35" s="13"/>
      <c r="K35" s="13"/>
      <c r="L35" s="13"/>
      <c r="M35" s="13"/>
      <c r="N35" s="13"/>
      <c r="O35" s="13"/>
      <c r="P35" s="13"/>
      <c r="Q35" s="13"/>
      <c r="R35" s="13"/>
      <c r="S35" s="13"/>
      <c r="T35" s="13"/>
      <c r="U35" s="13"/>
      <c r="V35" s="13"/>
      <c r="W35" s="60"/>
      <c r="X35" s="60"/>
      <c r="Y35" s="60"/>
      <c r="Z35" s="60"/>
      <c r="AA35" s="60"/>
      <c r="AB35" s="60"/>
      <c r="AC35" s="60"/>
      <c r="AD35" s="60"/>
      <c r="AE35" s="60"/>
      <c r="AF35" s="61"/>
      <c r="AG35" s="51"/>
    </row>
    <row r="36" spans="2:36" ht="19.5" customHeight="1">
      <c r="B36" s="51"/>
      <c r="C36" s="2" t="s">
        <v>45</v>
      </c>
      <c r="D36" s="18"/>
      <c r="E36" s="18"/>
      <c r="F36" s="18"/>
      <c r="G36" s="18"/>
      <c r="H36" s="18"/>
      <c r="I36" s="18"/>
      <c r="J36" s="18"/>
      <c r="K36" s="18"/>
      <c r="L36" s="18"/>
      <c r="M36" s="18"/>
      <c r="N36" s="18"/>
      <c r="O36" s="18"/>
      <c r="P36" s="18"/>
      <c r="Q36" s="18"/>
      <c r="R36" s="18"/>
      <c r="S36" s="18"/>
      <c r="T36" s="18"/>
      <c r="U36" s="18"/>
      <c r="V36" s="18"/>
      <c r="W36" s="19"/>
      <c r="X36" s="19"/>
      <c r="Y36" s="19"/>
      <c r="Z36" s="19"/>
      <c r="AA36" s="19"/>
      <c r="AB36" s="19"/>
      <c r="AC36" s="19"/>
      <c r="AD36" s="19"/>
      <c r="AE36" s="19"/>
      <c r="AF36" s="19"/>
      <c r="AG36" s="51"/>
      <c r="AJ36" s="17"/>
    </row>
    <row r="37" spans="2:36" ht="18" customHeight="1">
      <c r="B37" s="51"/>
      <c r="C37" s="2" t="s">
        <v>46</v>
      </c>
      <c r="D37" s="18"/>
      <c r="E37" s="18"/>
      <c r="F37" s="18"/>
      <c r="G37" s="18"/>
      <c r="H37" s="18"/>
      <c r="I37" s="18"/>
      <c r="J37" s="18"/>
      <c r="K37" s="18"/>
      <c r="L37" s="18"/>
      <c r="M37" s="18"/>
      <c r="N37" s="18"/>
      <c r="O37" s="18"/>
      <c r="P37" s="18"/>
      <c r="Q37" s="18"/>
      <c r="R37" s="18"/>
      <c r="S37" s="18"/>
      <c r="T37" s="18"/>
      <c r="U37" s="18"/>
      <c r="V37" s="18"/>
      <c r="W37" s="19"/>
      <c r="X37" s="19"/>
      <c r="Y37" s="19"/>
      <c r="Z37" s="19"/>
      <c r="AA37" s="19"/>
      <c r="AB37" s="19"/>
      <c r="AC37" s="19"/>
      <c r="AD37" s="19"/>
      <c r="AE37" s="19"/>
      <c r="AF37" s="19"/>
      <c r="AG37" s="51"/>
      <c r="AJ37" s="20"/>
    </row>
    <row r="38" spans="2:36" ht="18" customHeight="1">
      <c r="B38" s="51"/>
      <c r="C38" s="494" t="s">
        <v>37</v>
      </c>
      <c r="D38" s="494"/>
      <c r="E38" s="494"/>
      <c r="F38" s="494"/>
      <c r="G38" s="495" t="s">
        <v>39</v>
      </c>
      <c r="H38" s="495"/>
      <c r="I38" s="495"/>
      <c r="J38" s="495"/>
      <c r="K38" s="495"/>
      <c r="L38" s="495"/>
      <c r="M38" s="495"/>
      <c r="N38" s="496" t="s">
        <v>40</v>
      </c>
      <c r="O38" s="496"/>
      <c r="P38" s="496"/>
      <c r="Q38" s="496"/>
      <c r="R38" s="496"/>
      <c r="S38" s="496"/>
      <c r="T38" s="496"/>
      <c r="U38" s="496" t="s">
        <v>41</v>
      </c>
      <c r="V38" s="496"/>
      <c r="W38" s="496"/>
      <c r="X38" s="496"/>
      <c r="Y38" s="496"/>
      <c r="Z38" s="496"/>
      <c r="AA38" s="496"/>
      <c r="AB38" s="495" t="s">
        <v>38</v>
      </c>
      <c r="AC38" s="495"/>
      <c r="AD38" s="495"/>
      <c r="AE38" s="495"/>
      <c r="AF38" s="495"/>
      <c r="AG38" s="51"/>
      <c r="AJ38" s="20"/>
    </row>
    <row r="39" spans="2:36" ht="11.25" customHeight="1">
      <c r="B39" s="51"/>
      <c r="C39" s="494"/>
      <c r="D39" s="494"/>
      <c r="E39" s="494"/>
      <c r="F39" s="494"/>
      <c r="G39" s="495"/>
      <c r="H39" s="495"/>
      <c r="I39" s="495"/>
      <c r="J39" s="495"/>
      <c r="K39" s="495"/>
      <c r="L39" s="495"/>
      <c r="M39" s="495"/>
      <c r="N39" s="496"/>
      <c r="O39" s="496"/>
      <c r="P39" s="496"/>
      <c r="Q39" s="496"/>
      <c r="R39" s="496"/>
      <c r="S39" s="496"/>
      <c r="T39" s="496"/>
      <c r="U39" s="496"/>
      <c r="V39" s="496"/>
      <c r="W39" s="496"/>
      <c r="X39" s="496"/>
      <c r="Y39" s="496"/>
      <c r="Z39" s="496"/>
      <c r="AA39" s="496"/>
      <c r="AB39" s="495"/>
      <c r="AC39" s="495"/>
      <c r="AD39" s="495"/>
      <c r="AE39" s="495"/>
      <c r="AF39" s="495"/>
      <c r="AG39" s="51"/>
      <c r="AJ39" s="20"/>
    </row>
    <row r="40" spans="2:36" ht="27" customHeight="1">
      <c r="B40" s="51"/>
      <c r="C40" s="494"/>
      <c r="D40" s="494"/>
      <c r="E40" s="494"/>
      <c r="F40" s="494"/>
      <c r="G40" s="497" t="s">
        <v>42</v>
      </c>
      <c r="H40" s="497"/>
      <c r="I40" s="497"/>
      <c r="J40" s="497"/>
      <c r="K40" s="497"/>
      <c r="L40" s="497"/>
      <c r="M40" s="497"/>
      <c r="N40" s="497" t="s">
        <v>43</v>
      </c>
      <c r="O40" s="497"/>
      <c r="P40" s="497"/>
      <c r="Q40" s="497"/>
      <c r="R40" s="497"/>
      <c r="S40" s="497"/>
      <c r="T40" s="497"/>
      <c r="U40" s="498" t="s">
        <v>44</v>
      </c>
      <c r="V40" s="498"/>
      <c r="W40" s="498"/>
      <c r="X40" s="498"/>
      <c r="Y40" s="498"/>
      <c r="Z40" s="498"/>
      <c r="AA40" s="498"/>
      <c r="AB40" s="497"/>
      <c r="AC40" s="497"/>
      <c r="AD40" s="497"/>
      <c r="AE40" s="497"/>
      <c r="AF40" s="497"/>
      <c r="AG40" s="51"/>
      <c r="AJ40" s="20"/>
    </row>
    <row r="41" spans="2:36" s="21" customFormat="1" ht="10.5" customHeight="1">
      <c r="B41" s="4"/>
      <c r="C41" s="6"/>
      <c r="D41" s="4"/>
      <c r="E41" s="5"/>
      <c r="F41" s="6"/>
      <c r="G41" s="4"/>
      <c r="H41" s="6"/>
      <c r="I41" s="6"/>
      <c r="J41" s="6"/>
      <c r="K41" s="6"/>
      <c r="L41" s="6"/>
      <c r="M41" s="6"/>
      <c r="N41" s="8"/>
      <c r="O41" s="8"/>
      <c r="P41" s="9"/>
      <c r="Q41" s="6"/>
      <c r="R41" s="6"/>
      <c r="S41" s="6"/>
      <c r="T41" s="6"/>
      <c r="U41" s="6"/>
      <c r="V41" s="6"/>
      <c r="W41" s="6"/>
      <c r="X41" s="6"/>
      <c r="Y41" s="6"/>
      <c r="Z41" s="6"/>
      <c r="AA41" s="6"/>
      <c r="AB41" s="6"/>
      <c r="AC41" s="6"/>
      <c r="AD41" s="6"/>
      <c r="AE41" s="6"/>
      <c r="AF41" s="6"/>
      <c r="AG41" s="6"/>
    </row>
    <row r="42" spans="2:36" ht="16.5" customHeight="1">
      <c r="B42" s="482" t="s">
        <v>49</v>
      </c>
      <c r="C42" s="483"/>
      <c r="D42" s="483"/>
      <c r="E42" s="483"/>
      <c r="F42" s="483"/>
      <c r="G42" s="483"/>
      <c r="H42" s="483"/>
      <c r="I42" s="483"/>
      <c r="J42" s="483"/>
      <c r="K42" s="483"/>
      <c r="L42" s="483"/>
      <c r="M42" s="483"/>
      <c r="N42" s="483"/>
      <c r="O42" s="483"/>
      <c r="P42" s="483"/>
      <c r="Q42" s="483"/>
      <c r="R42" s="483"/>
      <c r="S42" s="483"/>
      <c r="T42" s="483"/>
      <c r="U42" s="483"/>
      <c r="V42" s="483"/>
      <c r="W42" s="483"/>
      <c r="X42" s="483"/>
      <c r="Y42" s="483"/>
      <c r="Z42" s="483"/>
      <c r="AA42" s="483"/>
      <c r="AB42" s="483"/>
      <c r="AC42" s="483"/>
      <c r="AD42" s="483"/>
      <c r="AE42" s="483"/>
      <c r="AF42" s="483"/>
      <c r="AG42" s="484"/>
    </row>
    <row r="43" spans="2:36" ht="18" customHeight="1">
      <c r="B43" s="485"/>
      <c r="C43" s="486"/>
      <c r="D43" s="486"/>
      <c r="E43" s="486"/>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7"/>
    </row>
    <row r="44" spans="2:36" ht="11.25" customHeight="1">
      <c r="B44" s="488"/>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90"/>
    </row>
    <row r="45" spans="2:36" s="21" customFormat="1" ht="18" customHeight="1">
      <c r="B45" s="4"/>
      <c r="C45" s="11"/>
      <c r="D45" s="4"/>
      <c r="E45" s="5"/>
      <c r="F45" s="6"/>
      <c r="G45" s="7"/>
      <c r="H45" s="6"/>
      <c r="I45" s="6"/>
      <c r="J45" s="6"/>
      <c r="K45" s="6"/>
      <c r="L45" s="6"/>
      <c r="M45" s="6"/>
      <c r="N45" s="6"/>
      <c r="O45" s="6"/>
      <c r="P45" s="6"/>
      <c r="Q45" s="6"/>
      <c r="R45" s="6"/>
      <c r="S45" s="6"/>
      <c r="T45" s="6"/>
      <c r="U45" s="6"/>
      <c r="V45" s="6"/>
      <c r="W45" s="6"/>
      <c r="X45" s="6"/>
      <c r="Y45" s="6"/>
      <c r="Z45" s="6"/>
      <c r="AA45" s="6"/>
      <c r="AB45" s="6"/>
      <c r="AC45" s="6"/>
      <c r="AD45" s="6"/>
      <c r="AE45" s="6"/>
      <c r="AF45" s="6"/>
      <c r="AG45" s="6"/>
    </row>
    <row r="46" spans="2:36" s="21" customFormat="1" ht="18" customHeight="1">
      <c r="B46" s="4"/>
      <c r="C46" s="6"/>
      <c r="D46" s="4"/>
      <c r="E46" s="5"/>
      <c r="F46" s="6"/>
      <c r="G46" s="4"/>
      <c r="H46" s="6"/>
      <c r="I46" s="6"/>
      <c r="J46" s="6"/>
      <c r="K46" s="6"/>
      <c r="L46" s="6"/>
      <c r="M46" s="6"/>
      <c r="N46" s="8"/>
      <c r="O46" s="8"/>
      <c r="P46" s="9"/>
      <c r="Q46" s="6"/>
      <c r="R46" s="6"/>
      <c r="S46" s="6"/>
      <c r="T46" s="6"/>
      <c r="U46" s="6"/>
      <c r="V46" s="6"/>
      <c r="W46" s="6"/>
      <c r="X46" s="6"/>
      <c r="Y46" s="6"/>
      <c r="Z46" s="6"/>
      <c r="AA46" s="6"/>
      <c r="AB46" s="6"/>
      <c r="AC46" s="6"/>
      <c r="AD46" s="6"/>
      <c r="AE46" s="6"/>
      <c r="AF46" s="6"/>
      <c r="AG46" s="6"/>
    </row>
  </sheetData>
  <mergeCells count="75">
    <mergeCell ref="B42:AG44"/>
    <mergeCell ref="C34:AF34"/>
    <mergeCell ref="C38:F40"/>
    <mergeCell ref="G38:M39"/>
    <mergeCell ref="N38:T39"/>
    <mergeCell ref="U38:AA39"/>
    <mergeCell ref="AB38:AF39"/>
    <mergeCell ref="G40:M40"/>
    <mergeCell ref="N40:T40"/>
    <mergeCell ref="U40:AA40"/>
    <mergeCell ref="AB40:AF40"/>
    <mergeCell ref="C32:J32"/>
    <mergeCell ref="K32:S32"/>
    <mergeCell ref="T32:Y32"/>
    <mergeCell ref="Z32:AF32"/>
    <mergeCell ref="C33:G33"/>
    <mergeCell ref="K33:P33"/>
    <mergeCell ref="T33:Y33"/>
    <mergeCell ref="U24:AG24"/>
    <mergeCell ref="B25:F25"/>
    <mergeCell ref="R25:T25"/>
    <mergeCell ref="A26:A30"/>
    <mergeCell ref="B26:F27"/>
    <mergeCell ref="G26:Q27"/>
    <mergeCell ref="R26:V27"/>
    <mergeCell ref="W26:AG27"/>
    <mergeCell ref="B28:F28"/>
    <mergeCell ref="G28:Q28"/>
    <mergeCell ref="R28:V28"/>
    <mergeCell ref="W28:AG28"/>
    <mergeCell ref="B29:F30"/>
    <mergeCell ref="G29:AG29"/>
    <mergeCell ref="H30:K30"/>
    <mergeCell ref="L30:AG30"/>
    <mergeCell ref="AA17:AA18"/>
    <mergeCell ref="AC17:AC18"/>
    <mergeCell ref="A23:A25"/>
    <mergeCell ref="B23:F23"/>
    <mergeCell ref="H23:O23"/>
    <mergeCell ref="R23:T23"/>
    <mergeCell ref="U23:AG23"/>
    <mergeCell ref="B24:F24"/>
    <mergeCell ref="H24:O24"/>
    <mergeCell ref="R24:T24"/>
    <mergeCell ref="B22:F22"/>
    <mergeCell ref="G22:I22"/>
    <mergeCell ref="K22:M22"/>
    <mergeCell ref="N22:P22"/>
    <mergeCell ref="R22:T22"/>
    <mergeCell ref="A14:A22"/>
    <mergeCell ref="Y3:Z3"/>
    <mergeCell ref="B5:AF5"/>
    <mergeCell ref="E7:AD8"/>
    <mergeCell ref="O10:T11"/>
    <mergeCell ref="G15:Q15"/>
    <mergeCell ref="R15:V16"/>
    <mergeCell ref="W15:AG16"/>
    <mergeCell ref="B16:F16"/>
    <mergeCell ref="G16:Q16"/>
    <mergeCell ref="H25:O25"/>
    <mergeCell ref="U22:W22"/>
    <mergeCell ref="X22:Y22"/>
    <mergeCell ref="Z22:AB22"/>
    <mergeCell ref="B14:F14"/>
    <mergeCell ref="H14:J14"/>
    <mergeCell ref="K14:AG14"/>
    <mergeCell ref="B15:F15"/>
    <mergeCell ref="AE17:AE18"/>
    <mergeCell ref="B18:F18"/>
    <mergeCell ref="G18:Q18"/>
    <mergeCell ref="B19:F19"/>
    <mergeCell ref="B20:F21"/>
    <mergeCell ref="B17:F17"/>
    <mergeCell ref="G17:Q17"/>
    <mergeCell ref="R17:V18"/>
  </mergeCells>
  <phoneticPr fontId="1"/>
  <dataValidations count="1">
    <dataValidation type="list" allowBlank="1" showInputMessage="1" showErrorMessage="1" sqref="U22" xr:uid="{B3C911CD-2B60-4542-8095-8E7A8F27C6DB}">
      <formula1>"中小企業,大企業"</formula1>
    </dataValidation>
  </dataValidations>
  <pageMargins left="0.51181102362204722" right="0.31496062992125984" top="0.55118110236220474" bottom="0.55118110236220474" header="0.31496062992125984" footer="0.31496062992125984"/>
  <pageSetup paperSize="9" scale="82"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22</xdr:col>
                    <xdr:colOff>66675</xdr:colOff>
                    <xdr:row>16</xdr:row>
                    <xdr:rowOff>0</xdr:rowOff>
                  </from>
                  <to>
                    <xdr:col>24</xdr:col>
                    <xdr:colOff>190500</xdr:colOff>
                    <xdr:row>17</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22</xdr:col>
                    <xdr:colOff>66675</xdr:colOff>
                    <xdr:row>17</xdr:row>
                    <xdr:rowOff>19050</xdr:rowOff>
                  </from>
                  <to>
                    <xdr:col>24</xdr:col>
                    <xdr:colOff>200025</xdr:colOff>
                    <xdr:row>17</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104775</xdr:colOff>
                    <xdr:row>18</xdr:row>
                    <xdr:rowOff>66675</xdr:rowOff>
                  </from>
                  <to>
                    <xdr:col>10</xdr:col>
                    <xdr:colOff>209550</xdr:colOff>
                    <xdr:row>19</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152400</xdr:colOff>
                    <xdr:row>18</xdr:row>
                    <xdr:rowOff>123825</xdr:rowOff>
                  </from>
                  <to>
                    <xdr:col>17</xdr:col>
                    <xdr:colOff>9525</xdr:colOff>
                    <xdr:row>18</xdr:row>
                    <xdr:rowOff>371475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161925</xdr:colOff>
                    <xdr:row>18</xdr:row>
                    <xdr:rowOff>57150</xdr:rowOff>
                  </from>
                  <to>
                    <xdr:col>25</xdr:col>
                    <xdr:colOff>28575</xdr:colOff>
                    <xdr:row>19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27</xdr:col>
                    <xdr:colOff>133350</xdr:colOff>
                    <xdr:row>18</xdr:row>
                    <xdr:rowOff>38100</xdr:rowOff>
                  </from>
                  <to>
                    <xdr:col>32</xdr:col>
                    <xdr:colOff>0</xdr:colOff>
                    <xdr:row>18</xdr:row>
                    <xdr:rowOff>390525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104775</xdr:colOff>
                    <xdr:row>18</xdr:row>
                    <xdr:rowOff>66675</xdr:rowOff>
                  </from>
                  <to>
                    <xdr:col>10</xdr:col>
                    <xdr:colOff>209550</xdr:colOff>
                    <xdr:row>19</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209550</xdr:colOff>
                    <xdr:row>32</xdr:row>
                    <xdr:rowOff>19050</xdr:rowOff>
                  </from>
                  <to>
                    <xdr:col>9</xdr:col>
                    <xdr:colOff>190500</xdr:colOff>
                    <xdr:row>32</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219075</xdr:colOff>
                    <xdr:row>32</xdr:row>
                    <xdr:rowOff>228600</xdr:rowOff>
                  </from>
                  <to>
                    <xdr:col>9</xdr:col>
                    <xdr:colOff>200025</xdr:colOff>
                    <xdr:row>32</xdr:row>
                    <xdr:rowOff>476250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219075</xdr:colOff>
                    <xdr:row>32</xdr:row>
                    <xdr:rowOff>438150</xdr:rowOff>
                  </from>
                  <to>
                    <xdr:col>9</xdr:col>
                    <xdr:colOff>200025</xdr:colOff>
                    <xdr:row>32</xdr:row>
                    <xdr:rowOff>685800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219075</xdr:colOff>
                    <xdr:row>32</xdr:row>
                    <xdr:rowOff>638175</xdr:rowOff>
                  </from>
                  <to>
                    <xdr:col>9</xdr:col>
                    <xdr:colOff>200025</xdr:colOff>
                    <xdr:row>33</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228600</xdr:colOff>
                    <xdr:row>32</xdr:row>
                    <xdr:rowOff>9525</xdr:rowOff>
                  </from>
                  <to>
                    <xdr:col>18</xdr:col>
                    <xdr:colOff>209550</xdr:colOff>
                    <xdr:row>32</xdr:row>
                    <xdr:rowOff>257175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15</xdr:col>
                    <xdr:colOff>228600</xdr:colOff>
                    <xdr:row>32</xdr:row>
                    <xdr:rowOff>219075</xdr:rowOff>
                  </from>
                  <to>
                    <xdr:col>18</xdr:col>
                    <xdr:colOff>209550</xdr:colOff>
                    <xdr:row>32</xdr:row>
                    <xdr:rowOff>466725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15</xdr:col>
                    <xdr:colOff>228600</xdr:colOff>
                    <xdr:row>32</xdr:row>
                    <xdr:rowOff>409575</xdr:rowOff>
                  </from>
                  <to>
                    <xdr:col>18</xdr:col>
                    <xdr:colOff>209550</xdr:colOff>
                    <xdr:row>32</xdr:row>
                    <xdr:rowOff>657225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15</xdr:col>
                    <xdr:colOff>228600</xdr:colOff>
                    <xdr:row>32</xdr:row>
                    <xdr:rowOff>590550</xdr:rowOff>
                  </from>
                  <to>
                    <xdr:col>18</xdr:col>
                    <xdr:colOff>209550</xdr:colOff>
                    <xdr:row>32</xdr:row>
                    <xdr:rowOff>838200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190500</xdr:colOff>
                    <xdr:row>32</xdr:row>
                    <xdr:rowOff>114300</xdr:rowOff>
                  </from>
                  <to>
                    <xdr:col>23</xdr:col>
                    <xdr:colOff>171450</xdr:colOff>
                    <xdr:row>32</xdr:row>
                    <xdr:rowOff>361950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20</xdr:col>
                    <xdr:colOff>180975</xdr:colOff>
                    <xdr:row>32</xdr:row>
                    <xdr:rowOff>428625</xdr:rowOff>
                  </from>
                  <to>
                    <xdr:col>23</xdr:col>
                    <xdr:colOff>161925</xdr:colOff>
                    <xdr:row>32</xdr:row>
                    <xdr:rowOff>676275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76200</xdr:colOff>
                    <xdr:row>27</xdr:row>
                    <xdr:rowOff>247650</xdr:rowOff>
                  </from>
                  <to>
                    <xdr:col>10</xdr:col>
                    <xdr:colOff>180975</xdr:colOff>
                    <xdr:row>29</xdr:row>
                    <xdr:rowOff>57150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10</xdr:col>
                    <xdr:colOff>200025</xdr:colOff>
                    <xdr:row>27</xdr:row>
                    <xdr:rowOff>257175</xdr:rowOff>
                  </from>
                  <to>
                    <xdr:col>15</xdr:col>
                    <xdr:colOff>66675</xdr:colOff>
                    <xdr:row>29</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16</xdr:col>
                    <xdr:colOff>66675</xdr:colOff>
                    <xdr:row>27</xdr:row>
                    <xdr:rowOff>247650</xdr:rowOff>
                  </from>
                  <to>
                    <xdr:col>21</xdr:col>
                    <xdr:colOff>123825</xdr:colOff>
                    <xdr:row>29</xdr:row>
                    <xdr:rowOff>57150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21</xdr:col>
                    <xdr:colOff>219075</xdr:colOff>
                    <xdr:row>27</xdr:row>
                    <xdr:rowOff>247650</xdr:rowOff>
                  </from>
                  <to>
                    <xdr:col>27</xdr:col>
                    <xdr:colOff>85725</xdr:colOff>
                    <xdr:row>29</xdr:row>
                    <xdr:rowOff>57150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27</xdr:col>
                    <xdr:colOff>114300</xdr:colOff>
                    <xdr:row>27</xdr:row>
                    <xdr:rowOff>247650</xdr:rowOff>
                  </from>
                  <to>
                    <xdr:col>32</xdr:col>
                    <xdr:colOff>219075</xdr:colOff>
                    <xdr:row>29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D2410-5439-4C81-938D-82BD933A8FEC}">
  <sheetPr codeName="Sheet3">
    <tabColor theme="7"/>
    <pageSetUpPr fitToPage="1"/>
  </sheetPr>
  <dimension ref="A2:AF32"/>
  <sheetViews>
    <sheetView view="pageBreakPreview" zoomScale="110" zoomScaleNormal="100" zoomScaleSheetLayoutView="110" workbookViewId="0">
      <selection activeCell="M10" sqref="M10:T11"/>
    </sheetView>
  </sheetViews>
  <sheetFormatPr defaultColWidth="9" defaultRowHeight="13.5"/>
  <cols>
    <col min="1" max="1" width="3.125" style="72" customWidth="1"/>
    <col min="2" max="2" width="3.25" style="72" customWidth="1"/>
    <col min="3" max="29" width="3.125" style="72" customWidth="1"/>
    <col min="30" max="30" width="3.5" style="72" customWidth="1"/>
    <col min="31" max="31" width="12.875" style="72" customWidth="1"/>
    <col min="32" max="32" width="12.75" style="72" customWidth="1"/>
    <col min="33" max="33" width="12.75" style="72" bestFit="1" customWidth="1"/>
    <col min="34" max="16384" width="9" style="72"/>
  </cols>
  <sheetData>
    <row r="2" spans="1:30" ht="18.75" customHeight="1">
      <c r="A2" s="70"/>
      <c r="B2" s="70"/>
      <c r="C2" s="70"/>
      <c r="D2" s="70"/>
      <c r="E2" s="70"/>
      <c r="F2" s="70"/>
      <c r="G2" s="70"/>
      <c r="H2" s="70"/>
      <c r="I2" s="70"/>
      <c r="J2" s="70"/>
      <c r="K2" s="70"/>
      <c r="L2" s="71"/>
      <c r="M2" s="71"/>
      <c r="N2" s="71"/>
      <c r="O2" s="71"/>
      <c r="P2" s="71"/>
      <c r="S2" s="73"/>
      <c r="U2" s="73"/>
      <c r="V2" s="73"/>
      <c r="W2" s="73"/>
      <c r="X2" s="74"/>
      <c r="Y2" s="74"/>
      <c r="Z2" s="74"/>
      <c r="AA2" s="74"/>
      <c r="AB2" s="499" t="s">
        <v>58</v>
      </c>
      <c r="AC2" s="500"/>
      <c r="AD2" s="501"/>
    </row>
    <row r="3" spans="1:30" ht="10.5" customHeight="1">
      <c r="L3" s="75"/>
      <c r="M3" s="75"/>
      <c r="N3" s="75"/>
      <c r="O3" s="75"/>
      <c r="P3" s="75"/>
      <c r="Q3" s="75"/>
    </row>
    <row r="4" spans="1:30" ht="22.5" customHeight="1">
      <c r="A4" s="502" t="s">
        <v>59</v>
      </c>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row>
    <row r="5" spans="1:30" ht="22.5" customHeight="1">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row>
    <row r="6" spans="1:30" ht="35.25" customHeight="1">
      <c r="A6" s="70"/>
      <c r="B6" s="70"/>
      <c r="C6" s="70"/>
      <c r="D6" s="70"/>
      <c r="E6" s="70"/>
      <c r="F6" s="70"/>
      <c r="G6" s="70"/>
      <c r="H6" s="70"/>
      <c r="I6" s="503" t="s">
        <v>60</v>
      </c>
      <c r="J6" s="503"/>
      <c r="K6" s="503"/>
      <c r="L6" s="503"/>
      <c r="M6" s="503"/>
      <c r="N6" s="503"/>
      <c r="O6" s="503"/>
      <c r="P6" s="503"/>
      <c r="Q6" s="503"/>
      <c r="R6" s="504" t="str">
        <f>'【10-12月】様式1'!G16</f>
        <v>（株）さが</v>
      </c>
      <c r="S6" s="504"/>
      <c r="T6" s="504"/>
      <c r="U6" s="504"/>
      <c r="V6" s="504"/>
      <c r="W6" s="504"/>
      <c r="X6" s="504"/>
      <c r="Y6" s="504"/>
      <c r="Z6" s="504"/>
      <c r="AA6" s="504"/>
      <c r="AB6" s="504"/>
      <c r="AC6" s="73"/>
    </row>
    <row r="7" spans="1:30" ht="16.5" customHeight="1">
      <c r="G7" s="77"/>
      <c r="H7" s="77"/>
      <c r="I7" s="77"/>
      <c r="J7" s="77"/>
      <c r="K7" s="77"/>
      <c r="L7" s="78"/>
      <c r="M7" s="78"/>
      <c r="N7" s="78"/>
      <c r="O7" s="78"/>
      <c r="P7" s="78"/>
      <c r="Q7" s="78"/>
      <c r="R7" s="79"/>
      <c r="S7" s="79"/>
      <c r="T7" s="79"/>
      <c r="U7" s="79"/>
      <c r="V7" s="79"/>
      <c r="W7" s="79"/>
      <c r="X7" s="79"/>
      <c r="Y7" s="79"/>
      <c r="Z7" s="79"/>
      <c r="AA7" s="79"/>
      <c r="AB7" s="79"/>
      <c r="AC7" s="79"/>
    </row>
    <row r="8" spans="1:30" ht="22.5" customHeight="1">
      <c r="A8" s="72" t="s">
        <v>61</v>
      </c>
      <c r="J8" s="80" t="s">
        <v>62</v>
      </c>
      <c r="X8" s="81"/>
      <c r="Y8" s="81"/>
      <c r="Z8" s="81"/>
      <c r="AA8" s="81"/>
    </row>
    <row r="9" spans="1:30" ht="22.5" customHeight="1" thickBot="1">
      <c r="A9" s="505" t="s">
        <v>63</v>
      </c>
      <c r="B9" s="505"/>
      <c r="C9" s="505"/>
      <c r="D9" s="505"/>
      <c r="E9" s="505"/>
      <c r="F9" s="506" t="str">
        <f>'【10-12月】様式1'!H23</f>
        <v>佐賀工場</v>
      </c>
      <c r="G9" s="506"/>
      <c r="H9" s="506"/>
      <c r="I9" s="506"/>
      <c r="J9" s="506"/>
      <c r="K9" s="506"/>
      <c r="L9" s="506"/>
      <c r="M9" s="506"/>
      <c r="N9" s="506"/>
      <c r="O9" s="506"/>
      <c r="X9" s="81"/>
      <c r="Y9" s="81"/>
      <c r="Z9" s="81"/>
      <c r="AA9" s="81"/>
    </row>
    <row r="10" spans="1:30" ht="38.25" customHeight="1" thickTop="1">
      <c r="A10" s="507" t="s">
        <v>64</v>
      </c>
      <c r="B10" s="508"/>
      <c r="C10" s="508"/>
      <c r="D10" s="509"/>
      <c r="E10" s="510" t="s">
        <v>65</v>
      </c>
      <c r="F10" s="508"/>
      <c r="G10" s="508"/>
      <c r="H10" s="509"/>
      <c r="I10" s="510" t="s">
        <v>66</v>
      </c>
      <c r="J10" s="508"/>
      <c r="K10" s="508"/>
      <c r="L10" s="508"/>
      <c r="M10" s="511" t="s">
        <v>67</v>
      </c>
      <c r="N10" s="512"/>
      <c r="O10" s="512"/>
      <c r="P10" s="513"/>
    </row>
    <row r="11" spans="1:30" ht="29.25" customHeight="1" thickBot="1">
      <c r="A11" s="514">
        <v>2500000</v>
      </c>
      <c r="B11" s="515"/>
      <c r="C11" s="515"/>
      <c r="D11" s="516"/>
      <c r="E11" s="517">
        <v>2800000</v>
      </c>
      <c r="F11" s="515"/>
      <c r="G11" s="515"/>
      <c r="H11" s="516"/>
      <c r="I11" s="517">
        <v>2500001</v>
      </c>
      <c r="J11" s="515"/>
      <c r="K11" s="515"/>
      <c r="L11" s="515"/>
      <c r="M11" s="518">
        <f>SUM(A11:L11)</f>
        <v>7800001</v>
      </c>
      <c r="N11" s="519"/>
      <c r="O11" s="519"/>
      <c r="P11" s="520"/>
    </row>
    <row r="12" spans="1:30" ht="29.25" customHeight="1" thickBot="1">
      <c r="A12" s="521" t="s">
        <v>68</v>
      </c>
      <c r="B12" s="521"/>
      <c r="C12" s="521"/>
      <c r="D12" s="521"/>
      <c r="E12" s="521"/>
      <c r="F12" s="521" t="str">
        <f>'【10-12月】様式1'!H24</f>
        <v>唐津工場</v>
      </c>
      <c r="G12" s="521"/>
      <c r="H12" s="521"/>
      <c r="I12" s="521"/>
      <c r="J12" s="521"/>
      <c r="K12" s="521"/>
      <c r="L12" s="521"/>
      <c r="M12" s="521"/>
      <c r="N12" s="521"/>
      <c r="O12" s="521"/>
    </row>
    <row r="13" spans="1:30" ht="38.25" customHeight="1" thickTop="1">
      <c r="A13" s="507" t="s">
        <v>64</v>
      </c>
      <c r="B13" s="508"/>
      <c r="C13" s="508"/>
      <c r="D13" s="509"/>
      <c r="E13" s="510" t="s">
        <v>65</v>
      </c>
      <c r="F13" s="508"/>
      <c r="G13" s="508"/>
      <c r="H13" s="509"/>
      <c r="I13" s="510" t="s">
        <v>66</v>
      </c>
      <c r="J13" s="508"/>
      <c r="K13" s="508"/>
      <c r="L13" s="508"/>
      <c r="M13" s="511" t="s">
        <v>67</v>
      </c>
      <c r="N13" s="512"/>
      <c r="O13" s="512"/>
      <c r="P13" s="513"/>
    </row>
    <row r="14" spans="1:30" ht="29.25" customHeight="1" thickBot="1">
      <c r="A14" s="514">
        <v>2500000</v>
      </c>
      <c r="B14" s="515"/>
      <c r="C14" s="515"/>
      <c r="D14" s="516"/>
      <c r="E14" s="517">
        <v>2800000</v>
      </c>
      <c r="F14" s="515"/>
      <c r="G14" s="515"/>
      <c r="H14" s="516"/>
      <c r="I14" s="517">
        <v>2500001</v>
      </c>
      <c r="J14" s="515"/>
      <c r="K14" s="515"/>
      <c r="L14" s="515"/>
      <c r="M14" s="518">
        <f>SUM(A14:L14)</f>
        <v>7800001</v>
      </c>
      <c r="N14" s="519"/>
      <c r="O14" s="519"/>
      <c r="P14" s="520"/>
    </row>
    <row r="15" spans="1:30" ht="27.75" customHeight="1" thickBot="1">
      <c r="A15" s="522" t="s">
        <v>69</v>
      </c>
      <c r="B15" s="522"/>
      <c r="C15" s="522"/>
      <c r="D15" s="522"/>
      <c r="E15" s="522"/>
      <c r="F15" s="522">
        <f>'【10-12月】様式1'!H25</f>
        <v>0</v>
      </c>
      <c r="G15" s="522"/>
      <c r="H15" s="522"/>
      <c r="I15" s="522"/>
      <c r="J15" s="522"/>
      <c r="K15" s="522"/>
      <c r="L15" s="522"/>
      <c r="M15" s="522"/>
      <c r="N15" s="522"/>
      <c r="O15" s="522"/>
      <c r="P15" s="82"/>
      <c r="Q15" s="82"/>
      <c r="R15" s="82"/>
      <c r="S15" s="82"/>
      <c r="T15" s="82"/>
      <c r="U15" s="82"/>
      <c r="V15" s="82"/>
      <c r="W15" s="82"/>
      <c r="X15" s="82"/>
      <c r="Y15" s="83"/>
      <c r="Z15" s="83"/>
      <c r="AA15" s="83"/>
      <c r="AB15" s="83"/>
    </row>
    <row r="16" spans="1:30" ht="38.25" customHeight="1" thickTop="1">
      <c r="A16" s="507" t="s">
        <v>64</v>
      </c>
      <c r="B16" s="508"/>
      <c r="C16" s="508"/>
      <c r="D16" s="509"/>
      <c r="E16" s="510" t="s">
        <v>65</v>
      </c>
      <c r="F16" s="508"/>
      <c r="G16" s="508"/>
      <c r="H16" s="509"/>
      <c r="I16" s="510" t="s">
        <v>66</v>
      </c>
      <c r="J16" s="508"/>
      <c r="K16" s="508"/>
      <c r="L16" s="508"/>
      <c r="M16" s="511" t="s">
        <v>67</v>
      </c>
      <c r="N16" s="512"/>
      <c r="O16" s="512"/>
      <c r="P16" s="513"/>
    </row>
    <row r="17" spans="1:32" ht="29.25" customHeight="1" thickBot="1">
      <c r="A17" s="514"/>
      <c r="B17" s="515"/>
      <c r="C17" s="515"/>
      <c r="D17" s="516"/>
      <c r="E17" s="517"/>
      <c r="F17" s="515"/>
      <c r="G17" s="515"/>
      <c r="H17" s="516"/>
      <c r="I17" s="517"/>
      <c r="J17" s="515"/>
      <c r="K17" s="515"/>
      <c r="L17" s="515"/>
      <c r="M17" s="518">
        <f>SUM(A17:L17)</f>
        <v>0</v>
      </c>
      <c r="N17" s="519"/>
      <c r="O17" s="519"/>
      <c r="P17" s="520"/>
    </row>
    <row r="18" spans="1:32" ht="29.25" customHeight="1" thickBot="1">
      <c r="A18" s="82"/>
      <c r="B18" s="82"/>
      <c r="C18" s="82"/>
      <c r="D18" s="82"/>
      <c r="E18" s="82"/>
      <c r="F18" s="82"/>
      <c r="G18" s="82"/>
      <c r="H18" s="82"/>
      <c r="I18" s="82"/>
      <c r="J18" s="82"/>
      <c r="K18" s="82"/>
      <c r="L18" s="82"/>
      <c r="M18" s="82"/>
      <c r="N18" s="82"/>
      <c r="O18" s="82"/>
      <c r="P18" s="82"/>
      <c r="Q18" s="82"/>
      <c r="R18" s="82"/>
      <c r="S18" s="82"/>
      <c r="T18" s="82"/>
      <c r="U18" s="82"/>
      <c r="V18" s="82"/>
      <c r="W18" s="82"/>
      <c r="X18" s="82"/>
      <c r="Y18" s="83"/>
      <c r="Z18" s="83"/>
      <c r="AA18" s="83"/>
      <c r="AB18" s="83"/>
    </row>
    <row r="19" spans="1:32" ht="32.25" customHeight="1">
      <c r="A19" s="84"/>
      <c r="B19" s="84"/>
      <c r="C19" s="84"/>
      <c r="D19" s="84"/>
      <c r="E19" s="84"/>
      <c r="F19" s="84"/>
      <c r="G19" s="84"/>
      <c r="H19" s="84"/>
      <c r="I19" s="84"/>
      <c r="J19" s="84"/>
      <c r="K19" s="84"/>
      <c r="L19" s="84"/>
      <c r="N19" s="526" t="s">
        <v>70</v>
      </c>
      <c r="O19" s="527"/>
      <c r="P19" s="527"/>
      <c r="Q19" s="527"/>
      <c r="R19" s="527"/>
      <c r="S19" s="527"/>
      <c r="T19" s="528"/>
      <c r="Y19" s="85"/>
      <c r="Z19" s="85"/>
      <c r="AA19" s="85"/>
    </row>
    <row r="20" spans="1:32" ht="22.5" customHeight="1" thickBot="1">
      <c r="A20" s="84"/>
      <c r="B20" s="84"/>
      <c r="C20" s="84"/>
      <c r="D20" s="84"/>
      <c r="E20" s="84"/>
      <c r="F20" s="84"/>
      <c r="G20" s="84"/>
      <c r="H20" s="84"/>
      <c r="I20" s="84"/>
      <c r="J20" s="84"/>
      <c r="K20" s="84"/>
      <c r="L20" s="84"/>
      <c r="N20" s="529">
        <f>M11+M14+M17</f>
        <v>15600002</v>
      </c>
      <c r="O20" s="530"/>
      <c r="P20" s="530"/>
      <c r="Q20" s="530"/>
      <c r="R20" s="530"/>
      <c r="S20" s="530"/>
      <c r="T20" s="531"/>
      <c r="Y20" s="86"/>
      <c r="Z20" s="86"/>
      <c r="AA20" s="86"/>
    </row>
    <row r="21" spans="1:32" ht="19.5" customHeight="1">
      <c r="A21" s="84"/>
      <c r="B21" s="84"/>
      <c r="C21" s="84"/>
      <c r="D21" s="84"/>
      <c r="E21" s="84"/>
      <c r="F21" s="84"/>
      <c r="G21" s="84"/>
      <c r="H21" s="84"/>
      <c r="I21" s="84"/>
      <c r="J21" s="84"/>
      <c r="K21" s="84"/>
      <c r="L21" s="84"/>
      <c r="R21" s="86"/>
      <c r="S21" s="86"/>
      <c r="T21" s="86"/>
      <c r="U21" s="86"/>
      <c r="V21" s="86"/>
      <c r="W21" s="86"/>
      <c r="X21" s="86"/>
      <c r="Y21" s="86"/>
      <c r="Z21" s="86"/>
      <c r="AA21" s="86"/>
    </row>
    <row r="22" spans="1:32" ht="22.5" customHeight="1" thickBot="1">
      <c r="A22" s="87" t="s">
        <v>71</v>
      </c>
      <c r="B22" s="88"/>
      <c r="C22" s="89"/>
      <c r="D22" s="89"/>
      <c r="E22" s="90"/>
      <c r="F22" s="90"/>
      <c r="G22" s="90"/>
      <c r="H22" s="90"/>
      <c r="I22" s="91"/>
      <c r="J22" s="91"/>
      <c r="K22" s="90"/>
      <c r="L22" s="90"/>
      <c r="M22" s="89"/>
      <c r="N22" s="89"/>
      <c r="O22" s="89"/>
      <c r="P22" s="89"/>
      <c r="Q22" s="89"/>
      <c r="R22" s="89"/>
      <c r="S22" s="89"/>
      <c r="T22" s="89"/>
      <c r="U22" s="89"/>
      <c r="V22" s="89"/>
      <c r="W22" s="89"/>
      <c r="X22" s="81"/>
      <c r="Y22" s="81"/>
      <c r="Z22" s="81"/>
      <c r="AA22" s="81"/>
      <c r="AB22" s="89"/>
      <c r="AC22" s="89"/>
    </row>
    <row r="23" spans="1:32" ht="24" customHeight="1">
      <c r="A23" s="553" t="s">
        <v>72</v>
      </c>
      <c r="B23" s="554"/>
      <c r="C23" s="554"/>
      <c r="D23" s="554"/>
      <c r="E23" s="554"/>
      <c r="F23" s="554"/>
      <c r="G23" s="554"/>
      <c r="H23" s="554"/>
      <c r="I23" s="554"/>
      <c r="J23" s="554"/>
      <c r="K23" s="554"/>
      <c r="L23" s="554"/>
      <c r="M23" s="554"/>
      <c r="N23" s="554"/>
      <c r="O23" s="554"/>
      <c r="P23" s="554"/>
      <c r="Q23" s="554"/>
      <c r="R23" s="554"/>
      <c r="S23" s="554"/>
      <c r="T23" s="555"/>
      <c r="U23" s="540" t="s">
        <v>130</v>
      </c>
      <c r="V23" s="541"/>
      <c r="W23" s="541"/>
      <c r="X23" s="541"/>
      <c r="Y23" s="542"/>
    </row>
    <row r="24" spans="1:32" ht="31.5" customHeight="1" thickBot="1">
      <c r="A24" s="546" t="s">
        <v>73</v>
      </c>
      <c r="B24" s="547"/>
      <c r="C24" s="547"/>
      <c r="D24" s="547"/>
      <c r="E24" s="548"/>
      <c r="F24" s="549" t="s">
        <v>74</v>
      </c>
      <c r="G24" s="550"/>
      <c r="H24" s="550"/>
      <c r="I24" s="550"/>
      <c r="J24" s="551"/>
      <c r="K24" s="549" t="s">
        <v>75</v>
      </c>
      <c r="L24" s="552"/>
      <c r="M24" s="552"/>
      <c r="N24" s="552"/>
      <c r="O24" s="552"/>
      <c r="P24" s="556" t="s">
        <v>120</v>
      </c>
      <c r="Q24" s="557"/>
      <c r="R24" s="557"/>
      <c r="S24" s="557"/>
      <c r="T24" s="558"/>
      <c r="U24" s="543"/>
      <c r="V24" s="544"/>
      <c r="W24" s="544"/>
      <c r="X24" s="544"/>
      <c r="Y24" s="545"/>
      <c r="AE24" s="72" t="s">
        <v>76</v>
      </c>
    </row>
    <row r="25" spans="1:32" ht="26.25" customHeight="1" thickBot="1">
      <c r="A25" s="532">
        <f>N20</f>
        <v>15600002</v>
      </c>
      <c r="B25" s="533"/>
      <c r="C25" s="533"/>
      <c r="D25" s="533"/>
      <c r="E25" s="533"/>
      <c r="F25" s="534">
        <f>'【10-12月】様式1'!X22</f>
        <v>1.8</v>
      </c>
      <c r="G25" s="535"/>
      <c r="H25" s="535"/>
      <c r="I25" s="535"/>
      <c r="J25" s="536"/>
      <c r="K25" s="532">
        <f>A25*F25</f>
        <v>28080003.600000001</v>
      </c>
      <c r="L25" s="533"/>
      <c r="M25" s="533"/>
      <c r="N25" s="533"/>
      <c r="O25" s="533"/>
      <c r="P25" s="537">
        <f>ROUNDDOWN(K25,-3)</f>
        <v>28080000</v>
      </c>
      <c r="Q25" s="538"/>
      <c r="R25" s="538"/>
      <c r="S25" s="538"/>
      <c r="T25" s="539"/>
      <c r="U25" s="523">
        <f>IF(F25=0.9,MIN(P25,AE25),P25)</f>
        <v>28080000</v>
      </c>
      <c r="V25" s="524"/>
      <c r="W25" s="524"/>
      <c r="X25" s="524"/>
      <c r="Y25" s="525"/>
      <c r="AE25" s="92">
        <v>300000000</v>
      </c>
      <c r="AF25" s="93"/>
    </row>
    <row r="26" spans="1:32" ht="11.25" customHeight="1">
      <c r="A26" s="94"/>
      <c r="B26" s="94"/>
      <c r="C26" s="94"/>
      <c r="D26" s="94"/>
      <c r="E26" s="94"/>
      <c r="F26" s="95"/>
      <c r="G26" s="95"/>
      <c r="H26" s="95"/>
      <c r="I26" s="95"/>
      <c r="J26" s="95"/>
      <c r="K26" s="81"/>
      <c r="L26" s="81"/>
      <c r="M26" s="81"/>
      <c r="N26" s="81"/>
      <c r="O26" s="81"/>
      <c r="P26" s="151"/>
      <c r="Q26" s="152"/>
      <c r="R26" s="152"/>
      <c r="S26" s="152"/>
      <c r="T26" s="152"/>
      <c r="U26" s="95"/>
      <c r="V26" s="95"/>
      <c r="W26" s="95"/>
      <c r="X26" s="95"/>
      <c r="Y26" s="95"/>
      <c r="Z26" s="95"/>
      <c r="AA26" s="95"/>
      <c r="AB26" s="95"/>
      <c r="AC26" s="95"/>
    </row>
    <row r="27" spans="1:32" ht="18.75" customHeight="1">
      <c r="A27" s="96"/>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row>
    <row r="28" spans="1:32" ht="25.5" customHeight="1">
      <c r="A28" s="80"/>
      <c r="B28" s="98"/>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row>
    <row r="29" spans="1:32" ht="15" customHeight="1"/>
    <row r="30" spans="1:32" ht="15" customHeight="1"/>
    <row r="31" spans="1:32" ht="15" customHeight="1"/>
    <row r="32" spans="1:32" ht="15" customHeight="1"/>
  </sheetData>
  <mergeCells count="47">
    <mergeCell ref="U25:Y25"/>
    <mergeCell ref="N19:T19"/>
    <mergeCell ref="N20:T20"/>
    <mergeCell ref="A25:E25"/>
    <mergeCell ref="F25:J25"/>
    <mergeCell ref="K25:O25"/>
    <mergeCell ref="P25:T25"/>
    <mergeCell ref="U23:Y24"/>
    <mergeCell ref="A24:E24"/>
    <mergeCell ref="F24:J24"/>
    <mergeCell ref="K24:O24"/>
    <mergeCell ref="A23:T23"/>
    <mergeCell ref="P24:T24"/>
    <mergeCell ref="A16:D16"/>
    <mergeCell ref="E16:H16"/>
    <mergeCell ref="I16:L16"/>
    <mergeCell ref="M16:P16"/>
    <mergeCell ref="A17:D17"/>
    <mergeCell ref="E17:H17"/>
    <mergeCell ref="I17:L17"/>
    <mergeCell ref="M17:P17"/>
    <mergeCell ref="A14:D14"/>
    <mergeCell ref="E14:H14"/>
    <mergeCell ref="I14:L14"/>
    <mergeCell ref="M14:P14"/>
    <mergeCell ref="A15:E15"/>
    <mergeCell ref="F15:O15"/>
    <mergeCell ref="A12:E12"/>
    <mergeCell ref="F12:O12"/>
    <mergeCell ref="A13:D13"/>
    <mergeCell ref="E13:H13"/>
    <mergeCell ref="I13:L13"/>
    <mergeCell ref="M13:P13"/>
    <mergeCell ref="A10:D10"/>
    <mergeCell ref="E10:H10"/>
    <mergeCell ref="I10:L10"/>
    <mergeCell ref="M10:P10"/>
    <mergeCell ref="A11:D11"/>
    <mergeCell ref="E11:H11"/>
    <mergeCell ref="I11:L11"/>
    <mergeCell ref="M11:P11"/>
    <mergeCell ref="AB2:AD2"/>
    <mergeCell ref="A4:AC4"/>
    <mergeCell ref="I6:Q6"/>
    <mergeCell ref="R6:AB6"/>
    <mergeCell ref="A9:E9"/>
    <mergeCell ref="F9:O9"/>
  </mergeCells>
  <phoneticPr fontId="1"/>
  <dataValidations count="1">
    <dataValidation type="list" allowBlank="1" showInputMessage="1" showErrorMessage="1" sqref="F25:J25" xr:uid="{E39063BA-D118-4C70-9E13-D4D55B2FCFD5}">
      <formula1>"1.8,0.9"</formula1>
    </dataValidation>
  </dataValidations>
  <pageMargins left="0.51181102362204722" right="0.31496062992125984" top="0.55118110236220474" bottom="0.55118110236220474" header="0.31496062992125984" footer="0.31496062992125984"/>
  <pageSetup paperSize="9" scale="92" orientation="portrait"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0D657-9DB9-4E70-8F6D-71D7CB5ECE10}">
  <sheetPr codeName="Sheet4">
    <tabColor theme="7" tint="0.59999389629810485"/>
    <pageSetUpPr fitToPage="1"/>
  </sheetPr>
  <dimension ref="A1:N38"/>
  <sheetViews>
    <sheetView view="pageBreakPreview" zoomScaleNormal="100" zoomScaleSheetLayoutView="100" workbookViewId="0">
      <pane xSplit="3" ySplit="4" topLeftCell="D17" activePane="bottomRight" state="frozen"/>
      <selection activeCell="M10" sqref="M10:T11"/>
      <selection pane="topRight" activeCell="M10" sqref="M10:T11"/>
      <selection pane="bottomLeft" activeCell="M10" sqref="M10:T11"/>
      <selection pane="bottomRight" activeCell="M10" sqref="M10:T11"/>
    </sheetView>
  </sheetViews>
  <sheetFormatPr defaultColWidth="13.125" defaultRowHeight="13.5"/>
  <cols>
    <col min="1" max="1" width="4.5" style="110" customWidth="1"/>
    <col min="2" max="2" width="20" style="110" customWidth="1"/>
    <col min="3" max="3" width="22.25" style="110" customWidth="1"/>
    <col min="4" max="4" width="18.375" style="110" customWidth="1"/>
    <col min="5" max="5" width="19.375" style="110" customWidth="1"/>
    <col min="6" max="6" width="21.625" style="110" bestFit="1" customWidth="1"/>
    <col min="7" max="7" width="39.125" style="110" customWidth="1"/>
    <col min="8" max="8" width="26.25" style="110" customWidth="1"/>
    <col min="9" max="9" width="11.5" style="110" customWidth="1"/>
    <col min="10" max="10" width="62.375" style="110" customWidth="1"/>
    <col min="11" max="11" width="15" style="110" hidden="1" customWidth="1"/>
    <col min="12" max="12" width="13.125" style="110" hidden="1" customWidth="1"/>
    <col min="13" max="13" width="9.5" style="110" hidden="1" customWidth="1"/>
    <col min="14" max="14" width="0" style="110" hidden="1" customWidth="1"/>
    <col min="15" max="16384" width="13.125" style="110"/>
  </cols>
  <sheetData>
    <row r="1" spans="1:14" ht="17.25" customHeight="1">
      <c r="C1" s="70"/>
      <c r="H1" s="111"/>
      <c r="I1" s="111"/>
      <c r="J1" s="149" t="s">
        <v>118</v>
      </c>
    </row>
    <row r="2" spans="1:14" ht="17.25" customHeight="1">
      <c r="A2" s="109" t="s">
        <v>117</v>
      </c>
      <c r="C2" s="147"/>
      <c r="F2" s="113" t="s">
        <v>60</v>
      </c>
      <c r="G2" s="148" t="str">
        <f>'【10-12月】様式1'!G16</f>
        <v>（株）さが</v>
      </c>
      <c r="H2" s="144"/>
      <c r="I2" s="145"/>
      <c r="J2" s="112"/>
    </row>
    <row r="3" spans="1:14" ht="17.25" customHeight="1">
      <c r="A3" s="115"/>
      <c r="C3" s="116"/>
      <c r="D3" s="117"/>
      <c r="F3" s="113" t="s">
        <v>80</v>
      </c>
      <c r="G3" s="114" t="s">
        <v>119</v>
      </c>
      <c r="H3" s="146" t="s">
        <v>81</v>
      </c>
      <c r="I3" s="145">
        <f>'【10-12月】様式1'!X22</f>
        <v>1.8</v>
      </c>
      <c r="J3" s="118" t="s">
        <v>82</v>
      </c>
    </row>
    <row r="4" spans="1:14" ht="41.25" customHeight="1" thickBot="1">
      <c r="A4" s="153" t="s">
        <v>83</v>
      </c>
      <c r="B4" s="153" t="s">
        <v>84</v>
      </c>
      <c r="C4" s="153" t="s">
        <v>85</v>
      </c>
      <c r="D4" s="154" t="s">
        <v>86</v>
      </c>
      <c r="E4" s="154" t="s">
        <v>87</v>
      </c>
      <c r="F4" s="155" t="s">
        <v>88</v>
      </c>
      <c r="G4" s="153" t="s">
        <v>89</v>
      </c>
      <c r="H4" s="153" t="s">
        <v>90</v>
      </c>
      <c r="I4" s="154" t="s">
        <v>91</v>
      </c>
      <c r="J4" s="153" t="s">
        <v>92</v>
      </c>
      <c r="L4" s="72" t="s">
        <v>76</v>
      </c>
    </row>
    <row r="5" spans="1:14" ht="31.5" customHeight="1" thickBot="1">
      <c r="A5" s="159">
        <v>0</v>
      </c>
      <c r="B5" s="559" t="s">
        <v>93</v>
      </c>
      <c r="C5" s="559"/>
      <c r="D5" s="119">
        <v>15034502</v>
      </c>
      <c r="E5" s="120">
        <v>27062100</v>
      </c>
      <c r="F5" s="121" t="s">
        <v>94</v>
      </c>
      <c r="G5" s="122" t="s">
        <v>94</v>
      </c>
      <c r="H5" s="122" t="s">
        <v>94</v>
      </c>
      <c r="I5" s="122" t="s">
        <v>94</v>
      </c>
      <c r="J5" s="123" t="s">
        <v>94</v>
      </c>
      <c r="K5" s="92">
        <f>ROUNDDOWN(D5*I3,-3)</f>
        <v>27062000</v>
      </c>
      <c r="L5" s="92">
        <v>300000000</v>
      </c>
      <c r="M5" s="72"/>
    </row>
    <row r="6" spans="1:14" ht="31.5" customHeight="1">
      <c r="A6" s="160">
        <v>1</v>
      </c>
      <c r="B6" s="124" t="s">
        <v>95</v>
      </c>
      <c r="C6" s="124" t="s">
        <v>96</v>
      </c>
      <c r="D6" s="125">
        <v>500000</v>
      </c>
      <c r="E6" s="126">
        <f>D6*I3</f>
        <v>900000</v>
      </c>
      <c r="F6" s="127" t="s">
        <v>97</v>
      </c>
      <c r="G6" s="128" t="s">
        <v>125</v>
      </c>
      <c r="H6" s="128" t="s">
        <v>126</v>
      </c>
      <c r="I6" s="128" t="s">
        <v>98</v>
      </c>
      <c r="J6" s="124" t="s">
        <v>99</v>
      </c>
      <c r="K6" s="110" t="s">
        <v>100</v>
      </c>
      <c r="L6" s="129" t="s">
        <v>97</v>
      </c>
      <c r="M6" s="93" t="s">
        <v>101</v>
      </c>
      <c r="N6" s="129" t="s">
        <v>102</v>
      </c>
    </row>
    <row r="7" spans="1:14" ht="31.5" customHeight="1">
      <c r="A7" s="161">
        <v>2</v>
      </c>
      <c r="B7" s="130" t="s">
        <v>103</v>
      </c>
      <c r="C7" s="124" t="s">
        <v>96</v>
      </c>
      <c r="D7" s="131">
        <v>50000</v>
      </c>
      <c r="E7" s="126">
        <f>D7*I3</f>
        <v>90000</v>
      </c>
      <c r="F7" s="127" t="s">
        <v>100</v>
      </c>
      <c r="G7" s="132" t="s">
        <v>104</v>
      </c>
      <c r="H7" s="133">
        <v>45311</v>
      </c>
      <c r="I7" s="132" t="s">
        <v>98</v>
      </c>
      <c r="J7" s="130"/>
    </row>
    <row r="8" spans="1:14" ht="75.75" customHeight="1">
      <c r="A8" s="161">
        <v>3</v>
      </c>
      <c r="B8" s="130" t="s">
        <v>105</v>
      </c>
      <c r="C8" s="124" t="s">
        <v>96</v>
      </c>
      <c r="D8" s="131">
        <v>10000</v>
      </c>
      <c r="E8" s="126">
        <f>D8*I3</f>
        <v>18000</v>
      </c>
      <c r="F8" s="127" t="s">
        <v>101</v>
      </c>
      <c r="G8" s="132" t="s">
        <v>106</v>
      </c>
      <c r="H8" s="132" t="s">
        <v>106</v>
      </c>
      <c r="I8" s="132"/>
      <c r="J8" s="130" t="s">
        <v>107</v>
      </c>
    </row>
    <row r="9" spans="1:14" ht="31.5" customHeight="1">
      <c r="A9" s="161">
        <v>4</v>
      </c>
      <c r="B9" s="130" t="s">
        <v>105</v>
      </c>
      <c r="C9" s="130" t="s">
        <v>108</v>
      </c>
      <c r="D9" s="131">
        <v>5500</v>
      </c>
      <c r="E9" s="126">
        <f>D9*I3</f>
        <v>9900</v>
      </c>
      <c r="F9" s="127" t="s">
        <v>102</v>
      </c>
      <c r="G9" s="134"/>
      <c r="H9" s="134"/>
      <c r="I9" s="134"/>
      <c r="J9" s="130" t="s">
        <v>109</v>
      </c>
    </row>
    <row r="10" spans="1:14" ht="31.5" customHeight="1">
      <c r="A10" s="161">
        <v>5</v>
      </c>
      <c r="B10" s="135"/>
      <c r="C10" s="135"/>
      <c r="D10" s="136"/>
      <c r="E10" s="126">
        <f>D10*I3</f>
        <v>0</v>
      </c>
      <c r="F10" s="127"/>
      <c r="G10" s="134"/>
      <c r="H10" s="134"/>
      <c r="I10" s="134"/>
      <c r="J10" s="135"/>
    </row>
    <row r="11" spans="1:14" ht="31.5" customHeight="1">
      <c r="A11" s="161">
        <v>6</v>
      </c>
      <c r="B11" s="135"/>
      <c r="C11" s="135"/>
      <c r="D11" s="136"/>
      <c r="E11" s="126">
        <f>D11*I3</f>
        <v>0</v>
      </c>
      <c r="F11" s="127"/>
      <c r="G11" s="134"/>
      <c r="H11" s="134"/>
      <c r="I11" s="134"/>
      <c r="J11" s="135"/>
    </row>
    <row r="12" spans="1:14" ht="31.5" customHeight="1">
      <c r="A12" s="161">
        <v>7</v>
      </c>
      <c r="B12" s="135"/>
      <c r="C12" s="135"/>
      <c r="D12" s="136"/>
      <c r="E12" s="126">
        <f>D12*I3</f>
        <v>0</v>
      </c>
      <c r="F12" s="127"/>
      <c r="G12" s="134"/>
      <c r="H12" s="134"/>
      <c r="I12" s="134"/>
      <c r="J12" s="135"/>
    </row>
    <row r="13" spans="1:14" ht="31.5" customHeight="1">
      <c r="A13" s="161">
        <v>8</v>
      </c>
      <c r="B13" s="135"/>
      <c r="C13" s="135"/>
      <c r="D13" s="136"/>
      <c r="E13" s="126">
        <f>D13*I3</f>
        <v>0</v>
      </c>
      <c r="F13" s="127"/>
      <c r="G13" s="134"/>
      <c r="H13" s="134"/>
      <c r="I13" s="134"/>
      <c r="J13" s="135"/>
    </row>
    <row r="14" spans="1:14" ht="31.5" customHeight="1">
      <c r="A14" s="161">
        <v>9</v>
      </c>
      <c r="B14" s="135"/>
      <c r="C14" s="135"/>
      <c r="D14" s="136"/>
      <c r="E14" s="126">
        <f>D14*I3</f>
        <v>0</v>
      </c>
      <c r="F14" s="127"/>
      <c r="G14" s="134"/>
      <c r="H14" s="134"/>
      <c r="I14" s="134"/>
      <c r="J14" s="135"/>
    </row>
    <row r="15" spans="1:14" ht="31.5" customHeight="1">
      <c r="A15" s="161">
        <v>10</v>
      </c>
      <c r="B15" s="135"/>
      <c r="C15" s="135"/>
      <c r="D15" s="136"/>
      <c r="E15" s="126">
        <f>D15*I3</f>
        <v>0</v>
      </c>
      <c r="F15" s="127"/>
      <c r="G15" s="134"/>
      <c r="H15" s="134"/>
      <c r="I15" s="134"/>
      <c r="J15" s="135"/>
    </row>
    <row r="16" spans="1:14" ht="31.5" customHeight="1">
      <c r="A16" s="161">
        <v>11</v>
      </c>
      <c r="B16" s="135"/>
      <c r="C16" s="135"/>
      <c r="D16" s="136"/>
      <c r="E16" s="126">
        <f>D16*I3</f>
        <v>0</v>
      </c>
      <c r="F16" s="127"/>
      <c r="G16" s="134"/>
      <c r="H16" s="134"/>
      <c r="I16" s="134"/>
      <c r="J16" s="135"/>
    </row>
    <row r="17" spans="1:12" ht="31.5" customHeight="1">
      <c r="A17" s="161">
        <v>12</v>
      </c>
      <c r="B17" s="135"/>
      <c r="C17" s="135"/>
      <c r="D17" s="136"/>
      <c r="E17" s="126">
        <f>D17*I3</f>
        <v>0</v>
      </c>
      <c r="F17" s="127"/>
      <c r="G17" s="134"/>
      <c r="H17" s="134"/>
      <c r="I17" s="134"/>
      <c r="J17" s="135"/>
    </row>
    <row r="18" spans="1:12" ht="31.5" customHeight="1">
      <c r="A18" s="161">
        <v>13</v>
      </c>
      <c r="B18" s="135"/>
      <c r="C18" s="135"/>
      <c r="D18" s="136"/>
      <c r="E18" s="126">
        <f>D18*I3</f>
        <v>0</v>
      </c>
      <c r="F18" s="127"/>
      <c r="G18" s="134"/>
      <c r="H18" s="134"/>
      <c r="I18" s="134"/>
      <c r="J18" s="135"/>
    </row>
    <row r="19" spans="1:12" ht="31.5" customHeight="1">
      <c r="A19" s="161">
        <v>14</v>
      </c>
      <c r="B19" s="135"/>
      <c r="C19" s="135"/>
      <c r="D19" s="136"/>
      <c r="E19" s="126">
        <f>D19*I3</f>
        <v>0</v>
      </c>
      <c r="F19" s="127"/>
      <c r="G19" s="134"/>
      <c r="H19" s="134"/>
      <c r="I19" s="134"/>
      <c r="J19" s="135"/>
    </row>
    <row r="20" spans="1:12" ht="31.5" customHeight="1">
      <c r="A20" s="161">
        <v>15</v>
      </c>
      <c r="B20" s="135"/>
      <c r="C20" s="135"/>
      <c r="D20" s="136"/>
      <c r="E20" s="126">
        <f>D20*I3</f>
        <v>0</v>
      </c>
      <c r="F20" s="127"/>
      <c r="G20" s="134"/>
      <c r="H20" s="134"/>
      <c r="I20" s="134"/>
      <c r="J20" s="135"/>
    </row>
    <row r="21" spans="1:12" ht="31.5" customHeight="1">
      <c r="A21" s="161">
        <v>16</v>
      </c>
      <c r="B21" s="135"/>
      <c r="C21" s="135"/>
      <c r="D21" s="136"/>
      <c r="E21" s="126">
        <f>D21*I3</f>
        <v>0</v>
      </c>
      <c r="F21" s="127"/>
      <c r="G21" s="134"/>
      <c r="H21" s="134"/>
      <c r="I21" s="134"/>
      <c r="J21" s="135"/>
    </row>
    <row r="22" spans="1:12" ht="31.5" customHeight="1">
      <c r="A22" s="161">
        <v>17</v>
      </c>
      <c r="B22" s="135"/>
      <c r="C22" s="135"/>
      <c r="D22" s="136"/>
      <c r="E22" s="126">
        <f>D22*I3</f>
        <v>0</v>
      </c>
      <c r="F22" s="127"/>
      <c r="G22" s="134"/>
      <c r="H22" s="134"/>
      <c r="I22" s="134"/>
      <c r="J22" s="135"/>
    </row>
    <row r="23" spans="1:12" ht="31.5" customHeight="1">
      <c r="A23" s="161">
        <v>18</v>
      </c>
      <c r="B23" s="135"/>
      <c r="C23" s="135"/>
      <c r="D23" s="136"/>
      <c r="E23" s="126">
        <f>D23*I3</f>
        <v>0</v>
      </c>
      <c r="F23" s="127"/>
      <c r="G23" s="134"/>
      <c r="H23" s="134"/>
      <c r="I23" s="134"/>
      <c r="J23" s="135"/>
    </row>
    <row r="24" spans="1:12" ht="31.5" customHeight="1">
      <c r="A24" s="161">
        <v>19</v>
      </c>
      <c r="B24" s="135"/>
      <c r="C24" s="135"/>
      <c r="D24" s="136"/>
      <c r="E24" s="126">
        <f>D24*I3</f>
        <v>0</v>
      </c>
      <c r="F24" s="127"/>
      <c r="G24" s="134"/>
      <c r="H24" s="134"/>
      <c r="I24" s="134"/>
      <c r="J24" s="135"/>
    </row>
    <row r="25" spans="1:12" ht="31.5" customHeight="1" thickBot="1">
      <c r="A25" s="161">
        <v>20</v>
      </c>
      <c r="B25" s="135"/>
      <c r="C25" s="135"/>
      <c r="D25" s="136"/>
      <c r="E25" s="126">
        <f>D25*I3</f>
        <v>0</v>
      </c>
      <c r="F25" s="127"/>
      <c r="G25" s="134"/>
      <c r="H25" s="134"/>
      <c r="I25" s="134"/>
      <c r="J25" s="135"/>
      <c r="L25" s="72"/>
    </row>
    <row r="26" spans="1:12" ht="24.95" customHeight="1" thickTop="1" thickBot="1">
      <c r="A26" s="560" t="s">
        <v>110</v>
      </c>
      <c r="B26" s="561"/>
      <c r="C26" s="561"/>
      <c r="D26" s="137">
        <f>SUM(D5:D25)</f>
        <v>15600002</v>
      </c>
      <c r="E26" s="138">
        <f>SUM(E5:E25)</f>
        <v>28080000</v>
      </c>
      <c r="F26" s="139"/>
      <c r="G26" s="562"/>
      <c r="H26" s="563"/>
      <c r="I26" s="563"/>
      <c r="J26" s="564"/>
      <c r="K26" s="92">
        <f>ROUNDDOWN(D26*I3,-3)</f>
        <v>28080000</v>
      </c>
      <c r="L26" s="92"/>
    </row>
    <row r="27" spans="1:12" ht="14.25" thickTop="1">
      <c r="B27" s="110" t="s">
        <v>111</v>
      </c>
      <c r="D27" s="140"/>
      <c r="E27" s="141"/>
      <c r="F27" s="141"/>
    </row>
    <row r="28" spans="1:12">
      <c r="B28" s="110" t="s">
        <v>112</v>
      </c>
      <c r="D28" s="140"/>
      <c r="E28" s="141"/>
      <c r="F28" s="141"/>
    </row>
    <row r="29" spans="1:12">
      <c r="B29" s="112" t="s">
        <v>127</v>
      </c>
    </row>
    <row r="37" spans="3:5" s="72" customFormat="1" ht="36.6" customHeight="1">
      <c r="C37" s="81" t="s">
        <v>124</v>
      </c>
      <c r="D37" s="108">
        <f>'【10-12月】様式2-1'!N20</f>
        <v>15600002</v>
      </c>
      <c r="E37" s="93">
        <f>'【10-12月】様式2-1'!P25</f>
        <v>28080000</v>
      </c>
    </row>
    <row r="38" spans="3:5">
      <c r="D38" s="163" t="str">
        <f>IF(D26=D37,"OK","NG")</f>
        <v>OK</v>
      </c>
      <c r="E38" s="163" t="str">
        <f>IF(E26=E37,"OK","NG")</f>
        <v>OK</v>
      </c>
    </row>
  </sheetData>
  <mergeCells count="3">
    <mergeCell ref="B5:C5"/>
    <mergeCell ref="A26:C26"/>
    <mergeCell ref="G26:J26"/>
  </mergeCells>
  <phoneticPr fontId="1"/>
  <dataValidations count="3">
    <dataValidation type="list" allowBlank="1" showInputMessage="1" showErrorMessage="1" sqref="F6:F25" xr:uid="{20A6240D-A6DC-4F21-9147-221E9AEE608D}">
      <formula1>$K$6:$N$6</formula1>
    </dataValidation>
    <dataValidation type="list" allowBlank="1" showInputMessage="1" showErrorMessage="1" sqref="I6" xr:uid="{6D43B9FD-6859-448E-AC6C-82846132BBA8}">
      <formula1>"済,未済"</formula1>
    </dataValidation>
    <dataValidation type="list" allowBlank="1" showInputMessage="1" showErrorMessage="1" sqref="I7:I25" xr:uid="{95B8A7E5-9843-4CC1-8E9D-60E1F9B62EF6}">
      <formula1>"済"</formula1>
    </dataValidation>
  </dataValidations>
  <pageMargins left="0.51181102362204722" right="0.31496062992125984" top="0.55118110236220474" bottom="0.55118110236220474" header="0.31496062992125984" footer="0.31496062992125984"/>
  <pageSetup paperSize="9" scale="52"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BCA1-2291-4A34-8B96-71CAEE1A37B5}">
  <sheetPr codeName="Sheet5">
    <tabColor theme="7" tint="0.59999389629810485"/>
    <pageSetUpPr fitToPage="1"/>
  </sheetPr>
  <dimension ref="B1:K10"/>
  <sheetViews>
    <sheetView view="pageBreakPreview" zoomScaleNormal="100" zoomScaleSheetLayoutView="100" workbookViewId="0">
      <selection activeCell="M10" sqref="M10:T11"/>
    </sheetView>
  </sheetViews>
  <sheetFormatPr defaultColWidth="8.625" defaultRowHeight="18.75"/>
  <cols>
    <col min="1" max="1" width="3.75" style="99" customWidth="1"/>
    <col min="2" max="2" width="25.375" style="99" customWidth="1"/>
    <col min="3" max="3" width="21.625" style="99" customWidth="1"/>
    <col min="4" max="4" width="3.375" style="99" bestFit="1" customWidth="1"/>
    <col min="5" max="8" width="8.625" style="99"/>
    <col min="9" max="9" width="8.625" style="99" customWidth="1"/>
    <col min="10" max="10" width="13.875" style="99" hidden="1" customWidth="1"/>
    <col min="11" max="11" width="15" style="99" hidden="1" customWidth="1"/>
    <col min="12" max="16384" width="8.625" style="99"/>
  </cols>
  <sheetData>
    <row r="1" spans="2:11">
      <c r="H1" s="565" t="s">
        <v>77</v>
      </c>
      <c r="I1" s="566"/>
    </row>
    <row r="2" spans="2:11" ht="26.45" customHeight="1">
      <c r="B2" s="150" t="s">
        <v>121</v>
      </c>
    </row>
    <row r="3" spans="2:11">
      <c r="I3" s="100"/>
    </row>
    <row r="4" spans="2:11">
      <c r="F4" s="101" t="s">
        <v>78</v>
      </c>
      <c r="G4" s="567" t="str">
        <f>'【10-12月】様式2-1'!R6</f>
        <v>（株）さが</v>
      </c>
      <c r="H4" s="567"/>
      <c r="I4" s="567"/>
    </row>
    <row r="6" spans="2:11" ht="51" customHeight="1">
      <c r="B6" s="156" t="s">
        <v>122</v>
      </c>
      <c r="C6" s="102">
        <f>'【10-12月】様式2-1'!K25</f>
        <v>28080003.600000001</v>
      </c>
      <c r="D6" s="103" t="s">
        <v>79</v>
      </c>
    </row>
    <row r="7" spans="2:11" ht="51" customHeight="1" thickBot="1">
      <c r="B7" s="157" t="s">
        <v>129</v>
      </c>
      <c r="C7" s="104">
        <v>9900</v>
      </c>
      <c r="D7" s="105" t="s">
        <v>79</v>
      </c>
      <c r="J7" s="72" t="s">
        <v>76</v>
      </c>
    </row>
    <row r="8" spans="2:11" ht="51" customHeight="1" thickBot="1">
      <c r="B8" s="158" t="s">
        <v>123</v>
      </c>
      <c r="C8" s="106">
        <f>IF('【10-12月】様式2-1'!F25=0.9,MIN(K8,J8),K8)</f>
        <v>28070000</v>
      </c>
      <c r="D8" s="107" t="s">
        <v>79</v>
      </c>
      <c r="J8" s="92">
        <v>300000000</v>
      </c>
      <c r="K8" s="108">
        <f>ROUNDDOWN(C6-C7,-3)</f>
        <v>28070000</v>
      </c>
    </row>
    <row r="9" spans="2:11">
      <c r="K9" s="92"/>
    </row>
    <row r="10" spans="2:11" ht="42" customHeight="1">
      <c r="B10" s="568" t="s">
        <v>128</v>
      </c>
      <c r="C10" s="568"/>
      <c r="D10" s="568"/>
      <c r="E10" s="568"/>
      <c r="F10" s="568"/>
      <c r="G10" s="568"/>
      <c r="H10" s="568"/>
    </row>
  </sheetData>
  <mergeCells count="3">
    <mergeCell ref="H1:I1"/>
    <mergeCell ref="G4:I4"/>
    <mergeCell ref="B10:H10"/>
  </mergeCells>
  <phoneticPr fontId="1"/>
  <pageMargins left="0.51181102362204722" right="0.31496062992125984" top="0.55118110236220474" bottom="0.55118110236220474" header="0.31496062992125984" footer="0.31496062992125984"/>
  <pageSetup paperSize="9" scale="89"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25B2-F4D1-4CEF-8F0A-DAC3205748AA}">
  <sheetPr codeName="Sheet1">
    <tabColor rgb="FFCCFF99"/>
    <pageSetUpPr fitToPage="1"/>
  </sheetPr>
  <dimension ref="A1:BH43"/>
  <sheetViews>
    <sheetView tabSelected="1" view="pageBreakPreview" zoomScaleNormal="85" zoomScaleSheetLayoutView="100" workbookViewId="0"/>
  </sheetViews>
  <sheetFormatPr defaultColWidth="2.625" defaultRowHeight="18" customHeight="1"/>
  <cols>
    <col min="1" max="1" width="2.625" style="178"/>
    <col min="2" max="34" width="3.125" style="178" customWidth="1"/>
    <col min="35" max="16384" width="2.625" style="178"/>
  </cols>
  <sheetData>
    <row r="1" spans="1:60" ht="18" customHeight="1">
      <c r="A1" s="178" t="s">
        <v>215</v>
      </c>
    </row>
    <row r="2" spans="1:60" ht="18" customHeight="1">
      <c r="A2" s="178" t="s">
        <v>132</v>
      </c>
      <c r="B2" s="178" t="s">
        <v>133</v>
      </c>
      <c r="Y2" s="659" t="s">
        <v>35</v>
      </c>
      <c r="Z2" s="659"/>
      <c r="AA2" s="179"/>
      <c r="AB2" s="178" t="s">
        <v>14</v>
      </c>
      <c r="AC2" s="179"/>
      <c r="AD2" s="178" t="s">
        <v>12</v>
      </c>
      <c r="AE2" s="179"/>
      <c r="AF2" s="178" t="s">
        <v>13</v>
      </c>
    </row>
    <row r="3" spans="1:60" ht="15">
      <c r="T3" s="178" t="s">
        <v>134</v>
      </c>
      <c r="W3" s="178" t="s">
        <v>135</v>
      </c>
      <c r="Y3" s="180"/>
      <c r="Z3" s="660"/>
      <c r="AA3" s="660"/>
      <c r="AB3" s="660"/>
      <c r="AC3" s="660"/>
    </row>
    <row r="4" spans="1:60" ht="15">
      <c r="W4" s="178" t="s">
        <v>136</v>
      </c>
      <c r="Y4" s="180"/>
      <c r="Z4" s="660"/>
      <c r="AA4" s="660"/>
      <c r="AB4" s="660"/>
      <c r="AC4" s="660"/>
      <c r="AD4" s="660"/>
      <c r="AE4" s="660"/>
      <c r="AF4" s="660"/>
      <c r="AG4" s="660"/>
      <c r="AH4" s="660"/>
      <c r="AI4" s="660"/>
    </row>
    <row r="5" spans="1:60" ht="15.75">
      <c r="B5" s="181"/>
      <c r="W5" s="178" t="s">
        <v>137</v>
      </c>
      <c r="AA5" s="182"/>
      <c r="AB5" s="660"/>
      <c r="AC5" s="660"/>
      <c r="AD5" s="660"/>
      <c r="AE5" s="660"/>
      <c r="AF5" s="660"/>
      <c r="AG5" s="660"/>
      <c r="AH5" s="660"/>
      <c r="AI5" s="660"/>
    </row>
    <row r="6" spans="1:60" ht="15">
      <c r="W6" s="178" t="s">
        <v>138</v>
      </c>
      <c r="AB6" s="660"/>
      <c r="AC6" s="660"/>
      <c r="AD6" s="660"/>
      <c r="AE6" s="660"/>
      <c r="AF6" s="660"/>
      <c r="AG6" s="660"/>
      <c r="AH6" s="660"/>
      <c r="AI6" s="660"/>
    </row>
    <row r="7" spans="1:60" ht="18" customHeight="1">
      <c r="AB7" s="183"/>
      <c r="AC7" s="183"/>
      <c r="AD7" s="183"/>
      <c r="AE7" s="183"/>
      <c r="AF7" s="183"/>
      <c r="AG7" s="183"/>
      <c r="AH7" s="183"/>
      <c r="AI7" s="183"/>
    </row>
    <row r="8" spans="1:60" ht="24" customHeight="1">
      <c r="A8" s="661" t="s">
        <v>139</v>
      </c>
      <c r="B8" s="661"/>
      <c r="C8" s="661"/>
      <c r="D8" s="661"/>
      <c r="E8" s="661"/>
      <c r="F8" s="661"/>
      <c r="G8" s="661"/>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row>
    <row r="9" spans="1:60" ht="18" customHeight="1">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0"/>
    </row>
    <row r="10" spans="1:60" ht="36" customHeight="1">
      <c r="B10" s="662" t="s">
        <v>140</v>
      </c>
      <c r="C10" s="662"/>
      <c r="D10" s="662"/>
      <c r="E10" s="662"/>
      <c r="F10" s="662"/>
      <c r="G10" s="662"/>
      <c r="H10" s="662"/>
      <c r="I10" s="662"/>
      <c r="J10" s="662"/>
      <c r="K10" s="662"/>
      <c r="L10" s="662"/>
      <c r="M10" s="662"/>
      <c r="N10" s="662"/>
      <c r="O10" s="662"/>
      <c r="P10" s="662"/>
      <c r="Q10" s="662"/>
      <c r="R10" s="662"/>
      <c r="S10" s="662"/>
      <c r="T10" s="662"/>
      <c r="U10" s="662"/>
      <c r="V10" s="662"/>
      <c r="W10" s="662"/>
      <c r="X10" s="662"/>
      <c r="Y10" s="662"/>
      <c r="Z10" s="662"/>
      <c r="AA10" s="662"/>
      <c r="AB10" s="662"/>
      <c r="AC10" s="662"/>
      <c r="AD10" s="662"/>
      <c r="AE10" s="662"/>
      <c r="AF10" s="662"/>
      <c r="AG10" s="662"/>
      <c r="AH10" s="662"/>
    </row>
    <row r="11" spans="1:60" ht="18" customHeight="1" thickBot="1">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6"/>
      <c r="AD11" s="185"/>
      <c r="AE11" s="185"/>
      <c r="AF11" s="185"/>
      <c r="AG11" s="185"/>
      <c r="AH11" s="185"/>
    </row>
    <row r="12" spans="1:60" ht="18" customHeight="1">
      <c r="O12" s="663">
        <f>様式2_所要額計算書!G16</f>
        <v>0</v>
      </c>
      <c r="P12" s="664"/>
      <c r="Q12" s="664"/>
      <c r="R12" s="664"/>
      <c r="S12" s="664"/>
      <c r="T12" s="664"/>
      <c r="U12" s="664"/>
      <c r="V12" s="664"/>
      <c r="W12" s="664"/>
      <c r="X12" s="665"/>
    </row>
    <row r="13" spans="1:60" ht="18" customHeight="1" thickBot="1">
      <c r="A13" s="178" t="s">
        <v>142</v>
      </c>
      <c r="B13" s="187"/>
      <c r="C13" s="187"/>
      <c r="D13" s="187"/>
      <c r="E13" s="187"/>
      <c r="F13" s="187"/>
      <c r="G13" s="187"/>
      <c r="H13" s="187"/>
      <c r="I13" s="187"/>
      <c r="J13" s="187"/>
      <c r="K13" s="187"/>
      <c r="L13" s="187"/>
      <c r="M13" s="187"/>
      <c r="N13" s="188"/>
      <c r="O13" s="666"/>
      <c r="P13" s="667"/>
      <c r="Q13" s="667"/>
      <c r="R13" s="667"/>
      <c r="S13" s="667"/>
      <c r="T13" s="667"/>
      <c r="U13" s="667"/>
      <c r="V13" s="667"/>
      <c r="W13" s="667"/>
      <c r="X13" s="668"/>
      <c r="Y13" s="187"/>
      <c r="Z13" s="178" t="s">
        <v>141</v>
      </c>
      <c r="AA13" s="187"/>
      <c r="AB13" s="187"/>
      <c r="AC13" s="187"/>
      <c r="AD13" s="187"/>
      <c r="AE13" s="187"/>
      <c r="AF13" s="187"/>
      <c r="AG13" s="187"/>
      <c r="AH13" s="187"/>
    </row>
    <row r="14" spans="1:60" ht="7.5" customHeight="1">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row>
    <row r="15" spans="1:60" ht="18.75">
      <c r="A15" s="178" t="s">
        <v>143</v>
      </c>
      <c r="B15" s="189"/>
      <c r="C15" s="189"/>
      <c r="D15" s="189"/>
      <c r="E15" s="189"/>
      <c r="F15" s="189"/>
      <c r="G15" s="189"/>
      <c r="H15" s="189"/>
      <c r="I15" s="189"/>
      <c r="J15" s="189"/>
      <c r="K15" s="189"/>
      <c r="L15" s="189"/>
      <c r="M15" s="189"/>
      <c r="N15" s="190"/>
      <c r="O15" s="189"/>
      <c r="P15" s="189"/>
      <c r="Q15" s="189"/>
      <c r="R15" s="189"/>
      <c r="S15" s="189"/>
      <c r="T15" s="189"/>
      <c r="U15" s="189"/>
      <c r="V15" s="189"/>
      <c r="W15" s="189"/>
      <c r="X15" s="189"/>
      <c r="Y15" s="189"/>
      <c r="Z15" s="189"/>
      <c r="AA15" s="191"/>
      <c r="AB15" s="189"/>
      <c r="AC15" s="189"/>
      <c r="AD15" s="189"/>
      <c r="AE15" s="189"/>
      <c r="AF15" s="189"/>
      <c r="AG15" s="189"/>
      <c r="AH15" s="189"/>
    </row>
    <row r="16" spans="1:60" ht="27" customHeight="1">
      <c r="A16" s="602" t="s">
        <v>56</v>
      </c>
      <c r="B16" s="570" t="s">
        <v>144</v>
      </c>
      <c r="C16" s="571"/>
      <c r="D16" s="571"/>
      <c r="E16" s="571"/>
      <c r="F16" s="572"/>
      <c r="G16" s="192" t="s">
        <v>2</v>
      </c>
      <c r="H16" s="591"/>
      <c r="I16" s="591"/>
      <c r="J16" s="673"/>
      <c r="K16" s="674"/>
      <c r="L16" s="675"/>
      <c r="M16" s="675"/>
      <c r="N16" s="675"/>
      <c r="O16" s="675"/>
      <c r="P16" s="675"/>
      <c r="Q16" s="675"/>
      <c r="R16" s="675"/>
      <c r="S16" s="675"/>
      <c r="T16" s="675"/>
      <c r="U16" s="675"/>
      <c r="V16" s="675"/>
      <c r="W16" s="675"/>
      <c r="X16" s="675"/>
      <c r="Y16" s="675"/>
      <c r="Z16" s="675"/>
      <c r="AA16" s="675"/>
      <c r="AB16" s="675"/>
      <c r="AC16" s="675"/>
      <c r="AD16" s="675"/>
      <c r="AE16" s="675"/>
      <c r="AF16" s="675"/>
      <c r="AG16" s="675"/>
      <c r="AH16" s="676"/>
      <c r="AI16" s="193"/>
      <c r="AJ16" s="193"/>
      <c r="AX16" s="193"/>
      <c r="AY16" s="193"/>
      <c r="AZ16" s="193"/>
      <c r="BA16" s="193"/>
      <c r="BB16" s="193"/>
      <c r="BC16" s="193"/>
      <c r="BD16" s="193"/>
      <c r="BE16" s="193"/>
      <c r="BF16" s="193"/>
      <c r="BG16" s="193"/>
      <c r="BH16" s="193"/>
    </row>
    <row r="17" spans="1:60" ht="27" customHeight="1">
      <c r="A17" s="602"/>
      <c r="B17" s="570" t="s">
        <v>148</v>
      </c>
      <c r="C17" s="571"/>
      <c r="D17" s="571"/>
      <c r="E17" s="571"/>
      <c r="F17" s="572"/>
      <c r="G17" s="576" t="s">
        <v>178</v>
      </c>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8"/>
      <c r="AI17" s="193"/>
      <c r="AJ17" s="193"/>
      <c r="AX17" s="193"/>
      <c r="AY17" s="193"/>
      <c r="AZ17" s="193"/>
      <c r="BA17" s="193"/>
      <c r="BB17" s="193"/>
      <c r="BC17" s="193"/>
      <c r="BD17" s="193"/>
      <c r="BE17" s="193"/>
      <c r="BF17" s="193"/>
      <c r="BG17" s="193"/>
      <c r="BH17" s="193"/>
    </row>
    <row r="18" spans="1:60" ht="27" customHeight="1">
      <c r="A18" s="602"/>
      <c r="B18" s="570" t="s">
        <v>149</v>
      </c>
      <c r="C18" s="571"/>
      <c r="D18" s="571"/>
      <c r="E18" s="571"/>
      <c r="F18" s="572"/>
      <c r="G18" s="573"/>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5"/>
      <c r="AI18" s="193"/>
      <c r="AJ18" s="193"/>
      <c r="AX18" s="193"/>
      <c r="AY18" s="193"/>
      <c r="AZ18" s="193"/>
      <c r="BA18" s="193"/>
      <c r="BB18" s="193"/>
      <c r="BC18" s="193"/>
      <c r="BD18" s="193"/>
      <c r="BE18" s="193"/>
      <c r="BF18" s="193"/>
      <c r="BG18" s="193"/>
      <c r="BH18" s="193"/>
    </row>
    <row r="19" spans="1:60" s="200" customFormat="1" ht="32.25" customHeight="1">
      <c r="A19" s="602"/>
      <c r="B19" s="669" t="s">
        <v>53</v>
      </c>
      <c r="C19" s="669"/>
      <c r="D19" s="669"/>
      <c r="E19" s="669"/>
      <c r="F19" s="670"/>
      <c r="G19" s="194"/>
      <c r="H19" s="195"/>
      <c r="I19" s="195"/>
      <c r="J19" s="195"/>
      <c r="K19" s="195"/>
      <c r="L19" s="195"/>
      <c r="M19" s="196"/>
      <c r="N19" s="195"/>
      <c r="O19" s="195"/>
      <c r="P19" s="195"/>
      <c r="Q19" s="195"/>
      <c r="R19" s="195"/>
      <c r="S19" s="195"/>
      <c r="T19" s="197"/>
      <c r="U19" s="195"/>
      <c r="V19" s="195"/>
      <c r="W19" s="195"/>
      <c r="X19" s="195"/>
      <c r="Y19" s="195"/>
      <c r="Z19" s="195"/>
      <c r="AA19" s="197"/>
      <c r="AB19" s="198"/>
      <c r="AC19" s="195"/>
      <c r="AD19" s="198"/>
      <c r="AE19" s="198"/>
      <c r="AF19" s="198"/>
      <c r="AG19" s="198"/>
      <c r="AH19" s="199"/>
    </row>
    <row r="20" spans="1:60" s="200" customFormat="1" ht="18.75" customHeight="1">
      <c r="A20" s="602"/>
      <c r="B20" s="671" t="s">
        <v>27</v>
      </c>
      <c r="C20" s="671"/>
      <c r="D20" s="671"/>
      <c r="E20" s="671"/>
      <c r="F20" s="671"/>
      <c r="G20" s="201"/>
      <c r="H20" s="202" t="s">
        <v>25</v>
      </c>
      <c r="I20" s="202"/>
      <c r="J20" s="202"/>
      <c r="K20" s="202"/>
      <c r="L20" s="202"/>
      <c r="M20" s="203"/>
      <c r="N20" s="202"/>
      <c r="O20" s="202" t="s">
        <v>26</v>
      </c>
      <c r="P20" s="202"/>
      <c r="Q20" s="202"/>
      <c r="R20" s="202"/>
      <c r="S20" s="202"/>
      <c r="T20" s="204"/>
      <c r="U20" s="202"/>
      <c r="V20" s="202" t="s">
        <v>24</v>
      </c>
      <c r="W20" s="202"/>
      <c r="X20" s="202"/>
      <c r="Y20" s="202"/>
      <c r="Z20" s="202"/>
      <c r="AA20" s="204"/>
      <c r="AB20" s="205"/>
      <c r="AC20" s="202" t="s">
        <v>24</v>
      </c>
      <c r="AD20" s="205"/>
      <c r="AE20" s="205"/>
      <c r="AF20" s="205"/>
      <c r="AG20" s="205"/>
      <c r="AH20" s="206"/>
      <c r="AI20" s="207"/>
    </row>
    <row r="21" spans="1:60" s="200" customFormat="1" ht="18.75" customHeight="1">
      <c r="A21" s="602"/>
      <c r="B21" s="672"/>
      <c r="C21" s="672"/>
      <c r="D21" s="672"/>
      <c r="E21" s="672"/>
      <c r="F21" s="672"/>
      <c r="G21" s="208"/>
      <c r="H21" s="202" t="s">
        <v>21</v>
      </c>
      <c r="I21" s="202"/>
      <c r="J21" s="202"/>
      <c r="K21" s="202"/>
      <c r="L21" s="209"/>
      <c r="M21" s="210"/>
      <c r="N21" s="202"/>
      <c r="O21" s="202" t="s">
        <v>22</v>
      </c>
      <c r="P21" s="202"/>
      <c r="Q21" s="202"/>
      <c r="R21" s="202"/>
      <c r="S21" s="202"/>
      <c r="T21" s="211"/>
      <c r="U21" s="202"/>
      <c r="V21" s="202" t="s">
        <v>23</v>
      </c>
      <c r="W21" s="202"/>
      <c r="X21" s="202"/>
      <c r="Y21" s="202"/>
      <c r="Z21" s="202"/>
      <c r="AA21" s="204"/>
      <c r="AB21" s="205"/>
      <c r="AC21" s="202" t="s">
        <v>22</v>
      </c>
      <c r="AD21" s="205"/>
      <c r="AE21" s="205"/>
      <c r="AF21" s="205"/>
      <c r="AG21" s="205"/>
      <c r="AH21" s="206"/>
    </row>
    <row r="22" spans="1:60" s="200" customFormat="1" ht="50.1" customHeight="1">
      <c r="A22" s="602"/>
      <c r="B22" s="677" t="s">
        <v>20</v>
      </c>
      <c r="C22" s="677"/>
      <c r="D22" s="677"/>
      <c r="E22" s="677"/>
      <c r="F22" s="678"/>
      <c r="G22" s="679"/>
      <c r="H22" s="680"/>
      <c r="I22" s="680"/>
      <c r="J22" s="212" t="s">
        <v>44</v>
      </c>
      <c r="K22" s="681" t="s">
        <v>50</v>
      </c>
      <c r="L22" s="682"/>
      <c r="M22" s="683"/>
      <c r="N22" s="592"/>
      <c r="O22" s="591"/>
      <c r="P22" s="591"/>
      <c r="Q22" s="213" t="s">
        <v>51</v>
      </c>
      <c r="R22" s="596" t="s">
        <v>52</v>
      </c>
      <c r="S22" s="597"/>
      <c r="T22" s="598"/>
      <c r="U22" s="592" t="s">
        <v>115</v>
      </c>
      <c r="V22" s="591"/>
      <c r="W22" s="591"/>
      <c r="X22" s="652" t="s">
        <v>145</v>
      </c>
      <c r="Y22" s="653"/>
      <c r="Z22" s="650">
        <f>IF(U22="中小企業",1,0.5)</f>
        <v>1</v>
      </c>
      <c r="AA22" s="651"/>
      <c r="AB22" s="652" t="s">
        <v>146</v>
      </c>
      <c r="AC22" s="653"/>
      <c r="AD22" s="657">
        <f>IF(U22="中小企業",1.2,0.6)</f>
        <v>1.2</v>
      </c>
      <c r="AE22" s="658"/>
      <c r="AF22" s="654" t="s">
        <v>116</v>
      </c>
      <c r="AG22" s="655"/>
      <c r="AH22" s="656"/>
      <c r="AQ22" s="214"/>
      <c r="AX22" s="214"/>
    </row>
    <row r="23" spans="1:60" ht="31.5" customHeight="1">
      <c r="A23" s="602" t="s">
        <v>29</v>
      </c>
      <c r="B23" s="630" t="s">
        <v>31</v>
      </c>
      <c r="C23" s="630"/>
      <c r="D23" s="630"/>
      <c r="E23" s="630"/>
      <c r="F23" s="631"/>
      <c r="G23" s="215" t="s">
        <v>18</v>
      </c>
      <c r="H23" s="632" t="s">
        <v>147</v>
      </c>
      <c r="I23" s="633"/>
      <c r="J23" s="633"/>
      <c r="K23" s="633"/>
      <c r="L23" s="633"/>
      <c r="M23" s="633"/>
      <c r="N23" s="633"/>
      <c r="O23" s="634"/>
      <c r="P23" s="216" t="s">
        <v>19</v>
      </c>
      <c r="Q23" s="217" t="s">
        <v>2</v>
      </c>
      <c r="R23" s="633"/>
      <c r="S23" s="633"/>
      <c r="T23" s="635"/>
      <c r="U23" s="599"/>
      <c r="V23" s="577"/>
      <c r="W23" s="577"/>
      <c r="X23" s="600"/>
      <c r="Y23" s="600"/>
      <c r="Z23" s="600"/>
      <c r="AA23" s="600"/>
      <c r="AB23" s="600"/>
      <c r="AC23" s="600"/>
      <c r="AD23" s="600"/>
      <c r="AE23" s="600"/>
      <c r="AF23" s="600"/>
      <c r="AG23" s="600"/>
      <c r="AH23" s="601"/>
      <c r="AI23" s="193"/>
      <c r="AJ23" s="193"/>
      <c r="AM23" s="193"/>
      <c r="AX23" s="193"/>
      <c r="AY23" s="193"/>
      <c r="AZ23" s="193"/>
      <c r="BA23" s="193"/>
      <c r="BB23" s="193"/>
      <c r="BC23" s="193"/>
      <c r="BD23" s="193"/>
      <c r="BE23" s="193"/>
      <c r="BF23" s="193"/>
      <c r="BG23" s="193"/>
      <c r="BH23" s="193"/>
    </row>
    <row r="24" spans="1:60" ht="31.5" customHeight="1">
      <c r="A24" s="602"/>
      <c r="B24" s="636" t="s">
        <v>54</v>
      </c>
      <c r="C24" s="636"/>
      <c r="D24" s="636"/>
      <c r="E24" s="636"/>
      <c r="F24" s="637"/>
      <c r="G24" s="215" t="s">
        <v>18</v>
      </c>
      <c r="H24" s="642"/>
      <c r="I24" s="643"/>
      <c r="J24" s="643"/>
      <c r="K24" s="643"/>
      <c r="L24" s="643"/>
      <c r="M24" s="643"/>
      <c r="N24" s="643"/>
      <c r="O24" s="644"/>
      <c r="P24" s="216" t="s">
        <v>19</v>
      </c>
      <c r="Q24" s="217" t="s">
        <v>2</v>
      </c>
      <c r="R24" s="645"/>
      <c r="S24" s="645"/>
      <c r="T24" s="646"/>
      <c r="U24" s="647"/>
      <c r="V24" s="648"/>
      <c r="W24" s="648"/>
      <c r="X24" s="648"/>
      <c r="Y24" s="648"/>
      <c r="Z24" s="648"/>
      <c r="AA24" s="648"/>
      <c r="AB24" s="648"/>
      <c r="AC24" s="648"/>
      <c r="AD24" s="648"/>
      <c r="AE24" s="648"/>
      <c r="AF24" s="648"/>
      <c r="AG24" s="648"/>
      <c r="AH24" s="649"/>
      <c r="AI24" s="193"/>
      <c r="AJ24" s="193"/>
      <c r="AX24" s="193"/>
      <c r="AY24" s="193"/>
      <c r="AZ24" s="193"/>
      <c r="BA24" s="193"/>
      <c r="BB24" s="193"/>
      <c r="BC24" s="193"/>
      <c r="BD24" s="193"/>
      <c r="BE24" s="193"/>
      <c r="BF24" s="193"/>
      <c r="BG24" s="193"/>
      <c r="BH24" s="193"/>
    </row>
    <row r="25" spans="1:60" ht="31.5" customHeight="1">
      <c r="A25" s="602"/>
      <c r="B25" s="636" t="s">
        <v>55</v>
      </c>
      <c r="C25" s="636"/>
      <c r="D25" s="636"/>
      <c r="E25" s="636"/>
      <c r="F25" s="637"/>
      <c r="G25" s="215" t="s">
        <v>18</v>
      </c>
      <c r="H25" s="640"/>
      <c r="I25" s="638"/>
      <c r="J25" s="638"/>
      <c r="K25" s="638"/>
      <c r="L25" s="638"/>
      <c r="M25" s="638"/>
      <c r="N25" s="638"/>
      <c r="O25" s="641"/>
      <c r="P25" s="216" t="s">
        <v>19</v>
      </c>
      <c r="Q25" s="217" t="s">
        <v>2</v>
      </c>
      <c r="R25" s="638"/>
      <c r="S25" s="638"/>
      <c r="T25" s="639"/>
      <c r="U25" s="218"/>
      <c r="V25" s="218"/>
      <c r="W25" s="218"/>
      <c r="X25" s="218"/>
      <c r="Y25" s="218"/>
      <c r="Z25" s="218"/>
      <c r="AA25" s="218"/>
      <c r="AB25" s="218"/>
      <c r="AC25" s="218"/>
      <c r="AD25" s="218"/>
      <c r="AE25" s="218"/>
      <c r="AF25" s="218"/>
      <c r="AG25" s="218"/>
      <c r="AH25" s="219"/>
      <c r="AI25" s="193"/>
      <c r="AJ25" s="193"/>
      <c r="AN25" s="193"/>
      <c r="AX25" s="193"/>
      <c r="AY25" s="193"/>
      <c r="AZ25" s="193"/>
      <c r="BA25" s="193"/>
      <c r="BB25" s="193"/>
      <c r="BC25" s="193"/>
      <c r="BD25" s="193"/>
      <c r="BE25" s="193"/>
      <c r="BF25" s="193"/>
      <c r="BG25" s="193"/>
      <c r="BH25" s="193"/>
    </row>
    <row r="26" spans="1:60" ht="18" customHeight="1">
      <c r="A26" s="602" t="s">
        <v>150</v>
      </c>
      <c r="B26" s="603" t="s">
        <v>32</v>
      </c>
      <c r="C26" s="604"/>
      <c r="D26" s="604"/>
      <c r="E26" s="604"/>
      <c r="F26" s="604"/>
      <c r="G26" s="605"/>
      <c r="H26" s="606"/>
      <c r="I26" s="606"/>
      <c r="J26" s="606"/>
      <c r="K26" s="606"/>
      <c r="L26" s="606"/>
      <c r="M26" s="606"/>
      <c r="N26" s="606"/>
      <c r="O26" s="606"/>
      <c r="P26" s="606"/>
      <c r="Q26" s="606"/>
      <c r="R26" s="607" t="s">
        <v>33</v>
      </c>
      <c r="S26" s="608"/>
      <c r="T26" s="608"/>
      <c r="U26" s="608"/>
      <c r="V26" s="609"/>
      <c r="W26" s="613"/>
      <c r="X26" s="614"/>
      <c r="Y26" s="614"/>
      <c r="Z26" s="614"/>
      <c r="AA26" s="614"/>
      <c r="AB26" s="614"/>
      <c r="AC26" s="614"/>
      <c r="AD26" s="614"/>
      <c r="AE26" s="614"/>
      <c r="AF26" s="614"/>
      <c r="AG26" s="614"/>
      <c r="AH26" s="615"/>
      <c r="AR26" s="193"/>
      <c r="AS26" s="193"/>
      <c r="AT26" s="193"/>
      <c r="AU26" s="193"/>
      <c r="AV26" s="193"/>
      <c r="AW26" s="193"/>
      <c r="AZ26" s="193"/>
      <c r="BA26" s="193"/>
      <c r="BB26" s="193"/>
      <c r="BC26" s="193"/>
      <c r="BD26" s="193"/>
    </row>
    <row r="27" spans="1:60" ht="15.75" customHeight="1">
      <c r="A27" s="602"/>
      <c r="B27" s="604"/>
      <c r="C27" s="604"/>
      <c r="D27" s="604"/>
      <c r="E27" s="604"/>
      <c r="F27" s="604"/>
      <c r="G27" s="606"/>
      <c r="H27" s="606"/>
      <c r="I27" s="606"/>
      <c r="J27" s="606"/>
      <c r="K27" s="606"/>
      <c r="L27" s="606"/>
      <c r="M27" s="606"/>
      <c r="N27" s="606"/>
      <c r="O27" s="606"/>
      <c r="P27" s="606"/>
      <c r="Q27" s="606"/>
      <c r="R27" s="610"/>
      <c r="S27" s="611"/>
      <c r="T27" s="611"/>
      <c r="U27" s="611"/>
      <c r="V27" s="612"/>
      <c r="W27" s="616"/>
      <c r="X27" s="617"/>
      <c r="Y27" s="617"/>
      <c r="Z27" s="617"/>
      <c r="AA27" s="617"/>
      <c r="AB27" s="617"/>
      <c r="AC27" s="617"/>
      <c r="AD27" s="617"/>
      <c r="AE27" s="617"/>
      <c r="AF27" s="617"/>
      <c r="AG27" s="617"/>
      <c r="AH27" s="618"/>
      <c r="AK27" s="193"/>
      <c r="AL27" s="193"/>
      <c r="AN27" s="193"/>
      <c r="AR27" s="193"/>
      <c r="AS27" s="193"/>
      <c r="AT27" s="193"/>
      <c r="AU27" s="193"/>
      <c r="AV27" s="193"/>
      <c r="AW27" s="193"/>
      <c r="AX27" s="193"/>
      <c r="AY27" s="193"/>
      <c r="AZ27" s="193"/>
      <c r="BA27" s="193"/>
      <c r="BB27" s="193"/>
      <c r="BC27" s="193"/>
      <c r="BD27" s="193"/>
    </row>
    <row r="28" spans="1:60" ht="24.75" customHeight="1">
      <c r="A28" s="602"/>
      <c r="B28" s="603" t="s">
        <v>34</v>
      </c>
      <c r="C28" s="603"/>
      <c r="D28" s="603"/>
      <c r="E28" s="603"/>
      <c r="F28" s="603"/>
      <c r="G28" s="619"/>
      <c r="H28" s="620"/>
      <c r="I28" s="620"/>
      <c r="J28" s="620"/>
      <c r="K28" s="620"/>
      <c r="L28" s="620"/>
      <c r="M28" s="620"/>
      <c r="N28" s="620"/>
      <c r="O28" s="620"/>
      <c r="P28" s="620"/>
      <c r="Q28" s="621"/>
      <c r="R28" s="610" t="s">
        <v>28</v>
      </c>
      <c r="S28" s="611"/>
      <c r="T28" s="611"/>
      <c r="U28" s="611"/>
      <c r="V28" s="612"/>
      <c r="W28" s="622"/>
      <c r="X28" s="623"/>
      <c r="Y28" s="623"/>
      <c r="Z28" s="623"/>
      <c r="AA28" s="623"/>
      <c r="AB28" s="623"/>
      <c r="AC28" s="623"/>
      <c r="AD28" s="623"/>
      <c r="AE28" s="623"/>
      <c r="AF28" s="623"/>
      <c r="AG28" s="623"/>
      <c r="AH28" s="624"/>
      <c r="AR28" s="193"/>
      <c r="AS28" s="193"/>
      <c r="AT28" s="193"/>
      <c r="AU28" s="193"/>
      <c r="AV28" s="193"/>
      <c r="AW28" s="193"/>
      <c r="AX28" s="193"/>
      <c r="AY28" s="193"/>
      <c r="AZ28" s="193"/>
      <c r="BA28" s="193"/>
      <c r="BB28" s="193"/>
      <c r="BC28" s="193"/>
      <c r="BD28" s="193"/>
    </row>
    <row r="29" spans="1:60" ht="18" customHeight="1">
      <c r="A29" s="602"/>
      <c r="B29" s="603" t="s">
        <v>36</v>
      </c>
      <c r="C29" s="603"/>
      <c r="D29" s="603"/>
      <c r="E29" s="603"/>
      <c r="F29" s="603"/>
      <c r="G29" s="625"/>
      <c r="H29" s="625"/>
      <c r="I29" s="625"/>
      <c r="J29" s="625"/>
      <c r="K29" s="625"/>
      <c r="L29" s="625"/>
      <c r="M29" s="625"/>
      <c r="N29" s="625"/>
      <c r="O29" s="625"/>
      <c r="P29" s="625"/>
      <c r="Q29" s="625"/>
      <c r="R29" s="625"/>
      <c r="S29" s="625"/>
      <c r="T29" s="625"/>
      <c r="U29" s="625"/>
      <c r="V29" s="625"/>
      <c r="W29" s="625"/>
      <c r="X29" s="625"/>
      <c r="Y29" s="625"/>
      <c r="Z29" s="625"/>
      <c r="AA29" s="625"/>
      <c r="AB29" s="625"/>
      <c r="AC29" s="625"/>
      <c r="AD29" s="625"/>
      <c r="AE29" s="625"/>
      <c r="AF29" s="625"/>
      <c r="AG29" s="625"/>
      <c r="AH29" s="625"/>
    </row>
    <row r="30" spans="1:60" ht="27" customHeight="1">
      <c r="A30" s="602"/>
      <c r="B30" s="603"/>
      <c r="C30" s="603"/>
      <c r="D30" s="603"/>
      <c r="E30" s="603"/>
      <c r="F30" s="603"/>
      <c r="G30" s="220" t="s">
        <v>2</v>
      </c>
      <c r="H30" s="626"/>
      <c r="I30" s="626"/>
      <c r="J30" s="626"/>
      <c r="K30" s="627"/>
      <c r="L30" s="628"/>
      <c r="M30" s="628"/>
      <c r="N30" s="628"/>
      <c r="O30" s="628"/>
      <c r="P30" s="628"/>
      <c r="Q30" s="628"/>
      <c r="R30" s="628"/>
      <c r="S30" s="628"/>
      <c r="T30" s="628"/>
      <c r="U30" s="628"/>
      <c r="V30" s="628"/>
      <c r="W30" s="628"/>
      <c r="X30" s="628"/>
      <c r="Y30" s="628"/>
      <c r="Z30" s="628"/>
      <c r="AA30" s="628"/>
      <c r="AB30" s="628"/>
      <c r="AC30" s="628"/>
      <c r="AD30" s="628"/>
      <c r="AE30" s="628"/>
      <c r="AF30" s="628"/>
      <c r="AG30" s="628"/>
      <c r="AH30" s="629"/>
    </row>
    <row r="31" spans="1:60" ht="18" customHeight="1">
      <c r="A31" s="221"/>
      <c r="B31" s="222"/>
      <c r="C31" s="222"/>
      <c r="D31" s="222"/>
      <c r="E31" s="222"/>
      <c r="F31" s="222"/>
      <c r="G31" s="202"/>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row>
    <row r="32" spans="1:60" ht="18" customHeight="1" thickBot="1">
      <c r="B32" s="189"/>
      <c r="C32" s="224" t="s">
        <v>156</v>
      </c>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row>
    <row r="33" spans="2:37" ht="18" customHeight="1">
      <c r="B33" s="189"/>
      <c r="C33" s="583" t="s">
        <v>157</v>
      </c>
      <c r="D33" s="584"/>
      <c r="E33" s="584"/>
      <c r="F33" s="584"/>
      <c r="G33" s="584"/>
      <c r="H33" s="584"/>
      <c r="I33" s="584"/>
      <c r="J33" s="585"/>
      <c r="K33" s="584" t="s">
        <v>4</v>
      </c>
      <c r="L33" s="584"/>
      <c r="M33" s="584"/>
      <c r="N33" s="584"/>
      <c r="O33" s="584"/>
      <c r="P33" s="584"/>
      <c r="Q33" s="584"/>
      <c r="R33" s="584"/>
      <c r="S33" s="585"/>
      <c r="T33" s="586" t="s">
        <v>5</v>
      </c>
      <c r="U33" s="584"/>
      <c r="V33" s="584"/>
      <c r="W33" s="584"/>
      <c r="X33" s="584"/>
      <c r="Y33" s="585"/>
      <c r="Z33" s="587" t="s">
        <v>169</v>
      </c>
      <c r="AA33" s="588"/>
      <c r="AB33" s="588"/>
      <c r="AC33" s="588"/>
      <c r="AD33" s="588"/>
      <c r="AE33" s="588"/>
      <c r="AF33" s="589"/>
      <c r="AG33" s="349"/>
      <c r="AH33" s="189"/>
    </row>
    <row r="34" spans="2:37" ht="68.25" customHeight="1">
      <c r="B34" s="189"/>
      <c r="C34" s="590"/>
      <c r="D34" s="591"/>
      <c r="E34" s="591"/>
      <c r="F34" s="591"/>
      <c r="G34" s="591"/>
      <c r="H34" s="225"/>
      <c r="I34" s="225"/>
      <c r="J34" s="225"/>
      <c r="K34" s="592"/>
      <c r="L34" s="591"/>
      <c r="M34" s="591"/>
      <c r="N34" s="591"/>
      <c r="O34" s="591"/>
      <c r="P34" s="591"/>
      <c r="Q34" s="226"/>
      <c r="R34" s="226"/>
      <c r="S34" s="227"/>
      <c r="T34" s="593"/>
      <c r="U34" s="594"/>
      <c r="V34" s="594"/>
      <c r="W34" s="594"/>
      <c r="X34" s="594"/>
      <c r="Y34" s="595"/>
      <c r="Z34" s="228"/>
      <c r="AA34" s="229"/>
      <c r="AB34" s="229"/>
      <c r="AC34" s="229"/>
      <c r="AD34" s="229"/>
      <c r="AE34" s="229"/>
      <c r="AF34" s="230"/>
      <c r="AG34" s="350"/>
      <c r="AH34" s="189"/>
    </row>
    <row r="35" spans="2:37" ht="19.5" customHeight="1">
      <c r="B35" s="189"/>
      <c r="C35" s="579" t="s">
        <v>151</v>
      </c>
      <c r="D35" s="580"/>
      <c r="E35" s="580"/>
      <c r="F35" s="580"/>
      <c r="G35" s="580"/>
      <c r="H35" s="580"/>
      <c r="I35" s="580"/>
      <c r="J35" s="580"/>
      <c r="K35" s="580"/>
      <c r="L35" s="580"/>
      <c r="M35" s="580"/>
      <c r="N35" s="580"/>
      <c r="O35" s="580"/>
      <c r="P35" s="580"/>
      <c r="Q35" s="580"/>
      <c r="R35" s="580"/>
      <c r="S35" s="580"/>
      <c r="T35" s="580"/>
      <c r="U35" s="580"/>
      <c r="V35" s="580"/>
      <c r="W35" s="580"/>
      <c r="X35" s="580"/>
      <c r="Y35" s="580"/>
      <c r="Z35" s="580"/>
      <c r="AA35" s="580"/>
      <c r="AB35" s="580"/>
      <c r="AC35" s="580"/>
      <c r="AD35" s="580"/>
      <c r="AE35" s="580"/>
      <c r="AF35" s="581"/>
      <c r="AG35" s="351"/>
      <c r="AH35" s="189"/>
    </row>
    <row r="36" spans="2:37" ht="27" customHeight="1" thickBot="1">
      <c r="B36" s="189"/>
      <c r="C36" s="231"/>
      <c r="D36" s="232"/>
      <c r="E36" s="232"/>
      <c r="F36" s="232"/>
      <c r="G36" s="232"/>
      <c r="H36" s="232"/>
      <c r="I36" s="232"/>
      <c r="J36" s="232"/>
      <c r="K36" s="232"/>
      <c r="L36" s="232"/>
      <c r="M36" s="232"/>
      <c r="N36" s="232"/>
      <c r="O36" s="232"/>
      <c r="P36" s="232"/>
      <c r="Q36" s="232"/>
      <c r="R36" s="232"/>
      <c r="S36" s="232"/>
      <c r="T36" s="232"/>
      <c r="U36" s="232"/>
      <c r="V36" s="232"/>
      <c r="W36" s="233"/>
      <c r="X36" s="233"/>
      <c r="Y36" s="233"/>
      <c r="Z36" s="233"/>
      <c r="AA36" s="233"/>
      <c r="AB36" s="233"/>
      <c r="AC36" s="233"/>
      <c r="AD36" s="233"/>
      <c r="AE36" s="233"/>
      <c r="AF36" s="234"/>
      <c r="AG36" s="352"/>
      <c r="AH36" s="189"/>
    </row>
    <row r="37" spans="2:37" ht="10.5" customHeight="1" thickBot="1">
      <c r="B37" s="189"/>
      <c r="C37" s="235"/>
      <c r="D37" s="235"/>
      <c r="E37" s="235"/>
      <c r="F37" s="235"/>
      <c r="G37" s="235"/>
      <c r="H37" s="235"/>
      <c r="I37" s="235"/>
      <c r="J37" s="235"/>
      <c r="K37" s="235"/>
      <c r="L37" s="235"/>
      <c r="M37" s="235"/>
      <c r="N37" s="235"/>
      <c r="O37" s="235"/>
      <c r="P37" s="235"/>
      <c r="Q37" s="235"/>
      <c r="R37" s="235"/>
      <c r="S37" s="235"/>
      <c r="T37" s="235"/>
      <c r="U37" s="235"/>
      <c r="V37" s="235"/>
      <c r="W37" s="236"/>
      <c r="X37" s="236"/>
      <c r="Y37" s="236"/>
      <c r="Z37" s="236"/>
      <c r="AA37" s="236"/>
      <c r="AB37" s="236"/>
      <c r="AC37" s="236"/>
      <c r="AD37" s="236"/>
      <c r="AE37" s="236"/>
      <c r="AF37" s="236"/>
      <c r="AG37" s="352"/>
      <c r="AH37" s="189"/>
    </row>
    <row r="38" spans="2:37" ht="19.5" customHeight="1">
      <c r="B38" s="189"/>
      <c r="C38" s="237"/>
      <c r="D38" s="238"/>
      <c r="E38" s="239" t="s">
        <v>152</v>
      </c>
      <c r="F38" s="240"/>
      <c r="G38" s="240"/>
      <c r="H38" s="240"/>
      <c r="I38" s="240"/>
      <c r="J38" s="240"/>
      <c r="K38" s="240"/>
      <c r="L38" s="240"/>
      <c r="M38" s="240"/>
      <c r="N38" s="240"/>
      <c r="O38" s="240"/>
      <c r="P38" s="240"/>
      <c r="Q38" s="240"/>
      <c r="R38" s="240"/>
      <c r="S38" s="240"/>
      <c r="T38" s="240"/>
      <c r="U38" s="240"/>
      <c r="V38" s="240"/>
      <c r="W38" s="240"/>
      <c r="X38" s="240"/>
      <c r="Y38" s="241"/>
      <c r="Z38" s="241"/>
      <c r="AA38" s="241"/>
      <c r="AB38" s="241"/>
      <c r="AC38" s="242"/>
      <c r="AD38" s="242"/>
      <c r="AE38" s="242"/>
      <c r="AF38" s="243"/>
      <c r="AG38" s="352"/>
      <c r="AH38" s="189"/>
    </row>
    <row r="39" spans="2:37" ht="19.5" customHeight="1">
      <c r="B39" s="189"/>
      <c r="C39" s="244"/>
      <c r="D39" s="193"/>
      <c r="E39" s="245" t="s">
        <v>153</v>
      </c>
      <c r="F39" s="246"/>
      <c r="G39" s="246"/>
      <c r="H39" s="246"/>
      <c r="I39" s="247"/>
      <c r="J39" s="247"/>
      <c r="K39" s="247"/>
      <c r="L39" s="247"/>
      <c r="M39" s="247"/>
      <c r="N39" s="247"/>
      <c r="O39" s="247"/>
      <c r="P39" s="246"/>
      <c r="Q39" s="248" t="s">
        <v>155</v>
      </c>
      <c r="R39" s="246"/>
      <c r="S39" s="246"/>
      <c r="T39" s="246"/>
      <c r="U39" s="247"/>
      <c r="V39" s="247"/>
      <c r="W39" s="247"/>
      <c r="X39" s="247"/>
      <c r="Y39" s="247"/>
      <c r="Z39" s="247"/>
      <c r="AA39" s="247"/>
      <c r="AB39" s="247"/>
      <c r="AC39" s="249"/>
      <c r="AD39" s="249"/>
      <c r="AE39" s="249"/>
      <c r="AF39" s="250"/>
      <c r="AG39" s="249"/>
      <c r="AH39" s="189"/>
      <c r="AK39" s="251"/>
    </row>
    <row r="40" spans="2:37" ht="18" customHeight="1" thickBot="1">
      <c r="B40" s="189"/>
      <c r="C40" s="252"/>
      <c r="D40" s="253"/>
      <c r="E40" s="254" t="s">
        <v>154</v>
      </c>
      <c r="F40" s="255"/>
      <c r="G40" s="255"/>
      <c r="H40" s="255"/>
      <c r="I40" s="256"/>
      <c r="J40" s="256"/>
      <c r="K40" s="256"/>
      <c r="L40" s="256"/>
      <c r="M40" s="256"/>
      <c r="N40" s="256"/>
      <c r="O40" s="256"/>
      <c r="P40" s="255"/>
      <c r="Q40" s="257" t="s">
        <v>155</v>
      </c>
      <c r="R40" s="255"/>
      <c r="S40" s="255"/>
      <c r="T40" s="255"/>
      <c r="U40" s="256"/>
      <c r="V40" s="256"/>
      <c r="W40" s="256"/>
      <c r="X40" s="256"/>
      <c r="Y40" s="256"/>
      <c r="Z40" s="256"/>
      <c r="AA40" s="256"/>
      <c r="AB40" s="256"/>
      <c r="AC40" s="258"/>
      <c r="AD40" s="258"/>
      <c r="AE40" s="258"/>
      <c r="AF40" s="259"/>
      <c r="AG40" s="249"/>
      <c r="AH40" s="189"/>
      <c r="AK40" s="251"/>
    </row>
    <row r="41" spans="2:37" s="181" customFormat="1" ht="30" customHeight="1">
      <c r="B41" s="260"/>
      <c r="C41" s="582" t="s">
        <v>158</v>
      </c>
      <c r="D41" s="582"/>
      <c r="E41" s="582"/>
      <c r="F41" s="582"/>
      <c r="G41" s="582"/>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261"/>
      <c r="AH41" s="261"/>
    </row>
    <row r="42" spans="2:37" s="181" customFormat="1" ht="18" customHeight="1">
      <c r="B42" s="260"/>
      <c r="C42" s="569" t="s">
        <v>159</v>
      </c>
      <c r="D42" s="569"/>
      <c r="E42" s="569"/>
      <c r="F42" s="569"/>
      <c r="G42" s="569"/>
      <c r="H42" s="569"/>
      <c r="I42" s="569"/>
      <c r="J42" s="569"/>
      <c r="K42" s="569"/>
      <c r="L42" s="569"/>
      <c r="M42" s="569"/>
      <c r="N42" s="569"/>
      <c r="O42" s="569"/>
      <c r="P42" s="569"/>
      <c r="Q42" s="569"/>
      <c r="R42" s="569"/>
      <c r="S42" s="569"/>
      <c r="T42" s="569"/>
      <c r="U42" s="569"/>
      <c r="V42" s="569"/>
      <c r="W42" s="569"/>
      <c r="X42" s="569"/>
      <c r="Y42" s="569"/>
      <c r="Z42" s="569"/>
      <c r="AA42" s="569"/>
      <c r="AB42" s="569"/>
      <c r="AC42" s="569"/>
      <c r="AD42" s="569"/>
      <c r="AE42" s="569"/>
      <c r="AF42" s="569"/>
      <c r="AG42" s="261"/>
      <c r="AH42" s="261"/>
    </row>
    <row r="43" spans="2:37" ht="25.5" customHeight="1">
      <c r="X43" s="262" t="s">
        <v>160</v>
      </c>
      <c r="AE43" s="263"/>
      <c r="AF43" s="263"/>
      <c r="AG43" s="263"/>
      <c r="AH43" s="263"/>
    </row>
  </sheetData>
  <mergeCells count="64">
    <mergeCell ref="A8:AI8"/>
    <mergeCell ref="B10:AH10"/>
    <mergeCell ref="O12:X13"/>
    <mergeCell ref="B19:F19"/>
    <mergeCell ref="B20:F21"/>
    <mergeCell ref="A16:A22"/>
    <mergeCell ref="B16:F16"/>
    <mergeCell ref="H16:J16"/>
    <mergeCell ref="K16:AH16"/>
    <mergeCell ref="B17:F17"/>
    <mergeCell ref="B22:F22"/>
    <mergeCell ref="G22:I22"/>
    <mergeCell ref="K22:M22"/>
    <mergeCell ref="Y2:Z2"/>
    <mergeCell ref="Z3:AC3"/>
    <mergeCell ref="Z4:AI4"/>
    <mergeCell ref="AB5:AI5"/>
    <mergeCell ref="AB6:AI6"/>
    <mergeCell ref="U24:AH24"/>
    <mergeCell ref="Z22:AA22"/>
    <mergeCell ref="X22:Y22"/>
    <mergeCell ref="AF22:AH22"/>
    <mergeCell ref="AB22:AC22"/>
    <mergeCell ref="AD22:AE22"/>
    <mergeCell ref="U22:W22"/>
    <mergeCell ref="A23:A25"/>
    <mergeCell ref="B23:F23"/>
    <mergeCell ref="H23:O23"/>
    <mergeCell ref="R23:T23"/>
    <mergeCell ref="B25:F25"/>
    <mergeCell ref="R25:T25"/>
    <mergeCell ref="H25:O25"/>
    <mergeCell ref="B24:F24"/>
    <mergeCell ref="H24:O24"/>
    <mergeCell ref="R24:T24"/>
    <mergeCell ref="A26:A30"/>
    <mergeCell ref="B26:F27"/>
    <mergeCell ref="G26:Q27"/>
    <mergeCell ref="R26:V27"/>
    <mergeCell ref="W26:AH27"/>
    <mergeCell ref="B28:F28"/>
    <mergeCell ref="G28:Q28"/>
    <mergeCell ref="R28:V28"/>
    <mergeCell ref="W28:AH28"/>
    <mergeCell ref="B29:F30"/>
    <mergeCell ref="G29:AH29"/>
    <mergeCell ref="H30:K30"/>
    <mergeCell ref="L30:AH30"/>
    <mergeCell ref="C42:AF42"/>
    <mergeCell ref="B18:F18"/>
    <mergeCell ref="G18:AH18"/>
    <mergeCell ref="G17:AH17"/>
    <mergeCell ref="C35:AF35"/>
    <mergeCell ref="C41:AF41"/>
    <mergeCell ref="C33:J33"/>
    <mergeCell ref="K33:S33"/>
    <mergeCell ref="T33:Y33"/>
    <mergeCell ref="Z33:AF33"/>
    <mergeCell ref="C34:G34"/>
    <mergeCell ref="K34:P34"/>
    <mergeCell ref="T34:Y34"/>
    <mergeCell ref="N22:P22"/>
    <mergeCell ref="R22:T22"/>
    <mergeCell ref="U23:AH23"/>
  </mergeCells>
  <phoneticPr fontId="1"/>
  <dataValidations count="1">
    <dataValidation type="list" allowBlank="1" showInputMessage="1" showErrorMessage="1" sqref="U22" xr:uid="{2C82777D-6126-4A45-9391-C5A4FEB93E56}">
      <formula1>"中小企業,大企業"</formula1>
    </dataValidation>
  </dataValidations>
  <pageMargins left="0.51181102362204722" right="0.31496062992125984" top="0.55118110236220474" bottom="0.55118110236220474" header="0.31496062992125984" footer="0.31496062992125984"/>
  <pageSetup paperSize="9" scale="7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6</xdr:col>
                    <xdr:colOff>104775</xdr:colOff>
                    <xdr:row>18</xdr:row>
                    <xdr:rowOff>66675</xdr:rowOff>
                  </from>
                  <to>
                    <xdr:col>10</xdr:col>
                    <xdr:colOff>209550</xdr:colOff>
                    <xdr:row>19</xdr:row>
                    <xdr:rowOff>9525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13</xdr:col>
                    <xdr:colOff>152400</xdr:colOff>
                    <xdr:row>18</xdr:row>
                    <xdr:rowOff>123825</xdr:rowOff>
                  </from>
                  <to>
                    <xdr:col>17</xdr:col>
                    <xdr:colOff>9525</xdr:colOff>
                    <xdr:row>18</xdr:row>
                    <xdr:rowOff>371475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20</xdr:col>
                    <xdr:colOff>161925</xdr:colOff>
                    <xdr:row>18</xdr:row>
                    <xdr:rowOff>57150</xdr:rowOff>
                  </from>
                  <to>
                    <xdr:col>25</xdr:col>
                    <xdr:colOff>28575</xdr:colOff>
                    <xdr:row>19</xdr:row>
                    <xdr:rowOff>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27</xdr:col>
                    <xdr:colOff>133350</xdr:colOff>
                    <xdr:row>18</xdr:row>
                    <xdr:rowOff>38100</xdr:rowOff>
                  </from>
                  <to>
                    <xdr:col>32</xdr:col>
                    <xdr:colOff>0</xdr:colOff>
                    <xdr:row>18</xdr:row>
                    <xdr:rowOff>390525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6</xdr:col>
                    <xdr:colOff>104775</xdr:colOff>
                    <xdr:row>18</xdr:row>
                    <xdr:rowOff>66675</xdr:rowOff>
                  </from>
                  <to>
                    <xdr:col>10</xdr:col>
                    <xdr:colOff>209550</xdr:colOff>
                    <xdr:row>19</xdr:row>
                    <xdr:rowOff>9525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6</xdr:col>
                    <xdr:colOff>209550</xdr:colOff>
                    <xdr:row>33</xdr:row>
                    <xdr:rowOff>19050</xdr:rowOff>
                  </from>
                  <to>
                    <xdr:col>9</xdr:col>
                    <xdr:colOff>190500</xdr:colOff>
                    <xdr:row>33</xdr:row>
                    <xdr:rowOff>266700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219075</xdr:colOff>
                    <xdr:row>33</xdr:row>
                    <xdr:rowOff>228600</xdr:rowOff>
                  </from>
                  <to>
                    <xdr:col>9</xdr:col>
                    <xdr:colOff>200025</xdr:colOff>
                    <xdr:row>33</xdr:row>
                    <xdr:rowOff>476250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xdr:col>
                    <xdr:colOff>219075</xdr:colOff>
                    <xdr:row>33</xdr:row>
                    <xdr:rowOff>438150</xdr:rowOff>
                  </from>
                  <to>
                    <xdr:col>9</xdr:col>
                    <xdr:colOff>200025</xdr:colOff>
                    <xdr:row>33</xdr:row>
                    <xdr:rowOff>685800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6</xdr:col>
                    <xdr:colOff>219075</xdr:colOff>
                    <xdr:row>33</xdr:row>
                    <xdr:rowOff>638175</xdr:rowOff>
                  </from>
                  <to>
                    <xdr:col>9</xdr:col>
                    <xdr:colOff>200025</xdr:colOff>
                    <xdr:row>34</xdr:row>
                    <xdr:rowOff>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15</xdr:col>
                    <xdr:colOff>228600</xdr:colOff>
                    <xdr:row>33</xdr:row>
                    <xdr:rowOff>9525</xdr:rowOff>
                  </from>
                  <to>
                    <xdr:col>18</xdr:col>
                    <xdr:colOff>209550</xdr:colOff>
                    <xdr:row>33</xdr:row>
                    <xdr:rowOff>257175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15</xdr:col>
                    <xdr:colOff>228600</xdr:colOff>
                    <xdr:row>33</xdr:row>
                    <xdr:rowOff>219075</xdr:rowOff>
                  </from>
                  <to>
                    <xdr:col>18</xdr:col>
                    <xdr:colOff>209550</xdr:colOff>
                    <xdr:row>33</xdr:row>
                    <xdr:rowOff>466725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15</xdr:col>
                    <xdr:colOff>228600</xdr:colOff>
                    <xdr:row>33</xdr:row>
                    <xdr:rowOff>409575</xdr:rowOff>
                  </from>
                  <to>
                    <xdr:col>18</xdr:col>
                    <xdr:colOff>209550</xdr:colOff>
                    <xdr:row>33</xdr:row>
                    <xdr:rowOff>657225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15</xdr:col>
                    <xdr:colOff>228600</xdr:colOff>
                    <xdr:row>33</xdr:row>
                    <xdr:rowOff>590550</xdr:rowOff>
                  </from>
                  <to>
                    <xdr:col>18</xdr:col>
                    <xdr:colOff>209550</xdr:colOff>
                    <xdr:row>33</xdr:row>
                    <xdr:rowOff>838200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20</xdr:col>
                    <xdr:colOff>190500</xdr:colOff>
                    <xdr:row>33</xdr:row>
                    <xdr:rowOff>114300</xdr:rowOff>
                  </from>
                  <to>
                    <xdr:col>23</xdr:col>
                    <xdr:colOff>171450</xdr:colOff>
                    <xdr:row>33</xdr:row>
                    <xdr:rowOff>361950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20</xdr:col>
                    <xdr:colOff>180975</xdr:colOff>
                    <xdr:row>33</xdr:row>
                    <xdr:rowOff>428625</xdr:rowOff>
                  </from>
                  <to>
                    <xdr:col>23</xdr:col>
                    <xdr:colOff>161925</xdr:colOff>
                    <xdr:row>33</xdr:row>
                    <xdr:rowOff>676275</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6</xdr:col>
                    <xdr:colOff>76200</xdr:colOff>
                    <xdr:row>27</xdr:row>
                    <xdr:rowOff>247650</xdr:rowOff>
                  </from>
                  <to>
                    <xdr:col>10</xdr:col>
                    <xdr:colOff>180975</xdr:colOff>
                    <xdr:row>29</xdr:row>
                    <xdr:rowOff>57150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10</xdr:col>
                    <xdr:colOff>200025</xdr:colOff>
                    <xdr:row>27</xdr:row>
                    <xdr:rowOff>257175</xdr:rowOff>
                  </from>
                  <to>
                    <xdr:col>15</xdr:col>
                    <xdr:colOff>66675</xdr:colOff>
                    <xdr:row>29</xdr:row>
                    <xdr:rowOff>66675</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16</xdr:col>
                    <xdr:colOff>66675</xdr:colOff>
                    <xdr:row>27</xdr:row>
                    <xdr:rowOff>247650</xdr:rowOff>
                  </from>
                  <to>
                    <xdr:col>21</xdr:col>
                    <xdr:colOff>123825</xdr:colOff>
                    <xdr:row>29</xdr:row>
                    <xdr:rowOff>57150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21</xdr:col>
                    <xdr:colOff>219075</xdr:colOff>
                    <xdr:row>27</xdr:row>
                    <xdr:rowOff>247650</xdr:rowOff>
                  </from>
                  <to>
                    <xdr:col>27</xdr:col>
                    <xdr:colOff>85725</xdr:colOff>
                    <xdr:row>29</xdr:row>
                    <xdr:rowOff>57150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27</xdr:col>
                    <xdr:colOff>114300</xdr:colOff>
                    <xdr:row>27</xdr:row>
                    <xdr:rowOff>247650</xdr:rowOff>
                  </from>
                  <to>
                    <xdr:col>32</xdr:col>
                    <xdr:colOff>219075</xdr:colOff>
                    <xdr:row>29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355B2-7EAC-4AEA-AAD9-4F16E4326FC8}">
  <sheetPr>
    <tabColor rgb="FFCCFF99"/>
    <pageSetUpPr fitToPage="1"/>
  </sheetPr>
  <dimension ref="A1:H25"/>
  <sheetViews>
    <sheetView view="pageBreakPreview" zoomScale="70" zoomScaleNormal="55" zoomScaleSheetLayoutView="70" workbookViewId="0">
      <selection activeCell="C2" sqref="C2"/>
    </sheetView>
  </sheetViews>
  <sheetFormatPr defaultRowHeight="15"/>
  <cols>
    <col min="1" max="1" width="1.75" style="168" customWidth="1"/>
    <col min="2" max="2" width="3.625" style="168" customWidth="1"/>
    <col min="3" max="3" width="24" style="168" customWidth="1"/>
    <col min="4" max="4" width="14.625" style="168" customWidth="1"/>
    <col min="5" max="7" width="37.25" style="168" customWidth="1"/>
    <col min="8" max="16384" width="9" style="168"/>
  </cols>
  <sheetData>
    <row r="1" spans="1:8" ht="24.95" customHeight="1">
      <c r="A1" s="165"/>
      <c r="B1" s="166"/>
      <c r="C1" s="169" t="s">
        <v>216</v>
      </c>
      <c r="D1" s="167"/>
      <c r="E1" s="167"/>
      <c r="F1" s="167"/>
      <c r="G1" s="167"/>
    </row>
    <row r="2" spans="1:8" ht="41.25" customHeight="1">
      <c r="A2" s="165"/>
      <c r="B2" s="166"/>
      <c r="C2" s="169"/>
      <c r="D2" s="167"/>
      <c r="E2" s="167"/>
      <c r="F2" s="167"/>
      <c r="G2" s="167"/>
    </row>
    <row r="3" spans="1:8" ht="47.25" customHeight="1">
      <c r="A3" s="165"/>
      <c r="B3" s="166"/>
      <c r="C3" s="685" t="s">
        <v>161</v>
      </c>
      <c r="D3" s="685"/>
      <c r="E3" s="685"/>
      <c r="F3" s="685"/>
      <c r="G3" s="685"/>
    </row>
    <row r="4" spans="1:8" ht="21" customHeight="1">
      <c r="A4" s="165"/>
      <c r="B4" s="166"/>
      <c r="C4" s="170"/>
      <c r="D4" s="170"/>
      <c r="E4" s="170"/>
      <c r="F4" s="170"/>
      <c r="G4" s="170"/>
    </row>
    <row r="5" spans="1:8" ht="30" customHeight="1">
      <c r="A5" s="165"/>
      <c r="B5" s="166"/>
      <c r="C5" s="686" t="s">
        <v>170</v>
      </c>
      <c r="D5" s="687"/>
      <c r="E5" s="264" t="s">
        <v>175</v>
      </c>
      <c r="F5" s="264" t="s">
        <v>176</v>
      </c>
      <c r="G5" s="264" t="s">
        <v>177</v>
      </c>
    </row>
    <row r="6" spans="1:8" ht="45.75" customHeight="1">
      <c r="A6" s="165"/>
      <c r="B6" s="166"/>
      <c r="C6" s="688" t="str">
        <f>様式1_交付申請書!G17</f>
        <v>株式会社　ながさき</v>
      </c>
      <c r="D6" s="689"/>
      <c r="E6" s="278" t="str">
        <f>様式1_交付申請書!U22</f>
        <v>中小企業</v>
      </c>
      <c r="F6" s="279">
        <f>様式1_交付申請書!Z22</f>
        <v>1</v>
      </c>
      <c r="G6" s="280">
        <f>様式1_交付申請書!AD22</f>
        <v>1.2</v>
      </c>
    </row>
    <row r="7" spans="1:8" ht="45.75" customHeight="1">
      <c r="A7" s="165"/>
      <c r="B7" s="166"/>
      <c r="C7" s="272"/>
      <c r="D7" s="273"/>
      <c r="E7" s="274"/>
      <c r="F7" s="275"/>
      <c r="G7" s="276"/>
    </row>
    <row r="8" spans="1:8" ht="39.75" customHeight="1">
      <c r="A8" s="165"/>
      <c r="B8" s="166"/>
      <c r="C8" s="171"/>
      <c r="D8" s="171"/>
      <c r="E8" s="167"/>
      <c r="F8" s="167"/>
      <c r="G8" s="167"/>
    </row>
    <row r="9" spans="1:8" ht="66.75" customHeight="1">
      <c r="A9" s="165"/>
      <c r="B9" s="172" t="s">
        <v>162</v>
      </c>
      <c r="C9" s="172" t="s">
        <v>163</v>
      </c>
      <c r="E9" s="684" t="s">
        <v>164</v>
      </c>
      <c r="F9" s="684"/>
      <c r="G9" s="684"/>
    </row>
    <row r="10" spans="1:8" ht="48" customHeight="1">
      <c r="A10" s="165"/>
      <c r="B10" s="166"/>
      <c r="C10" s="690" t="s">
        <v>165</v>
      </c>
      <c r="D10" s="691"/>
      <c r="E10" s="692" t="s">
        <v>166</v>
      </c>
      <c r="F10" s="692"/>
      <c r="G10" s="692"/>
    </row>
    <row r="11" spans="1:8" ht="48" customHeight="1">
      <c r="A11" s="165"/>
      <c r="B11" s="166"/>
      <c r="C11" s="690"/>
      <c r="D11" s="691"/>
      <c r="E11" s="690" t="s">
        <v>171</v>
      </c>
      <c r="F11" s="690"/>
      <c r="G11" s="690"/>
    </row>
    <row r="12" spans="1:8" ht="48" customHeight="1">
      <c r="A12" s="165"/>
      <c r="B12" s="166"/>
      <c r="C12" s="690"/>
      <c r="D12" s="691"/>
      <c r="E12" s="270" t="s">
        <v>179</v>
      </c>
      <c r="F12" s="270" t="s">
        <v>180</v>
      </c>
      <c r="G12" s="270" t="s">
        <v>181</v>
      </c>
      <c r="H12" s="165"/>
    </row>
    <row r="13" spans="1:8" ht="48" customHeight="1">
      <c r="A13" s="165"/>
      <c r="B13" s="166"/>
      <c r="C13" s="176" t="s">
        <v>213</v>
      </c>
      <c r="D13" s="176" t="s">
        <v>167</v>
      </c>
      <c r="E13" s="271"/>
      <c r="F13" s="271"/>
      <c r="G13" s="271"/>
      <c r="H13" s="165"/>
    </row>
    <row r="14" spans="1:8" ht="48" customHeight="1">
      <c r="A14" s="165"/>
      <c r="B14" s="166"/>
      <c r="C14" s="266"/>
      <c r="D14" s="266"/>
      <c r="E14" s="267" t="s">
        <v>182</v>
      </c>
      <c r="F14" s="268">
        <f>F6</f>
        <v>1</v>
      </c>
      <c r="G14" s="269">
        <f>(E13+G13)*F6</f>
        <v>0</v>
      </c>
      <c r="H14" s="165"/>
    </row>
    <row r="15" spans="1:8" ht="48" customHeight="1">
      <c r="A15" s="165"/>
      <c r="B15" s="166"/>
      <c r="C15" s="266"/>
      <c r="D15" s="266"/>
      <c r="E15" s="267" t="s">
        <v>183</v>
      </c>
      <c r="F15" s="268">
        <f>G6</f>
        <v>1.2</v>
      </c>
      <c r="G15" s="269">
        <f>F13*G6</f>
        <v>0</v>
      </c>
      <c r="H15" s="165"/>
    </row>
    <row r="16" spans="1:8" ht="48" customHeight="1">
      <c r="A16" s="165"/>
      <c r="B16" s="166"/>
      <c r="C16" s="167"/>
      <c r="D16" s="167"/>
      <c r="E16" s="173"/>
      <c r="F16" s="337" t="s">
        <v>212</v>
      </c>
      <c r="G16" s="265">
        <f>ROUNDDOWN(G14+G15,-3)</f>
        <v>0</v>
      </c>
      <c r="H16" s="165"/>
    </row>
    <row r="17" spans="1:7" ht="75">
      <c r="A17" s="165"/>
      <c r="B17" s="166"/>
      <c r="C17" s="171"/>
      <c r="D17" s="171"/>
      <c r="E17" s="167"/>
      <c r="F17" s="175"/>
      <c r="G17" s="348" t="s">
        <v>214</v>
      </c>
    </row>
    <row r="18" spans="1:7" ht="48" customHeight="1">
      <c r="A18" s="165"/>
      <c r="B18" s="166"/>
      <c r="C18" s="167"/>
      <c r="D18" s="167"/>
      <c r="E18" s="174"/>
      <c r="F18" s="174"/>
      <c r="G18" s="174"/>
    </row>
    <row r="19" spans="1:7" ht="48" customHeight="1">
      <c r="A19" s="165"/>
      <c r="B19" s="166"/>
      <c r="C19" s="167"/>
      <c r="D19" s="167"/>
      <c r="E19" s="174"/>
      <c r="F19" s="174"/>
      <c r="G19" s="174"/>
    </row>
    <row r="20" spans="1:7" ht="24.95" customHeight="1"/>
    <row r="21" spans="1:7" ht="24.95" customHeight="1">
      <c r="C21" s="177"/>
    </row>
    <row r="22" spans="1:7" ht="13.5" customHeight="1"/>
    <row r="23" spans="1:7" ht="24.95" customHeight="1"/>
    <row r="24" spans="1:7" ht="24.95" customHeight="1"/>
    <row r="25" spans="1:7" ht="24.95" customHeight="1"/>
  </sheetData>
  <mergeCells count="7">
    <mergeCell ref="E9:G9"/>
    <mergeCell ref="C3:G3"/>
    <mergeCell ref="C5:D5"/>
    <mergeCell ref="C6:D6"/>
    <mergeCell ref="C10:D12"/>
    <mergeCell ref="E10:G10"/>
    <mergeCell ref="E11:G11"/>
  </mergeCells>
  <phoneticPr fontId="1"/>
  <printOptions horizontalCentered="1"/>
  <pageMargins left="0.31496062992125984" right="0.43307086614173229" top="0.70866141732283472" bottom="0.59055118110236227" header="0.31496062992125984" footer="0.31496062992125984"/>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2F2D1-1D83-483F-A5E4-B772585DBEB4}">
  <sheetPr>
    <tabColor rgb="FFCCFF99"/>
    <pageSetUpPr fitToPage="1"/>
  </sheetPr>
  <dimension ref="A1:J43"/>
  <sheetViews>
    <sheetView view="pageBreakPreview" zoomScaleNormal="100" zoomScaleSheetLayoutView="100" workbookViewId="0"/>
  </sheetViews>
  <sheetFormatPr defaultRowHeight="15"/>
  <cols>
    <col min="1" max="1" width="5.625" style="277" customWidth="1"/>
    <col min="2" max="9" width="9" style="277"/>
    <col min="10" max="10" width="6.625" style="277" customWidth="1"/>
    <col min="11" max="11" width="5.625" style="277" customWidth="1"/>
    <col min="12" max="16384" width="9" style="277"/>
  </cols>
  <sheetData>
    <row r="1" spans="1:10">
      <c r="A1" s="277" t="s">
        <v>217</v>
      </c>
    </row>
    <row r="3" spans="1:10" ht="27.75" customHeight="1">
      <c r="B3" s="693" t="s">
        <v>170</v>
      </c>
      <c r="C3" s="694"/>
      <c r="D3" s="695"/>
    </row>
    <row r="4" spans="1:10" ht="42" customHeight="1">
      <c r="B4" s="696" t="str">
        <f>様式1_交付申請書!G17</f>
        <v>株式会社　ながさき</v>
      </c>
      <c r="C4" s="697"/>
      <c r="D4" s="698"/>
    </row>
    <row r="6" spans="1:10">
      <c r="B6" s="277" t="s">
        <v>184</v>
      </c>
    </row>
    <row r="7" spans="1:10">
      <c r="B7" s="699" t="s">
        <v>185</v>
      </c>
      <c r="C7" s="699"/>
      <c r="D7" s="699"/>
      <c r="E7" s="699"/>
      <c r="F7" s="699"/>
      <c r="G7" s="699"/>
      <c r="H7" s="699"/>
      <c r="I7" s="699"/>
      <c r="J7" s="699"/>
    </row>
    <row r="8" spans="1:10">
      <c r="B8" s="699"/>
      <c r="C8" s="699"/>
      <c r="D8" s="699"/>
      <c r="E8" s="699"/>
      <c r="F8" s="699"/>
      <c r="G8" s="699"/>
      <c r="H8" s="699"/>
      <c r="I8" s="699"/>
      <c r="J8" s="699"/>
    </row>
    <row r="9" spans="1:10" ht="15.75" thickBot="1">
      <c r="B9" s="277" t="s">
        <v>186</v>
      </c>
    </row>
    <row r="10" spans="1:10">
      <c r="B10" s="338"/>
      <c r="C10" s="339"/>
      <c r="D10" s="339"/>
      <c r="E10" s="339"/>
      <c r="F10" s="339"/>
      <c r="G10" s="339"/>
      <c r="H10" s="339"/>
      <c r="I10" s="339"/>
      <c r="J10" s="340"/>
    </row>
    <row r="11" spans="1:10">
      <c r="B11" s="341"/>
      <c r="C11" s="342"/>
      <c r="D11" s="342"/>
      <c r="E11" s="342"/>
      <c r="F11" s="342"/>
      <c r="G11" s="342"/>
      <c r="H11" s="342"/>
      <c r="I11" s="342"/>
      <c r="J11" s="343"/>
    </row>
    <row r="12" spans="1:10">
      <c r="B12" s="341"/>
      <c r="C12" s="342"/>
      <c r="D12" s="342"/>
      <c r="E12" s="342"/>
      <c r="F12" s="342"/>
      <c r="G12" s="342"/>
      <c r="H12" s="342"/>
      <c r="I12" s="342"/>
      <c r="J12" s="343"/>
    </row>
    <row r="13" spans="1:10">
      <c r="B13" s="341"/>
      <c r="C13" s="344"/>
      <c r="D13" s="344"/>
      <c r="E13" s="344"/>
      <c r="F13" s="344"/>
      <c r="G13" s="344"/>
      <c r="H13" s="344"/>
      <c r="I13" s="344"/>
      <c r="J13" s="343"/>
    </row>
    <row r="14" spans="1:10">
      <c r="B14" s="341"/>
      <c r="C14" s="344"/>
      <c r="D14" s="344"/>
      <c r="E14" s="344"/>
      <c r="F14" s="344"/>
      <c r="G14" s="344"/>
      <c r="H14" s="344"/>
      <c r="I14" s="344"/>
      <c r="J14" s="343"/>
    </row>
    <row r="15" spans="1:10">
      <c r="B15" s="341"/>
      <c r="C15" s="344"/>
      <c r="D15" s="344"/>
      <c r="E15" s="344"/>
      <c r="F15" s="344"/>
      <c r="G15" s="344"/>
      <c r="H15" s="344"/>
      <c r="I15" s="344"/>
      <c r="J15" s="343"/>
    </row>
    <row r="16" spans="1:10">
      <c r="B16" s="341"/>
      <c r="C16" s="344"/>
      <c r="D16" s="344"/>
      <c r="E16" s="344"/>
      <c r="F16" s="344"/>
      <c r="G16" s="344"/>
      <c r="H16" s="344"/>
      <c r="I16" s="344"/>
      <c r="J16" s="343"/>
    </row>
    <row r="17" spans="2:10">
      <c r="B17" s="341"/>
      <c r="C17" s="344"/>
      <c r="D17" s="344"/>
      <c r="E17" s="344"/>
      <c r="F17" s="344"/>
      <c r="G17" s="344"/>
      <c r="H17" s="344"/>
      <c r="I17" s="344"/>
      <c r="J17" s="343"/>
    </row>
    <row r="18" spans="2:10">
      <c r="B18" s="341"/>
      <c r="C18" s="344"/>
      <c r="D18" s="344"/>
      <c r="E18" s="344"/>
      <c r="F18" s="344"/>
      <c r="G18" s="344"/>
      <c r="H18" s="344"/>
      <c r="I18" s="344"/>
      <c r="J18" s="343"/>
    </row>
    <row r="19" spans="2:10">
      <c r="B19" s="341"/>
      <c r="C19" s="344"/>
      <c r="D19" s="344"/>
      <c r="E19" s="344"/>
      <c r="F19" s="344"/>
      <c r="G19" s="344"/>
      <c r="H19" s="344"/>
      <c r="I19" s="344"/>
      <c r="J19" s="343"/>
    </row>
    <row r="20" spans="2:10">
      <c r="B20" s="341"/>
      <c r="C20" s="344"/>
      <c r="D20" s="344"/>
      <c r="E20" s="344"/>
      <c r="F20" s="344"/>
      <c r="G20" s="344"/>
      <c r="H20" s="344"/>
      <c r="I20" s="344"/>
      <c r="J20" s="343"/>
    </row>
    <row r="21" spans="2:10">
      <c r="B21" s="341"/>
      <c r="C21" s="344"/>
      <c r="D21" s="344"/>
      <c r="E21" s="344"/>
      <c r="F21" s="344"/>
      <c r="G21" s="344"/>
      <c r="H21" s="344"/>
      <c r="I21" s="344"/>
      <c r="J21" s="343"/>
    </row>
    <row r="22" spans="2:10">
      <c r="B22" s="341"/>
      <c r="C22" s="344"/>
      <c r="D22" s="344"/>
      <c r="E22" s="344"/>
      <c r="F22" s="344"/>
      <c r="G22" s="344"/>
      <c r="H22" s="344"/>
      <c r="I22" s="344"/>
      <c r="J22" s="343"/>
    </row>
    <row r="23" spans="2:10">
      <c r="B23" s="341"/>
      <c r="C23" s="344"/>
      <c r="D23" s="344"/>
      <c r="E23" s="344"/>
      <c r="F23" s="344"/>
      <c r="G23" s="344"/>
      <c r="H23" s="344"/>
      <c r="I23" s="344"/>
      <c r="J23" s="343"/>
    </row>
    <row r="24" spans="2:10">
      <c r="B24" s="341"/>
      <c r="C24" s="344"/>
      <c r="D24" s="344"/>
      <c r="E24" s="344"/>
      <c r="F24" s="344"/>
      <c r="G24" s="344"/>
      <c r="H24" s="344"/>
      <c r="I24" s="344"/>
      <c r="J24" s="343"/>
    </row>
    <row r="25" spans="2:10">
      <c r="B25" s="341"/>
      <c r="C25" s="344"/>
      <c r="D25" s="344"/>
      <c r="E25" s="344"/>
      <c r="F25" s="344"/>
      <c r="G25" s="344"/>
      <c r="H25" s="344"/>
      <c r="I25" s="344"/>
      <c r="J25" s="343"/>
    </row>
    <row r="26" spans="2:10">
      <c r="B26" s="341"/>
      <c r="C26" s="344"/>
      <c r="D26" s="344"/>
      <c r="E26" s="344"/>
      <c r="F26" s="344"/>
      <c r="G26" s="344"/>
      <c r="H26" s="344"/>
      <c r="I26" s="344"/>
      <c r="J26" s="343"/>
    </row>
    <row r="27" spans="2:10">
      <c r="B27" s="341"/>
      <c r="C27" s="344"/>
      <c r="D27" s="344"/>
      <c r="E27" s="344"/>
      <c r="F27" s="344"/>
      <c r="G27" s="344"/>
      <c r="H27" s="344"/>
      <c r="I27" s="344"/>
      <c r="J27" s="343"/>
    </row>
    <row r="28" spans="2:10">
      <c r="B28" s="341"/>
      <c r="C28" s="344"/>
      <c r="D28" s="344"/>
      <c r="E28" s="344"/>
      <c r="F28" s="344"/>
      <c r="G28" s="344"/>
      <c r="H28" s="344"/>
      <c r="I28" s="344"/>
      <c r="J28" s="343"/>
    </row>
    <row r="29" spans="2:10">
      <c r="B29" s="341"/>
      <c r="C29" s="344"/>
      <c r="D29" s="344"/>
      <c r="E29" s="344"/>
      <c r="F29" s="344"/>
      <c r="G29" s="344"/>
      <c r="H29" s="344"/>
      <c r="I29" s="344"/>
      <c r="J29" s="343"/>
    </row>
    <row r="30" spans="2:10">
      <c r="B30" s="341"/>
      <c r="C30" s="344"/>
      <c r="D30" s="344"/>
      <c r="E30" s="344"/>
      <c r="F30" s="344"/>
      <c r="G30" s="344"/>
      <c r="H30" s="344"/>
      <c r="I30" s="344"/>
      <c r="J30" s="343"/>
    </row>
    <row r="31" spans="2:10">
      <c r="B31" s="341"/>
      <c r="C31" s="344"/>
      <c r="D31" s="344"/>
      <c r="E31" s="344"/>
      <c r="F31" s="344"/>
      <c r="G31" s="344"/>
      <c r="H31" s="344"/>
      <c r="I31" s="344"/>
      <c r="J31" s="343"/>
    </row>
    <row r="32" spans="2:10">
      <c r="B32" s="341"/>
      <c r="C32" s="344"/>
      <c r="D32" s="344"/>
      <c r="E32" s="344"/>
      <c r="F32" s="344"/>
      <c r="G32" s="344"/>
      <c r="H32" s="344"/>
      <c r="I32" s="344"/>
      <c r="J32" s="343"/>
    </row>
    <row r="33" spans="2:10">
      <c r="B33" s="341"/>
      <c r="C33" s="344"/>
      <c r="D33" s="344"/>
      <c r="E33" s="344"/>
      <c r="F33" s="344"/>
      <c r="G33" s="344"/>
      <c r="H33" s="344"/>
      <c r="I33" s="344"/>
      <c r="J33" s="343"/>
    </row>
    <row r="34" spans="2:10">
      <c r="B34" s="341"/>
      <c r="C34" s="344"/>
      <c r="D34" s="344"/>
      <c r="E34" s="344"/>
      <c r="F34" s="344"/>
      <c r="G34" s="344"/>
      <c r="H34" s="344"/>
      <c r="I34" s="344"/>
      <c r="J34" s="343"/>
    </row>
    <row r="35" spans="2:10">
      <c r="B35" s="341"/>
      <c r="C35" s="344"/>
      <c r="D35" s="344"/>
      <c r="E35" s="344"/>
      <c r="F35" s="344"/>
      <c r="G35" s="344"/>
      <c r="H35" s="344"/>
      <c r="I35" s="344"/>
      <c r="J35" s="343"/>
    </row>
    <row r="36" spans="2:10">
      <c r="B36" s="341"/>
      <c r="C36" s="344"/>
      <c r="D36" s="344"/>
      <c r="E36" s="344"/>
      <c r="F36" s="344"/>
      <c r="G36" s="344"/>
      <c r="H36" s="344"/>
      <c r="I36" s="344"/>
      <c r="J36" s="343"/>
    </row>
    <row r="37" spans="2:10">
      <c r="B37" s="341"/>
      <c r="C37" s="344"/>
      <c r="D37" s="344"/>
      <c r="E37" s="344"/>
      <c r="F37" s="344"/>
      <c r="G37" s="344"/>
      <c r="H37" s="344"/>
      <c r="I37" s="344"/>
      <c r="J37" s="343"/>
    </row>
    <row r="38" spans="2:10">
      <c r="B38" s="341"/>
      <c r="C38" s="344"/>
      <c r="D38" s="344"/>
      <c r="E38" s="344"/>
      <c r="F38" s="344"/>
      <c r="G38" s="344"/>
      <c r="H38" s="344"/>
      <c r="I38" s="344"/>
      <c r="J38" s="343"/>
    </row>
    <row r="39" spans="2:10">
      <c r="B39" s="341"/>
      <c r="C39" s="344"/>
      <c r="D39" s="344"/>
      <c r="E39" s="344"/>
      <c r="F39" s="344"/>
      <c r="G39" s="344"/>
      <c r="H39" s="344"/>
      <c r="I39" s="344"/>
      <c r="J39" s="343"/>
    </row>
    <row r="40" spans="2:10">
      <c r="B40" s="341"/>
      <c r="C40" s="344"/>
      <c r="D40" s="344"/>
      <c r="E40" s="344"/>
      <c r="F40" s="344"/>
      <c r="G40" s="344"/>
      <c r="H40" s="344"/>
      <c r="I40" s="344"/>
      <c r="J40" s="343"/>
    </row>
    <row r="41" spans="2:10">
      <c r="B41" s="341"/>
      <c r="C41" s="344"/>
      <c r="D41" s="344"/>
      <c r="E41" s="344"/>
      <c r="F41" s="344"/>
      <c r="G41" s="344"/>
      <c r="H41" s="344"/>
      <c r="I41" s="344"/>
      <c r="J41" s="343"/>
    </row>
    <row r="42" spans="2:10" ht="15.75" thickBot="1">
      <c r="B42" s="345"/>
      <c r="C42" s="346"/>
      <c r="D42" s="346"/>
      <c r="E42" s="346"/>
      <c r="F42" s="346"/>
      <c r="G42" s="346"/>
      <c r="H42" s="346"/>
      <c r="I42" s="346"/>
      <c r="J42" s="347"/>
    </row>
    <row r="43" spans="2:10" ht="9.75" customHeight="1"/>
  </sheetData>
  <mergeCells count="3">
    <mergeCell ref="B3:D3"/>
    <mergeCell ref="B4:D4"/>
    <mergeCell ref="B7:J8"/>
  </mergeCells>
  <phoneticPr fontId="1"/>
  <printOptions horizontalCentered="1" verticalCentered="1"/>
  <pageMargins left="0.4" right="0.51181102362204722" top="0.74803149606299213" bottom="0.74803149606299213"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67209-6C04-4B4B-AC86-9CE5015031BB}">
  <sheetPr>
    <tabColor rgb="FFCCFF99"/>
  </sheetPr>
  <dimension ref="A1:J42"/>
  <sheetViews>
    <sheetView view="pageBreakPreview" zoomScale="85" zoomScaleNormal="85" zoomScaleSheetLayoutView="85" workbookViewId="0">
      <selection activeCell="A2" sqref="A2"/>
    </sheetView>
  </sheetViews>
  <sheetFormatPr defaultRowHeight="15.75"/>
  <cols>
    <col min="1" max="1" width="2.25" style="281" customWidth="1"/>
    <col min="2" max="2" width="3.375" style="281" bestFit="1" customWidth="1"/>
    <col min="3" max="3" width="9" style="281"/>
    <col min="4" max="4" width="15.375" style="281" customWidth="1"/>
    <col min="5" max="7" width="18.375" style="281" customWidth="1"/>
    <col min="8" max="9" width="19.125" style="281" customWidth="1"/>
    <col min="10" max="10" width="7.5" style="281" bestFit="1" customWidth="1"/>
    <col min="11" max="16384" width="9" style="281"/>
  </cols>
  <sheetData>
    <row r="1" spans="1:10">
      <c r="A1" s="281" t="s">
        <v>218</v>
      </c>
    </row>
    <row r="3" spans="1:10">
      <c r="B3" s="762" t="s">
        <v>170</v>
      </c>
      <c r="C3" s="763"/>
      <c r="D3" s="764"/>
      <c r="E3" s="282" t="s">
        <v>175</v>
      </c>
      <c r="F3" s="282" t="s">
        <v>176</v>
      </c>
      <c r="G3" s="282" t="s">
        <v>177</v>
      </c>
      <c r="H3" s="283"/>
      <c r="I3" s="283"/>
    </row>
    <row r="4" spans="1:10" ht="30.75" customHeight="1">
      <c r="B4" s="765" t="str">
        <f>様式1_交付申請書!G17</f>
        <v>株式会社　ながさき</v>
      </c>
      <c r="C4" s="766"/>
      <c r="D4" s="767"/>
      <c r="E4" s="284" t="str">
        <f>様式1_交付申請書!U22</f>
        <v>中小企業</v>
      </c>
      <c r="F4" s="285">
        <f>様式1_交付申請書!Z22</f>
        <v>1</v>
      </c>
      <c r="G4" s="286">
        <f>様式1_交付申請書!AD22</f>
        <v>1.2</v>
      </c>
      <c r="H4" s="283"/>
      <c r="I4" s="283"/>
    </row>
    <row r="5" spans="1:10">
      <c r="B5" s="283"/>
      <c r="C5" s="283"/>
      <c r="D5" s="283"/>
      <c r="E5" s="283"/>
      <c r="F5" s="283"/>
      <c r="G5" s="283"/>
      <c r="H5" s="283"/>
      <c r="I5" s="283"/>
    </row>
    <row r="6" spans="1:10" ht="18.75" customHeight="1">
      <c r="B6" s="725" t="s">
        <v>187</v>
      </c>
      <c r="C6" s="726"/>
      <c r="D6" s="727"/>
      <c r="E6" s="768" t="s">
        <v>171</v>
      </c>
      <c r="F6" s="769"/>
      <c r="G6" s="769"/>
      <c r="H6" s="769"/>
      <c r="I6" s="770"/>
      <c r="J6" s="287" t="s">
        <v>188</v>
      </c>
    </row>
    <row r="7" spans="1:10" ht="18.75" customHeight="1">
      <c r="B7" s="725"/>
      <c r="C7" s="726"/>
      <c r="D7" s="727"/>
      <c r="E7" s="768" t="s">
        <v>189</v>
      </c>
      <c r="F7" s="769"/>
      <c r="G7" s="770"/>
      <c r="H7" s="771" t="s">
        <v>190</v>
      </c>
      <c r="I7" s="770"/>
      <c r="J7" s="723" t="s">
        <v>210</v>
      </c>
    </row>
    <row r="8" spans="1:10">
      <c r="B8" s="725"/>
      <c r="C8" s="726"/>
      <c r="D8" s="727"/>
      <c r="E8" s="731" t="s">
        <v>172</v>
      </c>
      <c r="F8" s="733" t="s">
        <v>173</v>
      </c>
      <c r="G8" s="735" t="s">
        <v>174</v>
      </c>
      <c r="H8" s="310" t="s">
        <v>208</v>
      </c>
      <c r="I8" s="311" t="s">
        <v>209</v>
      </c>
      <c r="J8" s="723"/>
    </row>
    <row r="9" spans="1:10" ht="20.25" customHeight="1" thickBot="1">
      <c r="B9" s="728"/>
      <c r="C9" s="729"/>
      <c r="D9" s="730"/>
      <c r="E9" s="732"/>
      <c r="F9" s="734"/>
      <c r="G9" s="736"/>
      <c r="H9" s="332">
        <f>F4</f>
        <v>1</v>
      </c>
      <c r="I9" s="333">
        <f>G4</f>
        <v>1.2</v>
      </c>
      <c r="J9" s="724"/>
    </row>
    <row r="10" spans="1:10" ht="21" customHeight="1" thickTop="1">
      <c r="B10" s="759" t="s">
        <v>191</v>
      </c>
      <c r="C10" s="760"/>
      <c r="D10" s="761"/>
      <c r="E10" s="288"/>
      <c r="F10" s="289"/>
      <c r="G10" s="290"/>
      <c r="H10" s="291">
        <f>(E10+G10)*$H$9</f>
        <v>0</v>
      </c>
      <c r="I10" s="292">
        <f>F10*$I$9</f>
        <v>0</v>
      </c>
      <c r="J10" s="293"/>
    </row>
    <row r="11" spans="1:10" ht="21" customHeight="1">
      <c r="B11" s="751" t="s">
        <v>192</v>
      </c>
      <c r="C11" s="752"/>
      <c r="D11" s="753"/>
      <c r="E11" s="294"/>
      <c r="F11" s="295"/>
      <c r="G11" s="296"/>
      <c r="H11" s="291">
        <f t="shared" ref="H11:H17" si="0">(E11+G11)*$H$9</f>
        <v>0</v>
      </c>
      <c r="I11" s="292">
        <f t="shared" ref="I11:I17" si="1">F11*$I$9</f>
        <v>0</v>
      </c>
      <c r="J11" s="297"/>
    </row>
    <row r="12" spans="1:10" ht="21" customHeight="1">
      <c r="B12" s="751" t="s">
        <v>193</v>
      </c>
      <c r="C12" s="752"/>
      <c r="D12" s="753"/>
      <c r="E12" s="294"/>
      <c r="F12" s="295"/>
      <c r="G12" s="296"/>
      <c r="H12" s="291">
        <f t="shared" si="0"/>
        <v>0</v>
      </c>
      <c r="I12" s="292">
        <f t="shared" si="1"/>
        <v>0</v>
      </c>
      <c r="J12" s="297"/>
    </row>
    <row r="13" spans="1:10" ht="21" customHeight="1">
      <c r="B13" s="751" t="s">
        <v>194</v>
      </c>
      <c r="C13" s="752"/>
      <c r="D13" s="753"/>
      <c r="E13" s="294"/>
      <c r="F13" s="295"/>
      <c r="G13" s="296"/>
      <c r="H13" s="291">
        <f t="shared" si="0"/>
        <v>0</v>
      </c>
      <c r="I13" s="292">
        <f t="shared" si="1"/>
        <v>0</v>
      </c>
      <c r="J13" s="297"/>
    </row>
    <row r="14" spans="1:10" ht="21" customHeight="1">
      <c r="B14" s="751" t="s">
        <v>194</v>
      </c>
      <c r="C14" s="752"/>
      <c r="D14" s="753"/>
      <c r="E14" s="294"/>
      <c r="F14" s="295"/>
      <c r="G14" s="296"/>
      <c r="H14" s="291">
        <f t="shared" si="0"/>
        <v>0</v>
      </c>
      <c r="I14" s="292">
        <f t="shared" si="1"/>
        <v>0</v>
      </c>
      <c r="J14" s="297"/>
    </row>
    <row r="15" spans="1:10" ht="21" customHeight="1">
      <c r="B15" s="751" t="s">
        <v>194</v>
      </c>
      <c r="C15" s="752"/>
      <c r="D15" s="753"/>
      <c r="E15" s="294"/>
      <c r="F15" s="295"/>
      <c r="G15" s="296"/>
      <c r="H15" s="291">
        <f t="shared" si="0"/>
        <v>0</v>
      </c>
      <c r="I15" s="292">
        <f t="shared" si="1"/>
        <v>0</v>
      </c>
      <c r="J15" s="297"/>
    </row>
    <row r="16" spans="1:10" ht="21" customHeight="1">
      <c r="B16" s="751" t="s">
        <v>194</v>
      </c>
      <c r="C16" s="752"/>
      <c r="D16" s="753"/>
      <c r="E16" s="294"/>
      <c r="F16" s="295"/>
      <c r="G16" s="296"/>
      <c r="H16" s="291">
        <f t="shared" si="0"/>
        <v>0</v>
      </c>
      <c r="I16" s="292">
        <f t="shared" si="1"/>
        <v>0</v>
      </c>
      <c r="J16" s="297"/>
    </row>
    <row r="17" spans="2:10" ht="21" customHeight="1">
      <c r="B17" s="751" t="s">
        <v>194</v>
      </c>
      <c r="C17" s="752"/>
      <c r="D17" s="753"/>
      <c r="E17" s="294"/>
      <c r="F17" s="295"/>
      <c r="G17" s="296"/>
      <c r="H17" s="291">
        <f t="shared" si="0"/>
        <v>0</v>
      </c>
      <c r="I17" s="292">
        <f t="shared" si="1"/>
        <v>0</v>
      </c>
      <c r="J17" s="319"/>
    </row>
    <row r="18" spans="2:10" ht="21" customHeight="1" thickBot="1">
      <c r="B18" s="754" t="s">
        <v>196</v>
      </c>
      <c r="C18" s="755"/>
      <c r="D18" s="756"/>
      <c r="E18" s="298"/>
      <c r="F18" s="299"/>
      <c r="G18" s="300"/>
      <c r="H18" s="291">
        <f>(E18+G18)*$H$9</f>
        <v>0</v>
      </c>
      <c r="I18" s="292">
        <f>F18*$I$9</f>
        <v>0</v>
      </c>
      <c r="J18" s="301" t="s">
        <v>195</v>
      </c>
    </row>
    <row r="19" spans="2:10" ht="21" customHeight="1" thickBot="1">
      <c r="B19" s="302" t="s">
        <v>162</v>
      </c>
      <c r="C19" s="757" t="s">
        <v>197</v>
      </c>
      <c r="D19" s="758"/>
      <c r="E19" s="303">
        <f>SUM(E10:E18)</f>
        <v>0</v>
      </c>
      <c r="F19" s="304">
        <f>SUM(F10:F18)</f>
        <v>0</v>
      </c>
      <c r="G19" s="305">
        <f>SUM(G10:G18)</f>
        <v>0</v>
      </c>
      <c r="H19" s="303">
        <f>(E19+G19)*H9</f>
        <v>0</v>
      </c>
      <c r="I19" s="305">
        <f>F19*I9</f>
        <v>0</v>
      </c>
      <c r="J19" s="307"/>
    </row>
    <row r="20" spans="2:10" ht="21" customHeight="1" thickBot="1">
      <c r="B20" s="308" t="s">
        <v>168</v>
      </c>
      <c r="C20" s="757" t="s">
        <v>198</v>
      </c>
      <c r="D20" s="758"/>
      <c r="E20" s="320">
        <f>SUM(E10:E17)</f>
        <v>0</v>
      </c>
      <c r="F20" s="321">
        <f>SUM(F10:F17)</f>
        <v>0</v>
      </c>
      <c r="G20" s="322">
        <f>SUM(G10:G17)</f>
        <v>0</v>
      </c>
      <c r="H20" s="323">
        <f>(E20+G20)*H9</f>
        <v>0</v>
      </c>
      <c r="I20" s="324">
        <f>F20*I9</f>
        <v>0</v>
      </c>
      <c r="J20" s="309"/>
    </row>
    <row r="21" spans="2:10" ht="35.25" customHeight="1"/>
    <row r="22" spans="2:10" ht="15.75" customHeight="1">
      <c r="B22" s="705" t="s">
        <v>199</v>
      </c>
      <c r="C22" s="706"/>
      <c r="D22" s="707"/>
      <c r="E22" s="744" t="s">
        <v>211</v>
      </c>
      <c r="F22" s="744"/>
      <c r="G22" s="744"/>
      <c r="H22" s="744"/>
      <c r="I22" s="744"/>
    </row>
    <row r="23" spans="2:10" ht="18.75" customHeight="1">
      <c r="B23" s="708"/>
      <c r="C23" s="709"/>
      <c r="D23" s="710"/>
      <c r="E23" s="744" t="s">
        <v>189</v>
      </c>
      <c r="F23" s="744"/>
      <c r="G23" s="744"/>
      <c r="H23" s="744" t="s">
        <v>190</v>
      </c>
      <c r="I23" s="744"/>
    </row>
    <row r="24" spans="2:10">
      <c r="B24" s="708"/>
      <c r="C24" s="709"/>
      <c r="D24" s="710"/>
      <c r="E24" s="714" t="s">
        <v>172</v>
      </c>
      <c r="F24" s="716" t="s">
        <v>173</v>
      </c>
      <c r="G24" s="718" t="s">
        <v>174</v>
      </c>
      <c r="H24" s="310" t="s">
        <v>208</v>
      </c>
      <c r="I24" s="311" t="s">
        <v>209</v>
      </c>
    </row>
    <row r="25" spans="2:10" ht="19.5" customHeight="1" thickBot="1">
      <c r="B25" s="748"/>
      <c r="C25" s="749"/>
      <c r="D25" s="750"/>
      <c r="E25" s="739"/>
      <c r="F25" s="738"/>
      <c r="G25" s="737"/>
      <c r="H25" s="325">
        <f>F4</f>
        <v>1</v>
      </c>
      <c r="I25" s="318">
        <f>G4</f>
        <v>1.2</v>
      </c>
    </row>
    <row r="26" spans="2:10" ht="46.5" customHeight="1" thickBot="1">
      <c r="B26" s="745" t="s">
        <v>200</v>
      </c>
      <c r="C26" s="746"/>
      <c r="D26" s="747"/>
      <c r="E26" s="312"/>
      <c r="F26" s="313"/>
      <c r="G26" s="314"/>
      <c r="H26" s="306">
        <f>(E26+G26)*H25</f>
        <v>0</v>
      </c>
      <c r="I26" s="326">
        <f>F26*I25</f>
        <v>0</v>
      </c>
    </row>
    <row r="27" spans="2:10" ht="35.25" customHeight="1"/>
    <row r="28" spans="2:10" ht="15.75" customHeight="1">
      <c r="B28" s="703" t="s">
        <v>206</v>
      </c>
      <c r="C28" s="703"/>
      <c r="D28" s="703"/>
      <c r="E28" s="744" t="s">
        <v>211</v>
      </c>
      <c r="F28" s="744"/>
      <c r="G28" s="744"/>
      <c r="H28" s="744"/>
      <c r="I28" s="744"/>
    </row>
    <row r="29" spans="2:10" ht="18.75" customHeight="1">
      <c r="B29" s="703"/>
      <c r="C29" s="703"/>
      <c r="D29" s="703"/>
      <c r="E29" s="744" t="s">
        <v>189</v>
      </c>
      <c r="F29" s="744"/>
      <c r="G29" s="744"/>
      <c r="H29" s="744" t="s">
        <v>190</v>
      </c>
      <c r="I29" s="744"/>
    </row>
    <row r="30" spans="2:10">
      <c r="B30" s="703"/>
      <c r="C30" s="703"/>
      <c r="D30" s="703"/>
      <c r="E30" s="701" t="s">
        <v>172</v>
      </c>
      <c r="F30" s="701" t="s">
        <v>173</v>
      </c>
      <c r="G30" s="701" t="s">
        <v>174</v>
      </c>
      <c r="H30" s="334" t="s">
        <v>208</v>
      </c>
      <c r="I30" s="334" t="s">
        <v>209</v>
      </c>
    </row>
    <row r="31" spans="2:10" ht="20.25" customHeight="1" thickBot="1">
      <c r="B31" s="704"/>
      <c r="C31" s="704"/>
      <c r="D31" s="704"/>
      <c r="E31" s="702"/>
      <c r="F31" s="702"/>
      <c r="G31" s="702"/>
      <c r="H31" s="335">
        <f>F4</f>
        <v>1</v>
      </c>
      <c r="I31" s="335">
        <f>G4</f>
        <v>1.2</v>
      </c>
    </row>
    <row r="32" spans="2:10" ht="62.25" customHeight="1" thickTop="1">
      <c r="B32" s="315" t="s">
        <v>201</v>
      </c>
      <c r="C32" s="740" t="s">
        <v>202</v>
      </c>
      <c r="D32" s="743"/>
      <c r="E32" s="327">
        <f>E19+E26</f>
        <v>0</v>
      </c>
      <c r="F32" s="328">
        <f>F19+F26</f>
        <v>0</v>
      </c>
      <c r="G32" s="329">
        <f>G19+G26</f>
        <v>0</v>
      </c>
      <c r="H32" s="330"/>
      <c r="I32" s="331"/>
    </row>
    <row r="33" spans="2:9" ht="35.25" customHeight="1">
      <c r="C33" s="316"/>
    </row>
    <row r="34" spans="2:9" ht="15.75" customHeight="1">
      <c r="B34" s="705" t="s">
        <v>207</v>
      </c>
      <c r="C34" s="706"/>
      <c r="D34" s="707"/>
      <c r="E34" s="744" t="s">
        <v>211</v>
      </c>
      <c r="F34" s="744"/>
      <c r="G34" s="744"/>
      <c r="H34" s="744"/>
      <c r="I34" s="744"/>
    </row>
    <row r="35" spans="2:9" ht="18.75" customHeight="1">
      <c r="B35" s="708"/>
      <c r="C35" s="709"/>
      <c r="D35" s="710"/>
      <c r="E35" s="744" t="s">
        <v>189</v>
      </c>
      <c r="F35" s="744"/>
      <c r="G35" s="744"/>
      <c r="H35" s="744" t="s">
        <v>190</v>
      </c>
      <c r="I35" s="744"/>
    </row>
    <row r="36" spans="2:9">
      <c r="B36" s="708"/>
      <c r="C36" s="709"/>
      <c r="D36" s="710"/>
      <c r="E36" s="714" t="s">
        <v>172</v>
      </c>
      <c r="F36" s="716" t="s">
        <v>173</v>
      </c>
      <c r="G36" s="718" t="s">
        <v>174</v>
      </c>
      <c r="H36" s="357" t="s">
        <v>208</v>
      </c>
      <c r="I36" s="358" t="s">
        <v>209</v>
      </c>
    </row>
    <row r="37" spans="2:9" ht="20.25" customHeight="1" thickBot="1">
      <c r="B37" s="711"/>
      <c r="C37" s="712"/>
      <c r="D37" s="713"/>
      <c r="E37" s="715"/>
      <c r="F37" s="717"/>
      <c r="G37" s="719"/>
      <c r="H37" s="359">
        <f>F4</f>
        <v>1</v>
      </c>
      <c r="I37" s="360">
        <f>G4</f>
        <v>1.2</v>
      </c>
    </row>
    <row r="38" spans="2:9" ht="62.25" customHeight="1" thickTop="1">
      <c r="B38" s="315" t="s">
        <v>203</v>
      </c>
      <c r="C38" s="740" t="s">
        <v>202</v>
      </c>
      <c r="D38" s="741"/>
      <c r="E38" s="327">
        <f>E20+E26</f>
        <v>0</v>
      </c>
      <c r="F38" s="353">
        <f>F20+F26</f>
        <v>0</v>
      </c>
      <c r="G38" s="354">
        <f>G20+G26</f>
        <v>0</v>
      </c>
      <c r="H38" s="355">
        <f>(E38+G38)*H37</f>
        <v>0</v>
      </c>
      <c r="I38" s="356">
        <f>F38*I37</f>
        <v>0</v>
      </c>
    </row>
    <row r="39" spans="2:9" ht="21" customHeight="1">
      <c r="C39" s="316"/>
      <c r="G39" s="336" t="s">
        <v>212</v>
      </c>
      <c r="H39" s="742">
        <f>ROUNDDOWN(H38+I38,-3)</f>
        <v>0</v>
      </c>
      <c r="I39" s="742"/>
    </row>
    <row r="40" spans="2:9" ht="54" customHeight="1">
      <c r="C40" s="316"/>
      <c r="G40" s="317"/>
      <c r="H40" s="700" t="s">
        <v>214</v>
      </c>
      <c r="I40" s="700"/>
    </row>
    <row r="41" spans="2:9" ht="35.25" customHeight="1">
      <c r="C41" s="316"/>
    </row>
    <row r="42" spans="2:9" ht="69" customHeight="1">
      <c r="B42" s="720" t="s">
        <v>204</v>
      </c>
      <c r="C42" s="720"/>
      <c r="D42" s="720"/>
      <c r="E42" s="721" t="s">
        <v>205</v>
      </c>
      <c r="F42" s="722"/>
      <c r="G42" s="722"/>
      <c r="H42" s="722"/>
      <c r="I42" s="722"/>
    </row>
  </sheetData>
  <mergeCells count="49">
    <mergeCell ref="B3:D3"/>
    <mergeCell ref="B4:D4"/>
    <mergeCell ref="E6:I6"/>
    <mergeCell ref="E7:G7"/>
    <mergeCell ref="H7:I7"/>
    <mergeCell ref="B10:D10"/>
    <mergeCell ref="B11:D11"/>
    <mergeCell ref="B12:D12"/>
    <mergeCell ref="B13:D13"/>
    <mergeCell ref="B14:D14"/>
    <mergeCell ref="E22:I22"/>
    <mergeCell ref="E23:G23"/>
    <mergeCell ref="H23:I23"/>
    <mergeCell ref="B22:D25"/>
    <mergeCell ref="B15:D15"/>
    <mergeCell ref="B16:D16"/>
    <mergeCell ref="B17:D17"/>
    <mergeCell ref="B18:D18"/>
    <mergeCell ref="C19:D19"/>
    <mergeCell ref="C20:D20"/>
    <mergeCell ref="B26:D26"/>
    <mergeCell ref="E28:I28"/>
    <mergeCell ref="E29:G29"/>
    <mergeCell ref="H29:I29"/>
    <mergeCell ref="G30:G31"/>
    <mergeCell ref="F30:F31"/>
    <mergeCell ref="B42:D42"/>
    <mergeCell ref="E42:I42"/>
    <mergeCell ref="J7:J9"/>
    <mergeCell ref="B6:D9"/>
    <mergeCell ref="E8:E9"/>
    <mergeCell ref="F8:F9"/>
    <mergeCell ref="G8:G9"/>
    <mergeCell ref="G24:G25"/>
    <mergeCell ref="F24:F25"/>
    <mergeCell ref="E24:E25"/>
    <mergeCell ref="C38:D38"/>
    <mergeCell ref="H39:I39"/>
    <mergeCell ref="C32:D32"/>
    <mergeCell ref="E34:I34"/>
    <mergeCell ref="E35:G35"/>
    <mergeCell ref="H35:I35"/>
    <mergeCell ref="H40:I40"/>
    <mergeCell ref="E30:E31"/>
    <mergeCell ref="B28:D31"/>
    <mergeCell ref="B34:D37"/>
    <mergeCell ref="E36:E37"/>
    <mergeCell ref="F36:F37"/>
    <mergeCell ref="G36:G37"/>
  </mergeCells>
  <phoneticPr fontId="1"/>
  <dataValidations count="1">
    <dataValidation type="list" allowBlank="1" showInputMessage="1" showErrorMessage="1" sqref="J10:J18" xr:uid="{FB9BA052-162A-42BC-9531-FB5DFABFCEBD}">
      <formula1>"✓"</formula1>
    </dataValidation>
  </dataValidations>
  <printOptions horizontalCentered="1"/>
  <pageMargins left="0.27559055118110237" right="0.19685039370078741" top="0.55118110236220474" bottom="0.51181102362204722" header="0.31496062992125984" footer="0.31496062992125984"/>
  <pageSetup paperSize="9" scale="6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【10-12月】様式1</vt:lpstr>
      <vt:lpstr>【10-12月】様式2-1</vt:lpstr>
      <vt:lpstr>【10-12月】様式2-2　※ﾃﾅﾝﾄがある場合</vt:lpstr>
      <vt:lpstr>【10-12月】様式2-1（別紙）※控除対象施設がある場合</vt:lpstr>
      <vt:lpstr>様式1_交付申請書</vt:lpstr>
      <vt:lpstr>様式2_所要額計算書</vt:lpstr>
      <vt:lpstr>様式第2別紙_所要額計算書別紙（例1）</vt:lpstr>
      <vt:lpstr>様式第2別紙_所要額計算書別紙（例2）テナント内訳用</vt:lpstr>
      <vt:lpstr>'【10-12月】様式1'!Print_Area</vt:lpstr>
      <vt:lpstr>'【10-12月】様式2-1'!Print_Area</vt:lpstr>
      <vt:lpstr>'【10-12月】様式2-1（別紙）※控除対象施設がある場合'!Print_Area</vt:lpstr>
      <vt:lpstr>'【10-12月】様式2-2　※ﾃﾅﾝﾄがある場合'!Print_Area</vt:lpstr>
      <vt:lpstr>様式1_交付申請書!Print_Area</vt:lpstr>
      <vt:lpstr>様式2_所要額計算書!Print_Area</vt:lpstr>
      <vt:lpstr>'様式第2別紙_所要額計算書別紙（例1）'!Print_Area</vt:lpstr>
      <vt:lpstr>'様式第2別紙_所要額計算書別紙（例2）テナント内訳用'!Print_Area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勉（産業政策課）</dc:creator>
  <cp:lastModifiedBy>林田 志保</cp:lastModifiedBy>
  <cp:lastPrinted>2025-08-25T04:19:58Z</cp:lastPrinted>
  <dcterms:created xsi:type="dcterms:W3CDTF">2021-02-09T04:35:46Z</dcterms:created>
  <dcterms:modified xsi:type="dcterms:W3CDTF">2025-08-25T04:36:42Z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