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C:\Users\011455\Desktop\"/>
    </mc:Choice>
  </mc:AlternateContent>
  <xr:revisionPtr revIDLastSave="0" documentId="13_ncr:1_{4E134C33-1CA8-4E78-8643-6B2FE8A22A25}" xr6:coauthVersionLast="47" xr6:coauthVersionMax="47" xr10:uidLastSave="{00000000-0000-0000-0000-000000000000}"/>
  <bookViews>
    <workbookView xWindow="-120" yWindow="-120" windowWidth="29040" windowHeight="15840" activeTab="1" xr2:uid="{00000000-000D-0000-FFFF-FFFF00000000}"/>
  </bookViews>
  <sheets>
    <sheet name="説明" sheetId="7" r:id="rId1"/>
    <sheet name="報告書" sheetId="2" r:id="rId2"/>
    <sheet name="転記用" sheetId="3" state="hidden" r:id="rId3"/>
    <sheet name="データテーブル" sheetId="6" state="hidden" r:id="rId4"/>
  </sheets>
  <definedNames>
    <definedName name="_xlnm.Print_Area" localSheetId="0">説明!$A$1:$AH$34</definedName>
    <definedName name="_xlnm.Print_Area" localSheetId="1">報告書!$A$1:$BG$50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 i="2" l="1"/>
  <c r="P33" i="2" s="1"/>
  <c r="Z11" i="2"/>
  <c r="AE16" i="2" s="1"/>
  <c r="K24" i="2"/>
  <c r="D6" i="2"/>
  <c r="K38" i="2"/>
  <c r="K39" i="2"/>
  <c r="H8" i="3"/>
  <c r="O10" i="2"/>
  <c r="K8" i="3"/>
  <c r="AB8" i="3"/>
  <c r="J8" i="3"/>
  <c r="I8" i="3"/>
  <c r="G8" i="3"/>
  <c r="F8" i="3"/>
  <c r="E8" i="3"/>
  <c r="D8" i="3"/>
  <c r="C8" i="3"/>
  <c r="EZ8" i="3"/>
  <c r="EY8" i="3"/>
  <c r="EQ8" i="3"/>
  <c r="EP8" i="3"/>
  <c r="EO8" i="3"/>
  <c r="EN8" i="3"/>
  <c r="EM8" i="3"/>
  <c r="EL8" i="3"/>
  <c r="EK8" i="3"/>
  <c r="EJ8" i="3"/>
  <c r="EI8" i="3"/>
  <c r="EH8" i="3"/>
  <c r="EG8" i="3"/>
  <c r="EF8" i="3"/>
  <c r="EA8" i="3"/>
  <c r="DZ8" i="3"/>
  <c r="DY8" i="3"/>
  <c r="DX8" i="3"/>
  <c r="DW8" i="3"/>
  <c r="DV8" i="3"/>
  <c r="DU8" i="3"/>
  <c r="DT8" i="3"/>
  <c r="DJ8" i="3"/>
  <c r="DI8" i="3"/>
  <c r="DH8" i="3"/>
  <c r="DG8" i="3"/>
  <c r="DF8" i="3"/>
  <c r="DE8" i="3"/>
  <c r="DD8" i="3"/>
  <c r="DC8" i="3"/>
  <c r="CU8" i="3"/>
  <c r="CT8" i="3"/>
  <c r="CS8" i="3"/>
  <c r="CR8" i="3"/>
  <c r="CQ8" i="3"/>
  <c r="CP8" i="3"/>
  <c r="CO8" i="3"/>
  <c r="CN8" i="3"/>
  <c r="CM8" i="3"/>
  <c r="CL8" i="3"/>
  <c r="CK8" i="3"/>
  <c r="CJ8" i="3"/>
  <c r="CE8" i="3"/>
  <c r="CD8" i="3"/>
  <c r="CC8" i="3"/>
  <c r="CB8" i="3"/>
  <c r="CA8" i="3"/>
  <c r="BZ8" i="3"/>
  <c r="BY8" i="3"/>
  <c r="BX8" i="3"/>
  <c r="BN8" i="3"/>
  <c r="BM8" i="3"/>
  <c r="BL8" i="3"/>
  <c r="BK8" i="3"/>
  <c r="BJ8" i="3"/>
  <c r="BI8" i="3"/>
  <c r="BH8" i="3"/>
  <c r="BG8" i="3"/>
  <c r="AY8" i="3"/>
  <c r="AX8" i="3"/>
  <c r="AW8" i="3"/>
  <c r="AV8" i="3"/>
  <c r="AU8" i="3"/>
  <c r="AT8" i="3"/>
  <c r="AS8" i="3"/>
  <c r="AR8" i="3"/>
  <c r="AQ8" i="3"/>
  <c r="AP8" i="3"/>
  <c r="AO8" i="3"/>
  <c r="AN8" i="3"/>
  <c r="AI8" i="3"/>
  <c r="AH8" i="3"/>
  <c r="AG8" i="3"/>
  <c r="AF8" i="3"/>
  <c r="AE8" i="3"/>
  <c r="AD8" i="3"/>
  <c r="AC8" i="3"/>
  <c r="R8" i="3"/>
  <c r="Q8" i="3"/>
  <c r="P8" i="3"/>
  <c r="O8" i="3"/>
  <c r="N8" i="3"/>
  <c r="M8" i="3"/>
  <c r="L8" i="3"/>
  <c r="EX2" i="3" l="1"/>
  <c r="EW2" i="3"/>
  <c r="EV2" i="3"/>
  <c r="EU2" i="3"/>
  <c r="ET2" i="3"/>
  <c r="ES2" i="3"/>
  <c r="ER2" i="3"/>
  <c r="DS2" i="3"/>
  <c r="DR2" i="3"/>
  <c r="DQ2" i="3"/>
  <c r="DP2" i="3"/>
  <c r="DO2" i="3"/>
  <c r="DB2" i="3"/>
  <c r="DA2" i="3"/>
  <c r="CZ2" i="3"/>
  <c r="CY2" i="3"/>
  <c r="CX2" i="3"/>
  <c r="CW2" i="3"/>
  <c r="CV2" i="3"/>
  <c r="BW2" i="3"/>
  <c r="BV2" i="3"/>
  <c r="BU2" i="3"/>
  <c r="BT2" i="3"/>
  <c r="BS2" i="3"/>
  <c r="BF2" i="3"/>
  <c r="BE2" i="3"/>
  <c r="BD2" i="3"/>
  <c r="BC2" i="3"/>
  <c r="BB2" i="3"/>
  <c r="BA2" i="3"/>
  <c r="AZ2" i="3"/>
  <c r="AA2" i="3"/>
  <c r="Z2" i="3"/>
  <c r="Y2" i="3"/>
  <c r="X2" i="3"/>
  <c r="W2" i="3"/>
  <c r="AA2" i="2" l="1"/>
  <c r="Z21" i="2"/>
  <c r="FA8" i="3" s="1"/>
  <c r="AB11" i="2"/>
  <c r="EC8" i="3"/>
  <c r="AB10" i="2"/>
  <c r="ED8" i="3" s="1"/>
  <c r="ET8" i="3" s="1"/>
  <c r="Z10" i="2"/>
  <c r="EB8" i="3" s="1"/>
  <c r="AB7" i="2"/>
  <c r="DN8" i="3" s="1"/>
  <c r="DR8" i="3" s="1"/>
  <c r="Z7" i="2"/>
  <c r="DL8" i="3" s="1"/>
  <c r="DP8" i="3" s="1"/>
  <c r="AB6" i="2"/>
  <c r="DM8" i="3" s="1"/>
  <c r="DQ8" i="3" s="1"/>
  <c r="Z6" i="2"/>
  <c r="DK8" i="3" s="1"/>
  <c r="M43" i="2"/>
  <c r="P49" i="2" s="1"/>
  <c r="K43" i="2"/>
  <c r="P48" i="2" s="1"/>
  <c r="M42" i="2"/>
  <c r="CH8" i="3" s="1"/>
  <c r="CX8" i="3" s="1"/>
  <c r="K42" i="2"/>
  <c r="CF8" i="3" s="1"/>
  <c r="M39" i="2"/>
  <c r="BR8" i="3" s="1"/>
  <c r="BV8" i="3" s="1"/>
  <c r="BP8" i="3"/>
  <c r="BT8" i="3" s="1"/>
  <c r="M38" i="2"/>
  <c r="BQ8" i="3" s="1"/>
  <c r="BU8" i="3" s="1"/>
  <c r="BO8" i="3"/>
  <c r="M28" i="2"/>
  <c r="M27" i="2"/>
  <c r="AL8" i="3" s="1"/>
  <c r="BB8" i="3" s="1"/>
  <c r="K27" i="2"/>
  <c r="AJ8" i="3" s="1"/>
  <c r="M24" i="2"/>
  <c r="V8" i="3" s="1"/>
  <c r="Z8" i="3" s="1"/>
  <c r="T8" i="3"/>
  <c r="X8" i="3" s="1"/>
  <c r="M23" i="2"/>
  <c r="U8" i="3" s="1"/>
  <c r="Y8" i="3" s="1"/>
  <c r="K23" i="2"/>
  <c r="S8" i="3" s="1"/>
  <c r="EE8" i="3" l="1"/>
  <c r="EU8" i="3" s="1"/>
  <c r="AE17" i="2"/>
  <c r="CI8" i="3"/>
  <c r="DB8" i="3" s="1"/>
  <c r="CG8" i="3"/>
  <c r="CW8" i="3" s="1"/>
  <c r="P34" i="2"/>
  <c r="AM8" i="3"/>
  <c r="BC8" i="3" s="1"/>
  <c r="AK8" i="3"/>
  <c r="BE8" i="3" s="1"/>
  <c r="EW8" i="3"/>
  <c r="ES8" i="3"/>
  <c r="EV8" i="3"/>
  <c r="ER8" i="3"/>
  <c r="DS8" i="3"/>
  <c r="DO8" i="3"/>
  <c r="CV8" i="3"/>
  <c r="BW8" i="3"/>
  <c r="BS8" i="3"/>
  <c r="W8" i="3"/>
  <c r="AA8" i="3"/>
  <c r="AZ8" i="3"/>
  <c r="EX8" i="3" l="1"/>
  <c r="CZ8" i="3"/>
  <c r="CY8" i="3"/>
  <c r="DA8" i="3"/>
  <c r="BF8" i="3"/>
  <c r="BD8" i="3"/>
  <c r="BA8" i="3"/>
</calcChain>
</file>

<file path=xl/sharedStrings.xml><?xml version="1.0" encoding="utf-8"?>
<sst xmlns="http://schemas.openxmlformats.org/spreadsheetml/2006/main" count="610" uniqueCount="206">
  <si>
    <r>
      <rPr>
        <sz val="10.5"/>
        <color rgb="FF000000"/>
        <rFont val="ＭＳ 明朝"/>
        <family val="1"/>
        <charset val="128"/>
      </rPr>
      <t>様式第３（第５２条関係）</t>
    </r>
  </si>
  <si>
    <r>
      <rPr>
        <sz val="10.5"/>
        <color theme="1"/>
        <rFont val="ＭＳ 明朝"/>
        <family val="1"/>
        <charset val="128"/>
      </rPr>
      <t>年</t>
    </r>
    <rPh sb="0" eb="1">
      <t>ネン</t>
    </rPh>
    <phoneticPr fontId="3"/>
  </si>
  <si>
    <r>
      <rPr>
        <sz val="10.5"/>
        <color theme="1"/>
        <rFont val="ＭＳ 明朝"/>
        <family val="1"/>
        <charset val="128"/>
      </rPr>
      <t>月</t>
    </r>
    <rPh sb="0" eb="1">
      <t>ガツ</t>
    </rPh>
    <phoneticPr fontId="3"/>
  </si>
  <si>
    <r>
      <rPr>
        <sz val="10.5"/>
        <color theme="1"/>
        <rFont val="ＭＳ 明朝"/>
        <family val="1"/>
        <charset val="128"/>
      </rPr>
      <t>日</t>
    </r>
    <rPh sb="0" eb="1">
      <t>ニチ</t>
    </rPh>
    <phoneticPr fontId="3"/>
  </si>
  <si>
    <r>
      <t xml:space="preserve">  </t>
    </r>
    <r>
      <rPr>
        <sz val="10.5"/>
        <color theme="1"/>
        <rFont val="ＭＳ 明朝"/>
        <family val="1"/>
        <charset val="128"/>
      </rPr>
      <t>（郵便番号）</t>
    </r>
    <phoneticPr fontId="3"/>
  </si>
  <si>
    <r>
      <rPr>
        <sz val="10.5"/>
        <color theme="1"/>
        <rFont val="ＭＳ 明朝"/>
        <family val="1"/>
        <charset val="128"/>
      </rPr>
      <t>〒</t>
    </r>
    <phoneticPr fontId="3"/>
  </si>
  <si>
    <r>
      <rPr>
        <sz val="10.5"/>
        <color theme="1"/>
        <rFont val="ＭＳ 明朝"/>
        <family val="1"/>
        <charset val="128"/>
      </rPr>
      <t>住　　所</t>
    </r>
    <rPh sb="0" eb="1">
      <t>ジュウ</t>
    </rPh>
    <rPh sb="3" eb="4">
      <t>ショ</t>
    </rPh>
    <phoneticPr fontId="3"/>
  </si>
  <si>
    <r>
      <rPr>
        <sz val="10.5"/>
        <color theme="1"/>
        <rFont val="ＭＳ 明朝"/>
        <family val="1"/>
        <charset val="128"/>
      </rPr>
      <t>氏　　名</t>
    </r>
    <rPh sb="0" eb="1">
      <t>シ</t>
    </rPh>
    <rPh sb="3" eb="4">
      <t>メイ</t>
    </rPh>
    <phoneticPr fontId="3"/>
  </si>
  <si>
    <r>
      <rPr>
        <sz val="10.5"/>
        <color theme="1"/>
        <rFont val="ＭＳ 明朝"/>
        <family val="1"/>
        <charset val="128"/>
      </rPr>
      <t>電話番号</t>
    </r>
    <rPh sb="0" eb="2">
      <t>デンワ</t>
    </rPh>
    <rPh sb="2" eb="4">
      <t>バンゴウ</t>
    </rPh>
    <phoneticPr fontId="3"/>
  </si>
  <si>
    <r>
      <rPr>
        <sz val="10.5"/>
        <color theme="1"/>
        <rFont val="ＭＳ 明朝"/>
        <family val="1"/>
        <charset val="128"/>
      </rPr>
      <t>登録番号</t>
    </r>
    <rPh sb="0" eb="2">
      <t>トウロク</t>
    </rPh>
    <rPh sb="2" eb="4">
      <t>バンゴウ</t>
    </rPh>
    <phoneticPr fontId="3"/>
  </si>
  <si>
    <t xml:space="preserve">  </t>
  </si>
  <si>
    <r>
      <rPr>
        <sz val="10.5"/>
        <color rgb="FF000000"/>
        <rFont val="ＭＳ 明朝"/>
        <family val="1"/>
        <charset val="128"/>
      </rPr>
      <t>ＣＦＣ</t>
    </r>
  </si>
  <si>
    <r>
      <rPr>
        <sz val="10.5"/>
        <color rgb="FF000000"/>
        <rFont val="ＭＳ 明朝"/>
        <family val="1"/>
        <charset val="128"/>
      </rPr>
      <t>　②＋③＝④＋⑤＋⑥＋⑦＋⑧</t>
    </r>
    <phoneticPr fontId="3"/>
  </si>
  <si>
    <r>
      <rPr>
        <sz val="10.5"/>
        <color rgb="FF000000"/>
        <rFont val="ＭＳ 明朝"/>
        <family val="1"/>
        <charset val="128"/>
      </rPr>
      <t>ＨＣＦＣ</t>
    </r>
  </si>
  <si>
    <r>
      <rPr>
        <sz val="10.5"/>
        <color rgb="FF000000"/>
        <rFont val="ＭＳ 明朝"/>
        <family val="1"/>
        <charset val="128"/>
      </rPr>
      <t>　⑩＋⑪＝⑫＋⑬＋⑭＋⑮＋⑯</t>
    </r>
    <phoneticPr fontId="3"/>
  </si>
  <si>
    <r>
      <rPr>
        <sz val="10.5"/>
        <color rgb="FF000000"/>
        <rFont val="ＭＳ 明朝"/>
        <family val="1"/>
        <charset val="128"/>
      </rPr>
      <t>ＨＦＣ</t>
    </r>
  </si>
  <si>
    <r>
      <rPr>
        <sz val="10.5"/>
        <color rgb="FF000000"/>
        <rFont val="ＭＳ 明朝"/>
        <family val="1"/>
        <charset val="128"/>
      </rPr>
      <t>　⑱＋⑲＝⑳＋㉑＋㉒＋㉓＋㉔</t>
    </r>
    <phoneticPr fontId="3"/>
  </si>
  <si>
    <r>
      <rPr>
        <sz val="10.5"/>
        <color theme="1"/>
        <rFont val="ＭＳ 明朝"/>
        <family val="1"/>
        <charset val="128"/>
      </rPr>
      <t>所属</t>
    </r>
    <rPh sb="0" eb="2">
      <t>ショゾク</t>
    </rPh>
    <phoneticPr fontId="3"/>
  </si>
  <si>
    <r>
      <rPr>
        <sz val="10.5"/>
        <color theme="1"/>
        <rFont val="ＭＳ 明朝"/>
        <family val="1"/>
        <charset val="128"/>
      </rPr>
      <t>氏名</t>
    </r>
    <rPh sb="0" eb="2">
      <t>シメイ</t>
    </rPh>
    <phoneticPr fontId="3"/>
  </si>
  <si>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</si>
  <si>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</si>
  <si>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</si>
  <si>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3"/>
  </si>
  <si>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</si>
  <si>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3"/>
  </si>
  <si>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</si>
  <si>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</si>
  <si>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3"/>
  </si>
  <si>
    <r>
      <t>HCFC</t>
    </r>
    <r>
      <rPr>
        <sz val="10"/>
        <color rgb="FF000000"/>
        <rFont val="ＭＳ Ｐ明朝"/>
        <family val="1"/>
        <charset val="128"/>
      </rPr>
      <t>を充塡した第一種特定製品の台数</t>
    </r>
  </si>
  <si>
    <r>
      <t>HCFC</t>
    </r>
    <r>
      <rPr>
        <sz val="10"/>
        <color rgb="FF000000"/>
        <rFont val="ＭＳ Ｐ明朝"/>
        <family val="1"/>
        <charset val="128"/>
      </rPr>
      <t>を回収した第一種特定製品の台数</t>
    </r>
  </si>
  <si>
    <r>
      <t>HFC</t>
    </r>
    <r>
      <rPr>
        <sz val="10"/>
        <color rgb="FF000000"/>
        <rFont val="ＭＳ Ｐ明朝"/>
        <family val="1"/>
        <charset val="128"/>
      </rPr>
      <t>を充塡した第一種特定製品の台数</t>
    </r>
  </si>
  <si>
    <r>
      <t>HFC</t>
    </r>
    <r>
      <rPr>
        <sz val="10"/>
        <color rgb="FF000000"/>
        <rFont val="ＭＳ Ｐ明朝"/>
        <family val="1"/>
        <charset val="128"/>
      </rPr>
      <t>を回収した第一種特定製品の台数</t>
    </r>
  </si>
  <si>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3"/>
  </si>
  <si>
    <r>
      <rPr>
        <sz val="10"/>
        <color theme="1"/>
        <rFont val="ＭＳ Ｐ明朝"/>
        <family val="1"/>
        <charset val="128"/>
      </rPr>
      <t>登録番号</t>
    </r>
    <rPh sb="0" eb="2">
      <t>トウロク</t>
    </rPh>
    <rPh sb="2" eb="4">
      <t>バンゴウ</t>
    </rPh>
    <phoneticPr fontId="3"/>
  </si>
  <si>
    <r>
      <rPr>
        <sz val="10"/>
        <color rgb="FF000000"/>
        <rFont val="ＭＳ Ｐ明朝"/>
        <family val="1"/>
        <charset val="128"/>
      </rPr>
      <t>台</t>
    </r>
    <rPh sb="0" eb="1">
      <t>ダイ</t>
    </rPh>
    <phoneticPr fontId="3"/>
  </si>
  <si>
    <r>
      <rPr>
        <sz val="10"/>
        <color rgb="FF000000"/>
        <rFont val="ＭＳ Ｐ明朝"/>
        <family val="1"/>
        <charset val="128"/>
      </rPr>
      <t>㎏</t>
    </r>
    <phoneticPr fontId="3"/>
  </si>
  <si>
    <r>
      <rPr>
        <sz val="10.5"/>
        <color rgb="FF000000"/>
        <rFont val="ＭＳ Ｐ明朝"/>
        <family val="1"/>
        <charset val="128"/>
      </rPr>
      <t>第一種特定製品を</t>
    </r>
    <r>
      <rPr>
        <b/>
        <sz val="10.5"/>
        <color rgb="FF000000"/>
        <rFont val="ＭＳ Ｐ明朝"/>
        <family val="1"/>
        <charset val="128"/>
      </rPr>
      <t>新規</t>
    </r>
    <r>
      <rPr>
        <sz val="10.5"/>
        <color rgb="FF000000"/>
        <rFont val="ＭＳ Ｐ明朝"/>
        <family val="1"/>
        <charset val="128"/>
      </rPr>
      <t>に設置する際に配管等に</t>
    </r>
    <r>
      <rPr>
        <b/>
        <sz val="10.5"/>
        <color rgb="FF000000"/>
        <rFont val="ＭＳ Ｐ明朝"/>
        <family val="1"/>
        <charset val="128"/>
      </rPr>
      <t>追加充塡</t>
    </r>
    <r>
      <rPr>
        <sz val="10.5"/>
        <color rgb="FF000000"/>
        <rFont val="ＭＳ Ｐ明朝"/>
        <family val="1"/>
        <charset val="128"/>
      </rPr>
      <t>する場合</t>
    </r>
    <phoneticPr fontId="3"/>
  </si>
  <si>
    <r>
      <rPr>
        <sz val="10.5"/>
        <color rgb="FF000000"/>
        <rFont val="游ゴシック"/>
        <family val="1"/>
        <charset val="128"/>
      </rPr>
      <t>設置以外</t>
    </r>
    <phoneticPr fontId="3"/>
  </si>
  <si>
    <r>
      <rPr>
        <sz val="10.5"/>
        <color rgb="FF000000"/>
        <rFont val="ＭＳ Ｐ明朝"/>
        <family val="1"/>
        <charset val="128"/>
      </rPr>
      <t>第一種特定製品の漏えい修繕等の</t>
    </r>
    <r>
      <rPr>
        <b/>
        <sz val="10.5"/>
        <color rgb="FF000000"/>
        <rFont val="ＭＳ Ｐ明朝"/>
        <family val="1"/>
        <charset val="128"/>
      </rPr>
      <t>整備時に充塡</t>
    </r>
    <r>
      <rPr>
        <sz val="10.5"/>
        <color rgb="FF000000"/>
        <rFont val="ＭＳ Ｐ明朝"/>
        <family val="1"/>
        <charset val="128"/>
      </rPr>
      <t>する場合</t>
    </r>
    <phoneticPr fontId="3"/>
  </si>
  <si>
    <r>
      <rPr>
        <sz val="10.5"/>
        <color theme="1"/>
        <rFont val="ＭＳ Ｐ明朝"/>
        <family val="1"/>
        <charset val="128"/>
      </rPr>
      <t>第一種特定製品の漏えい修繕等の</t>
    </r>
    <r>
      <rPr>
        <b/>
        <sz val="10.5"/>
        <color theme="1"/>
        <rFont val="ＭＳ Ｐ明朝"/>
        <family val="1"/>
        <charset val="128"/>
      </rPr>
      <t>整備時に回収</t>
    </r>
    <r>
      <rPr>
        <sz val="10.5"/>
        <color theme="1"/>
        <rFont val="ＭＳ Ｐ明朝"/>
        <family val="1"/>
        <charset val="128"/>
      </rPr>
      <t>する場合</t>
    </r>
    <phoneticPr fontId="3"/>
  </si>
  <si>
    <r>
      <rPr>
        <sz val="10.5"/>
        <color theme="1"/>
        <rFont val="ＭＳ Ｐ明朝"/>
        <family val="1"/>
        <charset val="128"/>
      </rPr>
      <t>第一種特定製品の</t>
    </r>
    <r>
      <rPr>
        <b/>
        <sz val="10.5"/>
        <color theme="1"/>
        <rFont val="ＭＳ Ｐ明朝"/>
        <family val="1"/>
        <charset val="128"/>
      </rPr>
      <t>廃棄や譲渡等の際に回収</t>
    </r>
    <r>
      <rPr>
        <sz val="10.5"/>
        <color theme="1"/>
        <rFont val="ＭＳ Ｐ明朝"/>
        <family val="1"/>
        <charset val="128"/>
      </rPr>
      <t>する場合</t>
    </r>
    <phoneticPr fontId="3"/>
  </si>
  <si>
    <r>
      <rPr>
        <sz val="10.5"/>
        <color rgb="FF000000"/>
        <rFont val="游ゴシック"/>
        <family val="1"/>
        <charset val="128"/>
      </rPr>
      <t>設置</t>
    </r>
    <phoneticPr fontId="3"/>
  </si>
  <si>
    <r>
      <rPr>
        <sz val="10.5"/>
        <color rgb="FF000000"/>
        <rFont val="游ゴシック"/>
        <family val="1"/>
        <charset val="128"/>
      </rPr>
      <t>整備</t>
    </r>
    <phoneticPr fontId="3"/>
  </si>
  <si>
    <r>
      <rPr>
        <sz val="10.5"/>
        <color rgb="FF000000"/>
        <rFont val="游ゴシック"/>
        <family val="1"/>
        <charset val="128"/>
      </rPr>
      <t>廃棄等</t>
    </r>
    <phoneticPr fontId="3"/>
  </si>
  <si>
    <r>
      <rPr>
        <sz val="10.5"/>
        <color rgb="FF000000"/>
        <rFont val="ＭＳ Ｐ明朝"/>
        <family val="1"/>
        <charset val="128"/>
      </rPr>
      <t>【裏面の表にある「設置」「設置以外」「整備」「廃棄等」の意味】</t>
    </r>
  </si>
  <si>
    <r>
      <rPr>
        <sz val="10.5"/>
        <color theme="1"/>
        <rFont val="ＭＳ Ｐ明朝"/>
        <family val="1"/>
        <charset val="128"/>
      </rPr>
      <t>殿</t>
    </r>
  </si>
  <si>
    <r>
      <rPr>
        <sz val="10.5"/>
        <color rgb="FF000000"/>
        <rFont val="ＭＳ 明朝"/>
        <family val="1"/>
        <charset val="128"/>
      </rPr>
      <t>なお、再生業許可を申請しようとする者にフロン類を引き渡した場合は、第４９条第１号に
規定する者に引き渡した量に含めること。</t>
    </r>
    <rPh sb="37" eb="38">
      <t>ダイ</t>
    </rPh>
    <rPh sb="39" eb="40">
      <t>ゴウ</t>
    </rPh>
    <phoneticPr fontId="3"/>
  </si>
  <si>
    <r>
      <rPr>
        <sz val="10.5"/>
        <color rgb="FF000000"/>
        <rFont val="ＭＳ 明朝"/>
        <family val="1"/>
        <charset val="128"/>
      </rPr>
      <t>【担当者】</t>
    </r>
    <phoneticPr fontId="3"/>
  </si>
  <si>
    <r>
      <rPr>
        <sz val="10.5"/>
        <color theme="1"/>
        <rFont val="ＭＳ Ｐ明朝"/>
        <family val="1"/>
        <charset val="128"/>
      </rPr>
      <t>記載内容についてお問い合わせさせていただくことがありますので、ご記入ください。</t>
    </r>
  </si>
  <si>
    <t>ファイル名</t>
    <rPh sb="4" eb="5">
      <t>メイ</t>
    </rPh>
    <phoneticPr fontId="3"/>
  </si>
  <si>
    <t>更新日時</t>
    <rPh sb="0" eb="2">
      <t>コウシン</t>
    </rPh>
    <rPh sb="2" eb="4">
      <t>ニチジ</t>
    </rPh>
    <phoneticPr fontId="3"/>
  </si>
  <si>
    <t>年</t>
  </si>
  <si>
    <t>月</t>
  </si>
  <si>
    <t>日</t>
  </si>
  <si>
    <t>郵便番号</t>
  </si>
  <si>
    <t>住所</t>
  </si>
  <si>
    <t>氏名</t>
  </si>
  <si>
    <t>電話番号</t>
  </si>
  <si>
    <t>登録番号</t>
  </si>
  <si>
    <t>CFC</t>
  </si>
  <si>
    <t>cfc</t>
  </si>
  <si>
    <t>HCFC</t>
  </si>
  <si>
    <t>hcfc</t>
  </si>
  <si>
    <t>HFC</t>
  </si>
  <si>
    <t>hfc</t>
  </si>
  <si>
    <t>CFCを充填した第一種特定製品</t>
  </si>
  <si>
    <t>充填/設置/台数の合計chk</t>
  </si>
  <si>
    <t>充填/設置/充填量の合計chk</t>
  </si>
  <si>
    <t>充填/設置以外/台数の合計chk</t>
  </si>
  <si>
    <t>充填/設置以外/充填量の合計chk</t>
  </si>
  <si>
    <t>充填/台数0/充填量0㎏超</t>
  </si>
  <si>
    <t>CFCを回収した第一種特定製品</t>
  </si>
  <si>
    <t>3_年度当初に保管していた量(kg)</t>
  </si>
  <si>
    <t>4_第一種フロン類再生業者に引き渡した量(kg)</t>
  </si>
  <si>
    <t>5_フロン類破壊業者に引き渡した量(kg)</t>
  </si>
  <si>
    <t>6_法第50条第1項ただし書の規定により自ら再生し、充填したフロン類の量(kg)</t>
  </si>
  <si>
    <t>7_第49条第1号に規定する者に引き渡した量(kg)</t>
  </si>
  <si>
    <t>8_年度末に保管していた量(kg)</t>
  </si>
  <si>
    <t>回収/整備/台数の合計chk</t>
  </si>
  <si>
    <t>回収/整備/回収量の合計chk</t>
  </si>
  <si>
    <t>回収/廃棄等/台数の合計chk</t>
  </si>
  <si>
    <t>回収/廃棄等/回収量の合計chk</t>
  </si>
  <si>
    <t>回収/台数0/回収量0㎏超</t>
  </si>
  <si>
    <t>回収/整備の不整合chk</t>
  </si>
  <si>
    <t>回収/廃棄等の不整合chk</t>
  </si>
  <si>
    <t>HCFCを充填した第一種特定製品</t>
  </si>
  <si>
    <t>HCFCを回収した第一種特定製品</t>
  </si>
  <si>
    <t>HFCを充填した第一種特定製品</t>
  </si>
  <si>
    <t>HFCを回収した第一種特定製品</t>
  </si>
  <si>
    <t>法第41条の規程によりフロン類が充填されていないことの確認を行った第一種特定製品の台数</t>
  </si>
  <si>
    <t>（1）エアコン</t>
  </si>
  <si>
    <t>（2）冷蔵機器及び冷凍機器</t>
  </si>
  <si>
    <t>（3）合計</t>
  </si>
  <si>
    <t>設置</t>
  </si>
  <si>
    <t>設置以外</t>
  </si>
  <si>
    <t>整備</t>
  </si>
  <si>
    <t>廃棄等</t>
  </si>
  <si>
    <t>(1)エアコンディショナー</t>
  </si>
  <si>
    <t>(2)冷蔵機器及び冷凍機器</t>
  </si>
  <si>
    <t>合計</t>
  </si>
  <si>
    <t>台数(台)</t>
  </si>
  <si>
    <t>充填量(kg)</t>
  </si>
  <si>
    <t>回収量(kg)</t>
  </si>
  <si>
    <t>備考</t>
    <rPh sb="0" eb="2">
      <t>ビコウ</t>
    </rPh>
    <phoneticPr fontId="3"/>
  </si>
  <si>
    <t>※ツールで作成して記載</t>
    <rPh sb="5" eb="7">
      <t>サクセイ</t>
    </rPh>
    <rPh sb="9" eb="11">
      <t>キサイ</t>
    </rPh>
    <phoneticPr fontId="3"/>
  </si>
  <si>
    <t>ツール取込用報告書ファイル</t>
    <rPh sb="3" eb="5">
      <t>トリコミ</t>
    </rPh>
    <rPh sb="5" eb="6">
      <t>ヨウ</t>
    </rPh>
    <rPh sb="6" eb="9">
      <t>ホウコクショ</t>
    </rPh>
    <phoneticPr fontId="3"/>
  </si>
  <si>
    <t>[選択してください]</t>
    <rPh sb="1" eb="3">
      <t>センタク</t>
    </rPh>
    <phoneticPr fontId="2"/>
  </si>
  <si>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</si>
  <si>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</si>
  <si>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</si>
  <si>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</si>
  <si>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</si>
  <si>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</si>
  <si>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</si>
  <si>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</si>
  <si>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</si>
  <si>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</si>
  <si>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</si>
  <si>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</si>
  <si>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</si>
  <si>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</si>
  <si>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</si>
  <si>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</si>
  <si>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</si>
  <si>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</si>
  <si>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</si>
  <si>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</si>
  <si>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</si>
  <si>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</si>
  <si>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</si>
  <si>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</si>
  <si>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</si>
  <si>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</si>
  <si>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</si>
  <si>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</si>
  <si>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</si>
  <si>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</si>
  <si>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</si>
  <si>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</si>
  <si>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</si>
  <si>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</si>
  <si>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</si>
  <si>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</si>
  <si>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</si>
  <si>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</si>
  <si>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</si>
  <si>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</si>
  <si>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</si>
  <si>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</si>
  <si>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</si>
  <si>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</si>
  <si>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</si>
  <si>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</si>
  <si>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</si>
  <si>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r>
      <rPr>
        <sz val="10.5"/>
        <color theme="1"/>
        <rFont val="ＭＳ Ｐ明朝"/>
        <family val="1"/>
        <charset val="128"/>
      </rPr>
      <t>【記入にあたっての注意点】</t>
    </r>
  </si>
  <si>
    <r>
      <rPr>
        <sz val="10.5"/>
        <color rgb="FF000000"/>
        <rFont val="ＭＳ Ｐ明朝"/>
        <family val="1"/>
        <charset val="128"/>
      </rPr>
      <t>裏面は、年度における回収量及び充塡量について報告することとし、原則として、
以下の数式となるようにすること。</t>
    </r>
    <rPh sb="0" eb="2">
      <t>ウラメン</t>
    </rPh>
    <phoneticPr fontId="3"/>
  </si>
  <si>
    <t>報告書の書き方</t>
    <rPh sb="0" eb="3">
      <t>ホウコクショ</t>
    </rPh>
    <rPh sb="4" eb="5">
      <t>カ</t>
    </rPh>
    <rPh sb="6" eb="7">
      <t>カタ</t>
    </rPh>
    <phoneticPr fontId="3"/>
  </si>
  <si>
    <t>当報告書は、フロン類の使用の合理化及び管理の適正化に関する法律第４７条第３項の規定に基づく報告</t>
    <rPh sb="0" eb="1">
      <t>トウ</t>
    </rPh>
    <rPh sb="1" eb="4">
      <t>ホウコクショ</t>
    </rPh>
    <rPh sb="45" eb="47">
      <t>ホウコク</t>
    </rPh>
    <phoneticPr fontId="3"/>
  </si>
  <si>
    <t>のための様式となります。</t>
    <phoneticPr fontId="3"/>
  </si>
  <si>
    <t>・</t>
    <phoneticPr fontId="3"/>
  </si>
  <si>
    <t>と表示されている項目について、記入お願い致します。</t>
    <rPh sb="1" eb="3">
      <t>ヒョウジ</t>
    </rPh>
    <rPh sb="8" eb="10">
      <t>コウモク</t>
    </rPh>
    <rPh sb="15" eb="17">
      <t>キニュウ</t>
    </rPh>
    <rPh sb="18" eb="19">
      <t>ネガ</t>
    </rPh>
    <rPh sb="20" eb="21">
      <t>イタ</t>
    </rPh>
    <phoneticPr fontId="3"/>
  </si>
  <si>
    <t>[選択してください]</t>
  </si>
  <si>
    <t>と表示されている項目は、クリックしてリストから選択してください。</t>
    <rPh sb="1" eb="3">
      <t>ヒョウジ</t>
    </rPh>
    <rPh sb="8" eb="10">
      <t>コウモク</t>
    </rPh>
    <rPh sb="23" eb="25">
      <t>センタク</t>
    </rPh>
    <phoneticPr fontId="3"/>
  </si>
  <si>
    <t>日付欄は西暦・数字で記入してください。</t>
    <rPh sb="0" eb="2">
      <t>ヒヅケ</t>
    </rPh>
    <rPh sb="2" eb="3">
      <t>ラン</t>
    </rPh>
    <rPh sb="4" eb="6">
      <t>セイレキ</t>
    </rPh>
    <rPh sb="7" eb="9">
      <t>スウジ</t>
    </rPh>
    <rPh sb="10" eb="12">
      <t>キニュウ</t>
    </rPh>
    <phoneticPr fontId="3"/>
  </si>
  <si>
    <t>単位が"kg"の項目は、文字・マイナスの記入はできません。</t>
    <rPh sb="0" eb="2">
      <t>タンイ</t>
    </rPh>
    <rPh sb="8" eb="10">
      <t>コウモク</t>
    </rPh>
    <rPh sb="12" eb="14">
      <t>モジ</t>
    </rPh>
    <rPh sb="20" eb="22">
      <t>キニュウ</t>
    </rPh>
    <phoneticPr fontId="3"/>
  </si>
  <si>
    <t>記入にあたっての注意点</t>
    <rPh sb="0" eb="2">
      <t>キニュウ</t>
    </rPh>
    <rPh sb="8" eb="11">
      <t>チュウイテン</t>
    </rPh>
    <phoneticPr fontId="3"/>
  </si>
  <si>
    <t>報告書内にも注意点の記載があります。</t>
    <rPh sb="0" eb="3">
      <t>ホウコクショ</t>
    </rPh>
    <rPh sb="3" eb="4">
      <t>ナイ</t>
    </rPh>
    <rPh sb="6" eb="8">
      <t>チュウイ</t>
    </rPh>
    <rPh sb="8" eb="9">
      <t>テン</t>
    </rPh>
    <rPh sb="10" eb="12">
      <t>キサイ</t>
    </rPh>
    <phoneticPr fontId="3"/>
  </si>
  <si>
    <t>※当報告書には、パスワードを設定しないようお願いいたします。</t>
    <rPh sb="1" eb="2">
      <t>トウ</t>
    </rPh>
    <rPh sb="2" eb="5">
      <t>ホウコクショ</t>
    </rPh>
    <rPh sb="14" eb="16">
      <t>セッテイ</t>
    </rPh>
    <rPh sb="22" eb="23">
      <t>ネガ</t>
    </rPh>
    <phoneticPr fontId="3"/>
  </si>
  <si>
    <t>物量の数値は小数点以下１位まで表示されます。</t>
    <rPh sb="0" eb="3">
      <t>ジュウテンリョウ</t>
    </rPh>
    <rPh sb="12" eb="13">
      <t>イ</t>
    </rPh>
    <phoneticPr fontId="3"/>
  </si>
  <si>
    <t>単位が"台"の項目は、文字・小数・マイナスの記入はできません。</t>
    <rPh sb="0" eb="2">
      <t>タンイ</t>
    </rPh>
    <rPh sb="4" eb="5">
      <t>ダイ</t>
    </rPh>
    <rPh sb="7" eb="9">
      <t>コウモク</t>
    </rPh>
    <rPh sb="11" eb="13">
      <t>モジ</t>
    </rPh>
    <rPh sb="14" eb="16">
      <t>ショウスウ</t>
    </rPh>
    <rPh sb="22" eb="24">
      <t>キニュウ</t>
    </rPh>
    <phoneticPr fontId="3"/>
  </si>
  <si>
    <t>備考</t>
    <rPh sb="0" eb="2">
      <t>ビコウ</t>
    </rPh>
    <phoneticPr fontId="3"/>
  </si>
  <si>
    <t>用紙の大きさは、日本産業規格Ａ４とすること。　</t>
    <phoneticPr fontId="3"/>
  </si>
  <si>
    <t>第４９条第２号に該当する場合にあっては、引渡し及び返却の年月日、申請者の氏名又は名称及び住所並びにフロン類の種類ごとの量を記載した書面を添付すること。</t>
    <phoneticPr fontId="3"/>
  </si>
  <si>
    <t>第一種フロン類充填回収業者のフロン類充塡量及び回収量等に関する報告書</t>
    <rPh sb="21" eb="22">
      <t>オヨ</t>
    </rPh>
    <phoneticPr fontId="3"/>
  </si>
  <si>
    <r>
      <t xml:space="preserve">  </t>
    </r>
    <r>
      <rPr>
        <sz val="10.5"/>
        <color rgb="FF000000"/>
        <rFont val="ＭＳ 明朝"/>
        <family val="1"/>
        <charset val="128"/>
      </rPr>
      <t>フロン類の使用の合理化及び管理の適正化に関する法律第４７条第３項の規定に基づき、次のとおり報告します。</t>
    </r>
    <phoneticPr fontId="3"/>
  </si>
  <si>
    <t>CFC</t>
    <phoneticPr fontId="2"/>
  </si>
  <si>
    <t>HFC</t>
    <phoneticPr fontId="2"/>
  </si>
  <si>
    <t>HCFC</t>
    <phoneticPr fontId="2"/>
  </si>
  <si>
    <r>
      <rPr>
        <b/>
        <sz val="12"/>
        <color rgb="FFFF0000"/>
        <rFont val="ＭＳ Ｐ明朝"/>
        <family val="1"/>
        <charset val="128"/>
      </rPr>
      <t>②</t>
    </r>
    <r>
      <rPr>
        <sz val="12"/>
        <color rgb="FF000000"/>
        <rFont val="ＭＳ Ｐ明朝"/>
        <family val="1"/>
        <charset val="128"/>
      </rPr>
      <t>回収した量</t>
    </r>
    <phoneticPr fontId="3"/>
  </si>
  <si>
    <r>
      <rPr>
        <b/>
        <sz val="12"/>
        <color rgb="FFFF0000"/>
        <rFont val="ＭＳ Ｐ明朝"/>
        <family val="1"/>
        <charset val="128"/>
      </rPr>
      <t>③</t>
    </r>
    <r>
      <rPr>
        <sz val="12"/>
        <color rgb="FF000000"/>
        <rFont val="ＭＳ Ｐ明朝"/>
        <family val="1"/>
        <charset val="128"/>
      </rPr>
      <t>年度当初に保管していた量</t>
    </r>
    <phoneticPr fontId="3"/>
  </si>
  <si>
    <r>
      <rPr>
        <b/>
        <sz val="12"/>
        <color rgb="FFFF0000"/>
        <rFont val="ＭＳ Ｐ明朝"/>
        <family val="1"/>
        <charset val="128"/>
      </rPr>
      <t>④</t>
    </r>
    <r>
      <rPr>
        <sz val="12"/>
        <color rgb="FF000000"/>
        <rFont val="ＭＳ Ｐ明朝"/>
        <family val="1"/>
        <charset val="128"/>
      </rPr>
      <t>第一種フロン類再生業者に引き渡した量</t>
    </r>
    <phoneticPr fontId="3"/>
  </si>
  <si>
    <r>
      <rPr>
        <b/>
        <sz val="12"/>
        <color rgb="FFFF0000"/>
        <rFont val="ＭＳ Ｐ明朝"/>
        <family val="1"/>
        <charset val="128"/>
      </rPr>
      <t>⑤</t>
    </r>
    <r>
      <rPr>
        <sz val="12"/>
        <color rgb="FF000000"/>
        <rFont val="ＭＳ Ｐ明朝"/>
        <family val="1"/>
        <charset val="128"/>
      </rPr>
      <t>フロン類破壊業者に引き渡した量</t>
    </r>
    <phoneticPr fontId="3"/>
  </si>
  <si>
    <r>
      <rPr>
        <b/>
        <sz val="12"/>
        <color rgb="FFFF0000"/>
        <rFont val="ＭＳ Ｐ明朝"/>
        <family val="1"/>
        <charset val="128"/>
      </rPr>
      <t>⑥</t>
    </r>
    <r>
      <rPr>
        <sz val="12"/>
        <color rgb="FF000000"/>
        <rFont val="ＭＳ Ｐ明朝"/>
        <family val="1"/>
        <charset val="128"/>
      </rPr>
      <t>法第５０条第１項ただし書の規定により自ら再生し、充塡したフロン類の量</t>
    </r>
    <rPh sb="25" eb="27">
      <t>ジュウテン</t>
    </rPh>
    <phoneticPr fontId="3"/>
  </si>
  <si>
    <r>
      <rPr>
        <b/>
        <sz val="12"/>
        <color rgb="FFFF0000"/>
        <rFont val="ＭＳ Ｐ明朝"/>
        <family val="1"/>
        <charset val="128"/>
      </rPr>
      <t>⑦</t>
    </r>
    <r>
      <rPr>
        <sz val="12"/>
        <color rgb="FF000000"/>
        <rFont val="ＭＳ Ｐ明朝"/>
        <family val="1"/>
        <charset val="128"/>
      </rPr>
      <t>第４９条第１号に規定する者に引き渡した量</t>
    </r>
    <rPh sb="7" eb="8">
      <t>ゴウ</t>
    </rPh>
    <phoneticPr fontId="3"/>
  </si>
  <si>
    <r>
      <rPr>
        <b/>
        <sz val="12"/>
        <color rgb="FFFF0000"/>
        <rFont val="ＭＳ Ｐ明朝"/>
        <family val="1"/>
        <charset val="128"/>
      </rPr>
      <t>⑧</t>
    </r>
    <r>
      <rPr>
        <sz val="12"/>
        <color rgb="FF000000"/>
        <rFont val="ＭＳ Ｐ明朝"/>
        <family val="1"/>
        <charset val="128"/>
      </rPr>
      <t>年度末に保管していた量</t>
    </r>
    <phoneticPr fontId="3"/>
  </si>
  <si>
    <r>
      <rPr>
        <b/>
        <sz val="12"/>
        <color rgb="FFFF0000"/>
        <rFont val="ＭＳ Ｐ明朝"/>
        <family val="1"/>
        <charset val="128"/>
      </rPr>
      <t>①</t>
    </r>
    <r>
      <rPr>
        <sz val="12"/>
        <color rgb="FF000000"/>
        <rFont val="ＭＳ Ｐ明朝"/>
        <family val="1"/>
        <charset val="128"/>
      </rPr>
      <t>充塡した量</t>
    </r>
    <phoneticPr fontId="3"/>
  </si>
  <si>
    <r>
      <rPr>
        <b/>
        <sz val="12"/>
        <color rgb="FFFF0000"/>
        <rFont val="ＭＳ Ｐ明朝"/>
        <family val="1"/>
        <charset val="128"/>
      </rPr>
      <t>⑨</t>
    </r>
    <r>
      <rPr>
        <sz val="12"/>
        <color rgb="FF000000"/>
        <rFont val="ＭＳ Ｐ明朝"/>
        <family val="1"/>
        <charset val="128"/>
      </rPr>
      <t>充塡した量</t>
    </r>
    <phoneticPr fontId="3"/>
  </si>
  <si>
    <r>
      <rPr>
        <b/>
        <sz val="12"/>
        <color rgb="FFFF0000"/>
        <rFont val="ＭＳ Ｐ明朝"/>
        <family val="1"/>
        <charset val="128"/>
      </rPr>
      <t>⑩</t>
    </r>
    <r>
      <rPr>
        <sz val="12"/>
        <color rgb="FF000000"/>
        <rFont val="ＭＳ Ｐ明朝"/>
        <family val="1"/>
        <charset val="128"/>
      </rPr>
      <t>回収した量</t>
    </r>
    <phoneticPr fontId="3"/>
  </si>
  <si>
    <r>
      <rPr>
        <b/>
        <sz val="12"/>
        <color rgb="FFFF0000"/>
        <rFont val="ＭＳ Ｐ明朝"/>
        <family val="1"/>
        <charset val="128"/>
      </rPr>
      <t>⑪</t>
    </r>
    <r>
      <rPr>
        <sz val="12"/>
        <color rgb="FF000000"/>
        <rFont val="ＭＳ Ｐ明朝"/>
        <family val="1"/>
        <charset val="128"/>
      </rPr>
      <t>年度当初に保管していた量</t>
    </r>
    <phoneticPr fontId="3"/>
  </si>
  <si>
    <r>
      <rPr>
        <b/>
        <sz val="12"/>
        <color rgb="FFFF0000"/>
        <rFont val="ＭＳ Ｐ明朝"/>
        <family val="1"/>
        <charset val="128"/>
      </rPr>
      <t>⑫</t>
    </r>
    <r>
      <rPr>
        <sz val="12"/>
        <color rgb="FF000000"/>
        <rFont val="ＭＳ Ｐ明朝"/>
        <family val="1"/>
        <charset val="128"/>
      </rPr>
      <t>第一種フロン類再生業者に引き渡した量</t>
    </r>
    <phoneticPr fontId="3"/>
  </si>
  <si>
    <r>
      <rPr>
        <b/>
        <sz val="12"/>
        <color rgb="FFFF0000"/>
        <rFont val="ＭＳ Ｐ明朝"/>
        <family val="1"/>
        <charset val="128"/>
      </rPr>
      <t>⑬</t>
    </r>
    <r>
      <rPr>
        <sz val="12"/>
        <color rgb="FF000000"/>
        <rFont val="ＭＳ Ｐ明朝"/>
        <family val="1"/>
        <charset val="128"/>
      </rPr>
      <t>フロン類破壊業者に引き渡した量</t>
    </r>
    <phoneticPr fontId="3"/>
  </si>
  <si>
    <r>
      <rPr>
        <b/>
        <sz val="12"/>
        <color rgb="FFFF0000"/>
        <rFont val="ＭＳ Ｐ明朝"/>
        <family val="1"/>
        <charset val="128"/>
      </rPr>
      <t>⑭</t>
    </r>
    <r>
      <rPr>
        <sz val="12"/>
        <color rgb="FF000000"/>
        <rFont val="ＭＳ Ｐ明朝"/>
        <family val="1"/>
        <charset val="128"/>
      </rPr>
      <t>法第５０条第１項ただし書の規定により自ら再生し、充塡したフロン類の量</t>
    </r>
    <rPh sb="25" eb="27">
      <t>ジュウテン</t>
    </rPh>
    <phoneticPr fontId="3"/>
  </si>
  <si>
    <r>
      <rPr>
        <b/>
        <sz val="12"/>
        <color rgb="FFFF0000"/>
        <rFont val="ＭＳ Ｐ明朝"/>
        <family val="1"/>
        <charset val="128"/>
      </rPr>
      <t>⑮</t>
    </r>
    <r>
      <rPr>
        <sz val="12"/>
        <color rgb="FF000000"/>
        <rFont val="ＭＳ Ｐ明朝"/>
        <family val="1"/>
        <charset val="128"/>
      </rPr>
      <t>第４９条第１号に規定する者に引き渡した量</t>
    </r>
    <rPh sb="5" eb="6">
      <t>ダイ</t>
    </rPh>
    <rPh sb="7" eb="8">
      <t>ゴウ</t>
    </rPh>
    <phoneticPr fontId="3"/>
  </si>
  <si>
    <r>
      <rPr>
        <b/>
        <sz val="12"/>
        <color rgb="FFFF0000"/>
        <rFont val="ＭＳ Ｐ明朝"/>
        <family val="1"/>
        <charset val="128"/>
      </rPr>
      <t>⑯</t>
    </r>
    <r>
      <rPr>
        <sz val="12"/>
        <color rgb="FF000000"/>
        <rFont val="ＭＳ Ｐ明朝"/>
        <family val="1"/>
        <charset val="128"/>
      </rPr>
      <t>年度末に保管していた量</t>
    </r>
    <phoneticPr fontId="3"/>
  </si>
  <si>
    <r>
      <rPr>
        <b/>
        <sz val="12"/>
        <color rgb="FFFF0000"/>
        <rFont val="ＭＳ Ｐ明朝"/>
        <family val="1"/>
        <charset val="128"/>
      </rPr>
      <t>⑰</t>
    </r>
    <r>
      <rPr>
        <sz val="12"/>
        <color rgb="FF000000"/>
        <rFont val="ＭＳ Ｐ明朝"/>
        <family val="1"/>
        <charset val="128"/>
      </rPr>
      <t>充塡した量</t>
    </r>
    <phoneticPr fontId="3"/>
  </si>
  <si>
    <r>
      <rPr>
        <b/>
        <sz val="12"/>
        <color rgb="FFFF0000"/>
        <rFont val="ＭＳ Ｐ明朝"/>
        <family val="1"/>
        <charset val="128"/>
      </rPr>
      <t>⑱</t>
    </r>
    <r>
      <rPr>
        <sz val="12"/>
        <color rgb="FF000000"/>
        <rFont val="ＭＳ Ｐ明朝"/>
        <family val="1"/>
        <charset val="128"/>
      </rPr>
      <t>回収した量</t>
    </r>
    <phoneticPr fontId="3"/>
  </si>
  <si>
    <r>
      <rPr>
        <b/>
        <sz val="12"/>
        <color rgb="FFFF0000"/>
        <rFont val="ＭＳ Ｐ明朝"/>
        <family val="1"/>
        <charset val="128"/>
      </rPr>
      <t>⑲</t>
    </r>
    <r>
      <rPr>
        <sz val="12"/>
        <color rgb="FF000000"/>
        <rFont val="ＭＳ Ｐ明朝"/>
        <family val="1"/>
        <charset val="128"/>
      </rPr>
      <t>年度当初に保管していた量</t>
    </r>
    <phoneticPr fontId="3"/>
  </si>
  <si>
    <r>
      <rPr>
        <b/>
        <sz val="12"/>
        <color rgb="FFFF0000"/>
        <rFont val="ＭＳ Ｐ明朝"/>
        <family val="1"/>
        <charset val="128"/>
      </rPr>
      <t>⑳</t>
    </r>
    <r>
      <rPr>
        <sz val="12"/>
        <color rgb="FF000000"/>
        <rFont val="ＭＳ Ｐ明朝"/>
        <family val="1"/>
        <charset val="128"/>
      </rPr>
      <t>第一種フロン類再生業者に引き渡した量</t>
    </r>
    <phoneticPr fontId="3"/>
  </si>
  <si>
    <r>
      <rPr>
        <b/>
        <sz val="12"/>
        <color rgb="FFFF0000"/>
        <rFont val="ＭＳ Ｐ明朝"/>
        <family val="1"/>
        <charset val="128"/>
      </rPr>
      <t>㉑</t>
    </r>
    <r>
      <rPr>
        <sz val="12"/>
        <color rgb="FF000000"/>
        <rFont val="ＭＳ Ｐ明朝"/>
        <family val="1"/>
        <charset val="128"/>
      </rPr>
      <t>フロン類破壊業者に引き渡した量</t>
    </r>
    <phoneticPr fontId="3"/>
  </si>
  <si>
    <r>
      <rPr>
        <b/>
        <sz val="12"/>
        <color rgb="FFFF0000"/>
        <rFont val="ＭＳ Ｐ明朝"/>
        <family val="1"/>
        <charset val="128"/>
      </rPr>
      <t>㉒</t>
    </r>
    <r>
      <rPr>
        <sz val="12"/>
        <color rgb="FF000000"/>
        <rFont val="ＭＳ Ｐ明朝"/>
        <family val="1"/>
        <charset val="128"/>
      </rPr>
      <t>法第５０条第１項ただし書の規定により自ら再生し、充塡したフロン類の量</t>
    </r>
    <rPh sb="25" eb="27">
      <t>ジュウテン</t>
    </rPh>
    <phoneticPr fontId="3"/>
  </si>
  <si>
    <r>
      <rPr>
        <b/>
        <sz val="12"/>
        <color rgb="FFFF0000"/>
        <rFont val="ＭＳ Ｐ明朝"/>
        <family val="1"/>
        <charset val="128"/>
      </rPr>
      <t>㉓</t>
    </r>
    <r>
      <rPr>
        <sz val="12"/>
        <color rgb="FF000000"/>
        <rFont val="ＭＳ Ｐ明朝"/>
        <family val="1"/>
        <charset val="128"/>
      </rPr>
      <t>第４９条第１号に規定する者に引き渡した量</t>
    </r>
    <rPh sb="5" eb="6">
      <t>ダイ</t>
    </rPh>
    <rPh sb="7" eb="8">
      <t>ゴウ</t>
    </rPh>
    <phoneticPr fontId="3"/>
  </si>
  <si>
    <r>
      <rPr>
        <b/>
        <sz val="12"/>
        <color rgb="FFFF0000"/>
        <rFont val="ＭＳ Ｐ明朝"/>
        <family val="1"/>
        <charset val="128"/>
      </rPr>
      <t>㉔</t>
    </r>
    <r>
      <rPr>
        <sz val="12"/>
        <color rgb="FF000000"/>
        <rFont val="ＭＳ Ｐ明朝"/>
        <family val="1"/>
        <charset val="128"/>
      </rPr>
      <t>年度末に保管していた量</t>
    </r>
    <phoneticPr fontId="3"/>
  </si>
  <si>
    <t>整備量、廃棄等量は、エラーが表示されないように入力すること。</t>
    <rPh sb="0" eb="3">
      <t>セイビリョウ</t>
    </rPh>
    <rPh sb="4" eb="8">
      <t>ハイキトウリョウ</t>
    </rPh>
    <rPh sb="14" eb="16">
      <t>ヒョウジ</t>
    </rPh>
    <rPh sb="23" eb="25">
      <t>ニュウリョク</t>
    </rPh>
    <phoneticPr fontId="3"/>
  </si>
  <si>
    <t>原則、②＋③＝④＋⑤＋⑥＋⑦＋⑧、⑩＋⑪＝⑫＋⑬＋⑭＋⑮＋⑯、⑱＋⑲＝⑳＋㉑＋㉒＋㉓＋㉔とすること。</t>
    <phoneticPr fontId="3"/>
  </si>
  <si>
    <t>（法人にあっては、名称及び代表者の役職・氏名）</t>
    <rPh sb="17" eb="19">
      <t>ヤクショク</t>
    </rPh>
    <phoneticPr fontId="3"/>
  </si>
  <si>
    <t>住所、氏名（法人にあっては、名称及び代表者の役職・氏名）は、登録通知書の記載どおりに入力すること。</t>
    <rPh sb="0" eb="2">
      <t>ジュウショ</t>
    </rPh>
    <rPh sb="3" eb="5">
      <t>シメイ</t>
    </rPh>
    <rPh sb="6" eb="8">
      <t>ホウジン</t>
    </rPh>
    <rPh sb="14" eb="16">
      <t>メイショウ</t>
    </rPh>
    <rPh sb="16" eb="17">
      <t>オヨ</t>
    </rPh>
    <rPh sb="18" eb="21">
      <t>ダイヒョウシャ</t>
    </rPh>
    <rPh sb="22" eb="24">
      <t>ヤクショク</t>
    </rPh>
    <rPh sb="25" eb="27">
      <t>シメイ</t>
    </rPh>
    <rPh sb="30" eb="35">
      <t>トウロクツウチショ</t>
    </rPh>
    <rPh sb="36" eb="38">
      <t>キサイ</t>
    </rPh>
    <rPh sb="42" eb="44">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</si>
</sst>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42">
    <font>
      <sz val="11"/>
      <color theme="1"/>
      <name val="Yu Gothic"/>
      <family val="2"/>
      <scheme val="minor"/>
    </font>
    <font>
      <sz val="11"/>
      <color theme="1"/>
      <name val="Yu Gothic"/>
      <family val="3"/>
      <charset val="128"/>
      <scheme val="minor"/>
    </font>
    <font>
      <sz val="6"/>
      <name val="ＭＳ Ｐゴシック"/>
      <family val="3"/>
      <charset val="128"/>
    </font>
    <font>
      <sz val="6"/>
      <name val="Yu Gothic"/>
      <family val="3"/>
      <charset val="128"/>
      <scheme val="minor"/>
    </font>
    <font>
      <sz val="10.5"/>
      <color rgb="FF000000"/>
      <name val="Century"/>
      <family val="1"/>
    </font>
    <font>
      <sz val="10.5"/>
      <color rgb="FF000000"/>
      <name val="ＭＳ 明朝"/>
      <family val="1"/>
      <charset val="128"/>
    </font>
    <font>
      <sz val="10.5"/>
      <color theme="1"/>
      <name val="Century"/>
      <family val="1"/>
    </font>
    <font>
      <sz val="10.5"/>
      <color theme="1"/>
      <name val="ＭＳ 明朝"/>
      <family val="1"/>
      <charset val="128"/>
    </font>
    <font>
      <sz val="8"/>
      <color theme="1"/>
      <name val="Century"/>
      <family val="1"/>
    </font>
    <font>
      <sz val="8"/>
      <color theme="1"/>
      <name val="ＭＳ 明朝"/>
      <family val="1"/>
      <charset val="128"/>
    </font>
    <font>
      <sz val="10.5"/>
      <color theme="1"/>
      <name val="ＭＳ Ｐ明朝"/>
      <family val="1"/>
      <charset val="128"/>
    </font>
    <font>
      <sz val="10"/>
      <name val="Century"/>
      <family val="1"/>
    </font>
    <font>
      <sz val="10"/>
      <color rgb="FF000000"/>
      <name val="Century"/>
      <family val="1"/>
    </font>
    <font>
      <sz val="10"/>
      <color rgb="FF000000"/>
      <name val="ＭＳ Ｐ明朝"/>
      <family val="1"/>
      <charset val="128"/>
    </font>
    <font>
      <sz val="10"/>
      <name val="ＭＳ Ｐ明朝"/>
      <family val="1"/>
      <charset val="128"/>
    </font>
    <font>
      <sz val="10"/>
      <color theme="1"/>
      <name val="Century"/>
      <family val="1"/>
    </font>
    <font>
      <sz val="10"/>
      <color theme="1"/>
      <name val="ＭＳ Ｐ明朝"/>
      <family val="1"/>
      <charset val="128"/>
    </font>
    <font>
      <b/>
      <sz val="10"/>
      <color theme="1"/>
      <name val="Century"/>
      <family val="1"/>
    </font>
    <font>
      <sz val="10.5"/>
      <color rgb="FF000000"/>
      <name val="ＭＳ Ｐ明朝"/>
      <family val="1"/>
      <charset val="128"/>
    </font>
    <font>
      <sz val="10"/>
      <color theme="1"/>
      <name val="游ゴシック"/>
      <family val="1"/>
      <charset val="128"/>
    </font>
    <font>
      <b/>
      <sz val="10.5"/>
      <color rgb="FF000000"/>
      <name val="ＭＳ Ｐ明朝"/>
      <family val="1"/>
      <charset val="128"/>
    </font>
    <font>
      <b/>
      <sz val="10.5"/>
      <color theme="1"/>
      <name val="ＭＳ Ｐ明朝"/>
      <family val="1"/>
      <charset val="128"/>
    </font>
    <font>
      <sz val="10.5"/>
      <color rgb="FF000000"/>
      <name val="游ゴシック"/>
      <family val="1"/>
      <charset val="128"/>
    </font>
    <font>
      <sz val="8"/>
      <color theme="1"/>
      <name val="Yu Gothic"/>
      <family val="3"/>
      <charset val="128"/>
      <scheme val="minor"/>
    </font>
    <font>
      <sz val="12"/>
      <color theme="1"/>
      <name val="Yu Gothic"/>
      <family val="3"/>
      <charset val="128"/>
      <scheme val="minor"/>
    </font>
    <font>
      <sz val="12"/>
      <color theme="4"/>
      <name val="Yu Gothic"/>
      <family val="3"/>
      <charset val="128"/>
      <scheme val="minor"/>
    </font>
    <font>
      <sz val="12"/>
      <name val="Yu Gothic"/>
      <family val="3"/>
      <charset val="128"/>
      <scheme val="minor"/>
    </font>
    <font>
      <b/>
      <sz val="11"/>
      <color theme="1"/>
      <name val="Yu Gothic"/>
      <family val="3"/>
      <charset val="128"/>
      <scheme val="minor"/>
    </font>
    <font>
      <sz val="11"/>
      <name val="Yu Gothic"/>
      <family val="3"/>
      <charset val="128"/>
      <scheme val="minor"/>
    </font>
    <font>
      <sz val="11"/>
      <color theme="0"/>
      <name val="Century"/>
      <family val="1"/>
    </font>
    <font>
      <sz val="10.5"/>
      <color theme="0"/>
      <name val="Century"/>
      <family val="1"/>
    </font>
    <font>
      <b/>
      <sz val="14"/>
      <color theme="1"/>
      <name val="Yu Gothic"/>
      <family val="3"/>
      <charset val="128"/>
      <scheme val="minor"/>
    </font>
    <font>
      <sz val="11"/>
      <color rgb="FFFF0000"/>
      <name val="Yu Gothic"/>
      <family val="2"/>
      <scheme val="minor"/>
    </font>
    <font>
      <sz val="12"/>
      <color rgb="FF000000"/>
      <name val="ＭＳ 明朝"/>
      <family val="1"/>
      <charset val="128"/>
    </font>
    <font>
      <sz val="11"/>
      <color rgb="FF000000"/>
      <name val="ＭＳ Ｐ明朝"/>
      <family val="1"/>
      <charset val="128"/>
    </font>
    <font>
      <b/>
      <sz val="11"/>
      <color rgb="FFFF0000"/>
      <name val="Yu Gothic"/>
      <family val="3"/>
      <charset val="128"/>
      <scheme val="minor"/>
    </font>
    <font>
      <b/>
      <sz val="10.5"/>
      <color rgb="FFFF0000"/>
      <name val="ＭＳ Ｐ明朝"/>
      <family val="1"/>
      <charset val="128"/>
    </font>
    <font>
      <sz val="12"/>
      <color rgb="FF000000"/>
      <name val="ＭＳ Ｐ明朝"/>
      <family val="1"/>
      <charset val="128"/>
    </font>
    <font>
      <b/>
      <sz val="12"/>
      <color rgb="FFFF0000"/>
      <name val="ＭＳ Ｐ明朝"/>
      <family val="1"/>
      <charset val="128"/>
    </font>
    <font>
      <sz val="12"/>
      <color rgb="FF000000"/>
      <name val="Century"/>
      <family val="1"/>
    </font>
    <font>
      <sz val="11"/>
      <color theme="1"/>
      <name val="ＭＳ Ｐ明朝"/>
      <family val="1"/>
      <charset val="128"/>
    </font>
    <font>
      <b/>
      <sz val="12"/>
      <color rgb="FFFF0000"/>
      <name val="Yu Gothic"/>
      <family val="3"/>
      <charset val="128"/>
      <scheme val="minor"/>
    </font>
  </fonts>
  <fills count="13">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9"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
      <patternFill patternType="solid">
        <fgColor rgb="FFCCFFFF"/>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dotted">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auto="1"/>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218">
    <xf numFmtId="0" fontId="0" fillId="0" borderId="0" xfId="0"/>
    <xf numFmtId="0" fontId="0" fillId="0" borderId="0" xfId="0" applyAlignment="1">
      <alignment vertical="center"/>
    </xf>
    <xf numFmtId="0" fontId="23" fillId="0" borderId="0" xfId="0" applyFont="1" applyAlignment="1" applyProtection="1">
      <alignment horizontal="center" vertical="center"/>
    </xf>
    <xf numFmtId="0" fontId="0" fillId="0" borderId="0" xfId="0" applyProtection="1"/>
    <xf numFmtId="0" fontId="24" fillId="3" borderId="6" xfId="0" applyFont="1" applyFill="1" applyBorder="1" applyAlignment="1" applyProtection="1">
      <alignment horizontal="center" vertical="center"/>
    </xf>
    <xf numFmtId="0" fontId="24" fillId="4" borderId="6" xfId="0" applyFont="1" applyFill="1" applyBorder="1" applyAlignment="1" applyProtection="1">
      <alignment horizontal="center" vertical="center"/>
    </xf>
    <xf numFmtId="0" fontId="24" fillId="5" borderId="6" xfId="0" applyFont="1" applyFill="1" applyBorder="1" applyAlignment="1" applyProtection="1">
      <alignment horizontal="center" vertical="center"/>
    </xf>
    <xf numFmtId="0" fontId="25" fillId="5" borderId="6" xfId="0" applyFont="1" applyFill="1" applyBorder="1" applyAlignment="1" applyProtection="1">
      <alignment horizontal="center" vertical="center"/>
    </xf>
    <xf numFmtId="0" fontId="24" fillId="6" borderId="6" xfId="0" applyFont="1" applyFill="1" applyBorder="1" applyAlignment="1" applyProtection="1">
      <alignment horizontal="center" vertical="center"/>
    </xf>
    <xf numFmtId="0" fontId="26" fillId="7" borderId="6" xfId="0" applyFont="1" applyFill="1" applyBorder="1" applyAlignment="1" applyProtection="1">
      <alignment horizontal="center" vertical="center"/>
    </xf>
    <xf numFmtId="0" fontId="24" fillId="8" borderId="6" xfId="0" applyFont="1" applyFill="1" applyBorder="1" applyAlignment="1" applyProtection="1">
      <alignment horizontal="center" vertical="center"/>
    </xf>
    <xf numFmtId="0" fontId="24" fillId="9" borderId="6" xfId="0" applyFont="1" applyFill="1" applyBorder="1" applyAlignment="1" applyProtection="1">
      <alignment horizontal="center" vertical="center"/>
    </xf>
    <xf numFmtId="0" fontId="24" fillId="10" borderId="6" xfId="0" applyFont="1" applyFill="1" applyBorder="1" applyAlignment="1" applyProtection="1">
      <alignment horizontal="center" vertical="center"/>
    </xf>
    <xf numFmtId="0" fontId="27" fillId="5" borderId="1" xfId="0" applyFont="1" applyFill="1" applyBorder="1" applyAlignment="1" applyProtection="1">
      <alignment vertical="center"/>
    </xf>
    <xf numFmtId="0" fontId="27" fillId="5" borderId="2" xfId="0" applyFont="1" applyFill="1" applyBorder="1" applyAlignment="1" applyProtection="1">
      <alignment vertical="center"/>
    </xf>
    <xf numFmtId="0" fontId="1" fillId="6" borderId="6" xfId="0" applyFont="1" applyFill="1" applyBorder="1" applyAlignment="1" applyProtection="1">
      <alignment horizontal="center" vertical="center"/>
    </xf>
    <xf numFmtId="0" fontId="27" fillId="7" borderId="1" xfId="0" applyFont="1" applyFill="1" applyBorder="1" applyAlignment="1" applyProtection="1">
      <alignment vertical="center"/>
    </xf>
    <xf numFmtId="0" fontId="27" fillId="7" borderId="2" xfId="0" applyFont="1" applyFill="1" applyBorder="1" applyAlignment="1" applyProtection="1">
      <alignment vertical="center"/>
    </xf>
    <xf numFmtId="0" fontId="1" fillId="8" borderId="6" xfId="0" applyFont="1" applyFill="1" applyBorder="1" applyAlignment="1" applyProtection="1">
      <alignment horizontal="center" vertical="center"/>
    </xf>
    <xf numFmtId="0" fontId="27" fillId="9" borderId="1" xfId="0" applyFont="1" applyFill="1" applyBorder="1" applyAlignment="1" applyProtection="1">
      <alignment vertical="center"/>
    </xf>
    <xf numFmtId="0" fontId="27" fillId="9" borderId="2" xfId="0" applyFont="1" applyFill="1" applyBorder="1" applyAlignment="1" applyProtection="1">
      <alignment vertical="center"/>
    </xf>
    <xf numFmtId="0" fontId="28" fillId="10" borderId="6" xfId="0" applyFont="1" applyFill="1" applyBorder="1" applyAlignment="1" applyProtection="1">
      <alignment horizontal="center" vertical="center"/>
    </xf>
    <xf numFmtId="0" fontId="27" fillId="9" borderId="5" xfId="0" applyFont="1" applyFill="1" applyBorder="1" applyAlignment="1" applyProtection="1">
      <alignment vertical="center"/>
    </xf>
    <xf numFmtId="0" fontId="27" fillId="4" borderId="4" xfId="0" applyFont="1" applyFill="1" applyBorder="1" applyAlignment="1" applyProtection="1">
      <alignment vertical="center"/>
    </xf>
    <xf numFmtId="0" fontId="27" fillId="4" borderId="8" xfId="0" applyFont="1" applyFill="1" applyBorder="1" applyAlignment="1" applyProtection="1">
      <alignment vertical="center"/>
    </xf>
    <xf numFmtId="0" fontId="27" fillId="4" borderId="5" xfId="0" applyFont="1" applyFill="1" applyBorder="1" applyAlignment="1" applyProtection="1">
      <alignment vertical="center"/>
    </xf>
    <xf numFmtId="0" fontId="27" fillId="5" borderId="4" xfId="0" applyFont="1" applyFill="1" applyBorder="1" applyAlignment="1" applyProtection="1">
      <alignment vertical="top"/>
    </xf>
    <xf numFmtId="0" fontId="27" fillId="5" borderId="8" xfId="0" applyFont="1" applyFill="1" applyBorder="1" applyAlignment="1" applyProtection="1">
      <alignment vertical="top" wrapText="1"/>
    </xf>
    <xf numFmtId="0" fontId="27" fillId="5" borderId="8" xfId="0" applyFont="1" applyFill="1" applyBorder="1" applyAlignment="1" applyProtection="1">
      <alignment vertical="top"/>
    </xf>
    <xf numFmtId="0" fontId="27" fillId="5" borderId="5" xfId="0" applyFont="1" applyFill="1" applyBorder="1" applyAlignment="1" applyProtection="1">
      <alignment vertical="top" wrapText="1"/>
    </xf>
    <xf numFmtId="0" fontId="27" fillId="7" borderId="4" xfId="0" applyFont="1" applyFill="1" applyBorder="1" applyAlignment="1" applyProtection="1">
      <alignment vertical="top"/>
    </xf>
    <xf numFmtId="0" fontId="27" fillId="7" borderId="8" xfId="0" applyFont="1" applyFill="1" applyBorder="1" applyAlignment="1" applyProtection="1">
      <alignment vertical="top" wrapText="1"/>
    </xf>
    <xf numFmtId="0" fontId="27" fillId="7" borderId="5" xfId="0" applyFont="1" applyFill="1" applyBorder="1" applyAlignment="1" applyProtection="1">
      <alignment vertical="top" wrapText="1"/>
    </xf>
    <xf numFmtId="0" fontId="27" fillId="9" borderId="4" xfId="0" applyFont="1" applyFill="1" applyBorder="1" applyAlignment="1" applyProtection="1">
      <alignment vertical="top"/>
    </xf>
    <xf numFmtId="0" fontId="27" fillId="9" borderId="8" xfId="0" applyFont="1" applyFill="1" applyBorder="1" applyAlignment="1" applyProtection="1">
      <alignment vertical="top" wrapText="1"/>
    </xf>
    <xf numFmtId="0" fontId="27" fillId="9" borderId="5" xfId="0" applyFont="1" applyFill="1" applyBorder="1" applyAlignment="1" applyProtection="1">
      <alignment vertical="top" wrapText="1"/>
    </xf>
    <xf numFmtId="0" fontId="27" fillId="5" borderId="31" xfId="0" applyFont="1" applyFill="1" applyBorder="1" applyAlignment="1" applyProtection="1">
      <alignment vertical="center"/>
    </xf>
    <xf numFmtId="0" fontId="27" fillId="7" borderId="31" xfId="0" applyFont="1" applyFill="1" applyBorder="1" applyAlignment="1" applyProtection="1">
      <alignment vertical="center"/>
    </xf>
    <xf numFmtId="0" fontId="27" fillId="9" borderId="31" xfId="0" applyFont="1" applyFill="1" applyBorder="1" applyAlignment="1" applyProtection="1">
      <alignment vertical="center"/>
    </xf>
    <xf numFmtId="0" fontId="27" fillId="5" borderId="6" xfId="0" applyFont="1" applyFill="1" applyBorder="1" applyAlignment="1" applyProtection="1">
      <alignment vertical="center"/>
    </xf>
    <xf numFmtId="0" fontId="27" fillId="5" borderId="4" xfId="0" applyFont="1" applyFill="1" applyBorder="1" applyAlignment="1" applyProtection="1">
      <alignment vertical="center"/>
    </xf>
    <xf numFmtId="0" fontId="27" fillId="5" borderId="5" xfId="0" applyFont="1" applyFill="1" applyBorder="1" applyAlignment="1" applyProtection="1">
      <alignment vertical="center"/>
    </xf>
    <xf numFmtId="0" fontId="27" fillId="5" borderId="33" xfId="0" applyFont="1" applyFill="1" applyBorder="1" applyAlignment="1" applyProtection="1">
      <alignment vertical="center"/>
    </xf>
    <xf numFmtId="0" fontId="27" fillId="7" borderId="6" xfId="0" applyFont="1" applyFill="1" applyBorder="1" applyAlignment="1" applyProtection="1">
      <alignment vertical="center"/>
    </xf>
    <xf numFmtId="0" fontId="27" fillId="7" borderId="33" xfId="0" applyFont="1" applyFill="1" applyBorder="1" applyAlignment="1" applyProtection="1">
      <alignment vertical="center"/>
    </xf>
    <xf numFmtId="0" fontId="27" fillId="9" borderId="6" xfId="0" applyFont="1" applyFill="1" applyBorder="1" applyAlignment="1" applyProtection="1">
      <alignment vertical="center"/>
    </xf>
    <xf numFmtId="0" fontId="27" fillId="9" borderId="33" xfId="0" applyFont="1" applyFill="1" applyBorder="1" applyAlignment="1" applyProtection="1">
      <alignment vertical="center"/>
    </xf>
    <xf numFmtId="0" fontId="23" fillId="0" borderId="0" xfId="0" applyFont="1" applyAlignment="1" applyProtection="1">
      <alignment horizontal="left" vertical="center"/>
    </xf>
    <xf numFmtId="0" fontId="4" fillId="0" borderId="0" xfId="0" applyFont="1" applyAlignment="1" applyProtection="1">
      <alignment vertical="center"/>
    </xf>
    <xf numFmtId="0" fontId="6" fillId="0" borderId="0" xfId="0" applyFont="1" applyAlignment="1" applyProtection="1">
      <alignment vertical="center"/>
    </xf>
    <xf numFmtId="0" fontId="15" fillId="0" borderId="0" xfId="0" applyFont="1" applyAlignment="1" applyProtection="1">
      <alignment vertical="center"/>
    </xf>
    <xf numFmtId="0" fontId="0" fillId="0" borderId="0" xfId="0" applyAlignment="1" applyProtection="1">
      <alignment vertical="center"/>
    </xf>
    <xf numFmtId="0" fontId="19" fillId="0" borderId="0" xfId="0" applyFont="1" applyAlignment="1" applyProtection="1">
      <alignment horizontal="right" vertical="center"/>
    </xf>
    <xf numFmtId="0" fontId="17" fillId="2" borderId="26" xfId="0" applyFont="1" applyFill="1" applyBorder="1" applyAlignment="1" applyProtection="1">
      <alignment vertical="center"/>
    </xf>
    <xf numFmtId="0" fontId="15" fillId="2" borderId="25" xfId="0" applyFont="1" applyFill="1" applyBorder="1" applyAlignment="1" applyProtection="1">
      <alignment vertical="center"/>
    </xf>
    <xf numFmtId="0" fontId="15" fillId="2" borderId="27" xfId="0" applyFont="1" applyFill="1" applyBorder="1" applyAlignment="1" applyProtection="1">
      <alignment vertical="center"/>
    </xf>
    <xf numFmtId="0" fontId="15" fillId="2" borderId="28" xfId="0" applyFont="1" applyFill="1" applyBorder="1" applyAlignment="1" applyProtection="1">
      <alignment vertical="center"/>
    </xf>
    <xf numFmtId="0" fontId="6" fillId="0" borderId="0" xfId="0" applyFont="1" applyFill="1" applyAlignment="1" applyProtection="1">
      <alignment vertical="center"/>
    </xf>
    <xf numFmtId="0" fontId="4" fillId="0" borderId="0" xfId="0" applyFont="1" applyAlignment="1" applyProtection="1">
      <alignment horizontal="right" vertical="center"/>
    </xf>
    <xf numFmtId="0" fontId="12" fillId="0" borderId="5" xfId="0" applyFont="1" applyBorder="1" applyAlignment="1" applyProtection="1">
      <alignment horizontal="center" vertical="center" wrapText="1"/>
    </xf>
    <xf numFmtId="0" fontId="12" fillId="0" borderId="4" xfId="0" applyFont="1" applyBorder="1" applyAlignment="1" applyProtection="1">
      <alignment vertical="center" wrapText="1"/>
    </xf>
    <xf numFmtId="0" fontId="12" fillId="0" borderId="16"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29" fillId="0" borderId="0" xfId="0" applyFont="1" applyBorder="1" applyProtection="1"/>
    <xf numFmtId="0" fontId="15" fillId="2" borderId="29" xfId="0" applyFont="1" applyFill="1" applyBorder="1" applyAlignment="1" applyProtection="1">
      <alignment vertical="center"/>
    </xf>
    <xf numFmtId="0" fontId="4" fillId="0" borderId="0" xfId="0" applyFont="1" applyAlignment="1" applyProtection="1">
      <alignment vertical="center" wrapText="1"/>
    </xf>
    <xf numFmtId="0" fontId="15" fillId="2" borderId="30" xfId="0" applyFont="1" applyFill="1" applyBorder="1" applyAlignment="1" applyProtection="1">
      <alignment vertical="center"/>
    </xf>
    <xf numFmtId="0" fontId="12" fillId="0" borderId="21" xfId="0" applyFont="1" applyBorder="1" applyAlignment="1" applyProtection="1">
      <alignment horizontal="center" vertical="center" wrapText="1"/>
    </xf>
    <xf numFmtId="0" fontId="12" fillId="0" borderId="24" xfId="0" applyFont="1" applyBorder="1" applyAlignment="1" applyProtection="1">
      <alignment horizontal="center" vertical="center" wrapText="1"/>
    </xf>
    <xf numFmtId="0" fontId="10" fillId="0" borderId="0" xfId="0" applyFont="1" applyAlignment="1" applyProtection="1">
      <alignment vertical="center"/>
    </xf>
    <xf numFmtId="0" fontId="30" fillId="0" borderId="0" xfId="0" applyFont="1" applyAlignment="1" applyProtection="1">
      <alignment vertical="center"/>
    </xf>
    <xf numFmtId="0" fontId="0" fillId="11" borderId="0" xfId="0" applyFill="1" applyAlignment="1" applyProtection="1">
      <alignment horizontal="center"/>
    </xf>
    <xf numFmtId="0" fontId="1" fillId="11" borderId="0" xfId="0" applyFont="1" applyFill="1" applyAlignment="1" applyProtection="1">
      <alignment horizontal="center" vertical="center"/>
    </xf>
    <xf numFmtId="0" fontId="4" fillId="0" borderId="0" xfId="0" applyFont="1" applyAlignment="1" applyProtection="1">
      <alignment horizontal="center" vertical="center"/>
    </xf>
    <xf numFmtId="0" fontId="31" fillId="0" borderId="0" xfId="2" applyFont="1">
      <alignment vertical="center"/>
    </xf>
    <xf numFmtId="0" fontId="1" fillId="0" borderId="0" xfId="2" applyFont="1">
      <alignment vertical="center"/>
    </xf>
    <xf numFmtId="0" fontId="1" fillId="0" borderId="0" xfId="0" applyFont="1"/>
    <xf numFmtId="0" fontId="1" fillId="12" borderId="9" xfId="0" applyFont="1" applyFill="1" applyBorder="1"/>
    <xf numFmtId="0" fontId="32" fillId="0" borderId="0" xfId="0" applyFont="1"/>
    <xf numFmtId="0" fontId="4" fillId="0" borderId="0" xfId="0" applyFont="1" applyAlignment="1" applyProtection="1">
      <alignment horizontal="center" vertical="center" wrapText="1"/>
    </xf>
    <xf numFmtId="3" fontId="12" fillId="0" borderId="4" xfId="0" applyNumberFormat="1" applyFont="1" applyFill="1" applyBorder="1" applyAlignment="1" applyProtection="1">
      <alignment vertical="center" wrapText="1"/>
    </xf>
    <xf numFmtId="176" fontId="12" fillId="0" borderId="18" xfId="0" applyNumberFormat="1" applyFont="1" applyFill="1" applyBorder="1" applyAlignment="1" applyProtection="1">
      <alignment vertical="center" wrapText="1"/>
    </xf>
    <xf numFmtId="176" fontId="12" fillId="0" borderId="18" xfId="0" applyNumberFormat="1" applyFont="1" applyBorder="1" applyAlignment="1" applyProtection="1">
      <alignment vertical="center" wrapText="1"/>
    </xf>
    <xf numFmtId="176" fontId="12" fillId="0" borderId="4" xfId="0" applyNumberFormat="1" applyFont="1" applyFill="1" applyBorder="1" applyAlignment="1" applyProtection="1">
      <alignment vertical="center" wrapText="1"/>
    </xf>
    <xf numFmtId="176" fontId="12" fillId="0" borderId="4" xfId="0" applyNumberFormat="1" applyFont="1" applyBorder="1" applyAlignment="1" applyProtection="1">
      <alignment vertical="center" wrapText="1"/>
    </xf>
    <xf numFmtId="0" fontId="5" fillId="0" borderId="0" xfId="0" applyFont="1" applyFill="1" applyAlignment="1" applyProtection="1">
      <alignment horizontal="center" vertical="center"/>
    </xf>
    <xf numFmtId="0" fontId="12" fillId="0" borderId="14" xfId="0" applyFont="1" applyBorder="1" applyAlignment="1" applyProtection="1">
      <alignment vertical="center" wrapText="1"/>
    </xf>
    <xf numFmtId="0" fontId="15" fillId="2" borderId="25" xfId="0" applyFont="1" applyFill="1" applyBorder="1" applyAlignment="1" applyProtection="1">
      <alignment horizontal="center" vertical="center"/>
    </xf>
    <xf numFmtId="0" fontId="33" fillId="0" borderId="0" xfId="0" applyFont="1"/>
    <xf numFmtId="0" fontId="0" fillId="0" borderId="0" xfId="0" applyAlignment="1">
      <alignment vertical="top"/>
    </xf>
    <xf numFmtId="0" fontId="18" fillId="0" borderId="0" xfId="0" applyFont="1" applyAlignment="1" applyProtection="1">
      <alignment horizontal="left" vertical="top" wrapText="1"/>
    </xf>
    <xf numFmtId="0" fontId="18" fillId="0" borderId="0" xfId="0" applyFont="1" applyAlignment="1" applyProtection="1">
      <alignment horizontal="left" vertical="top"/>
    </xf>
    <xf numFmtId="0" fontId="35" fillId="0" borderId="0" xfId="0" applyFont="1" applyAlignment="1" applyProtection="1">
      <alignment vertical="center"/>
    </xf>
    <xf numFmtId="0" fontId="37" fillId="0" borderId="14" xfId="0" applyFont="1" applyBorder="1" applyAlignment="1" applyProtection="1">
      <alignment vertical="center" wrapText="1"/>
    </xf>
    <xf numFmtId="0" fontId="37" fillId="0" borderId="17" xfId="0" applyFont="1" applyBorder="1" applyAlignment="1" applyProtection="1">
      <alignment vertical="center" wrapText="1"/>
    </xf>
    <xf numFmtId="0" fontId="28" fillId="0" borderId="0" xfId="0" applyFont="1" applyAlignment="1" applyProtection="1">
      <alignment vertical="center"/>
    </xf>
    <xf numFmtId="0" fontId="40" fillId="0" borderId="0" xfId="0" applyFont="1" applyAlignment="1" applyProtection="1">
      <alignment horizontal="center" vertical="center"/>
    </xf>
    <xf numFmtId="0" fontId="40" fillId="0" borderId="0" xfId="0" applyFont="1" applyAlignment="1" applyProtection="1">
      <alignment horizontal="center" vertical="top"/>
    </xf>
    <xf numFmtId="0" fontId="35" fillId="0" borderId="0" xfId="0" applyFont="1"/>
    <xf numFmtId="0" fontId="41" fillId="0" borderId="0" xfId="0" applyFont="1" applyAlignment="1" applyProtection="1">
      <alignment vertical="center"/>
    </xf>
    <xf numFmtId="0" fontId="41" fillId="0" borderId="0" xfId="0" applyFont="1" applyProtection="1"/>
    <xf numFmtId="0" fontId="0" fillId="12" borderId="0" xfId="0" applyFill="1" applyAlignment="1">
      <alignment horizontal="center" vertical="center"/>
    </xf>
    <xf numFmtId="0" fontId="38" fillId="0" borderId="0" xfId="0" applyFont="1" applyAlignment="1" applyProtection="1">
      <alignment vertical="center"/>
    </xf>
    <xf numFmtId="0" fontId="34" fillId="0" borderId="0" xfId="0" applyFont="1" applyAlignment="1">
      <alignment horizontal="left" vertical="top"/>
    </xf>
    <xf numFmtId="0" fontId="36" fillId="0" borderId="0" xfId="0" applyFont="1" applyAlignment="1" applyProtection="1">
      <alignment horizontal="left" vertical="top" wrapText="1"/>
    </xf>
    <xf numFmtId="0" fontId="12" fillId="0" borderId="12" xfId="0" applyFont="1" applyBorder="1" applyAlignment="1" applyProtection="1">
      <alignment horizontal="center" vertical="center" wrapText="1"/>
    </xf>
    <xf numFmtId="49" fontId="10" fillId="0" borderId="9" xfId="0" applyNumberFormat="1" applyFont="1" applyFill="1" applyBorder="1" applyAlignment="1" applyProtection="1">
      <alignment horizontal="left" vertical="center" shrinkToFit="1"/>
    </xf>
    <xf numFmtId="0" fontId="9"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49" fontId="10" fillId="0" borderId="35" xfId="0" applyNumberFormat="1" applyFont="1" applyFill="1" applyBorder="1" applyAlignment="1" applyProtection="1">
      <alignment horizontal="left" vertical="center" shrinkToFit="1"/>
    </xf>
    <xf numFmtId="49" fontId="10" fillId="0" borderId="40" xfId="0" applyNumberFormat="1" applyFont="1" applyFill="1" applyBorder="1" applyAlignment="1" applyProtection="1">
      <alignment horizontal="left" vertical="center" shrinkToFit="1"/>
    </xf>
    <xf numFmtId="0" fontId="6" fillId="0" borderId="0" xfId="0" applyFont="1" applyAlignment="1" applyProtection="1">
      <alignment horizontal="center" vertical="center"/>
    </xf>
    <xf numFmtId="49" fontId="10" fillId="0" borderId="9" xfId="0" applyNumberFormat="1" applyFont="1" applyFill="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8" xfId="0" applyNumberFormat="1" applyFont="1" applyFill="1" applyBorder="1" applyAlignment="1" applyProtection="1">
      <alignment horizontal="center" vertical="center" wrapText="1"/>
    </xf>
    <xf numFmtId="0" fontId="12" fillId="0" borderId="23"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wrapText="1"/>
    </xf>
    <xf numFmtId="0" fontId="37" fillId="0" borderId="14" xfId="0" applyFont="1" applyBorder="1" applyAlignment="1" applyProtection="1">
      <alignment vertical="center" wrapText="1"/>
    </xf>
    <xf numFmtId="0" fontId="39" fillId="0" borderId="6" xfId="0" applyFont="1" applyBorder="1" applyAlignment="1" applyProtection="1">
      <alignment vertical="center" wrapText="1"/>
    </xf>
    <xf numFmtId="0" fontId="37" fillId="0" borderId="17" xfId="0" applyFont="1" applyBorder="1" applyAlignment="1" applyProtection="1">
      <alignment vertical="center" wrapText="1"/>
    </xf>
    <xf numFmtId="0" fontId="39" fillId="0" borderId="21" xfId="0" applyFont="1" applyBorder="1" applyAlignment="1" applyProtection="1">
      <alignment vertical="center" wrapText="1"/>
    </xf>
    <xf numFmtId="0" fontId="12" fillId="0" borderId="11"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2" fillId="0" borderId="36" xfId="0" applyFont="1" applyBorder="1" applyAlignment="1" applyProtection="1">
      <alignment horizontal="center" vertical="center" wrapText="1"/>
    </xf>
    <xf numFmtId="0" fontId="12" fillId="0" borderId="37" xfId="0" applyFont="1" applyBorder="1" applyAlignment="1" applyProtection="1">
      <alignment horizontal="center" vertical="center" wrapText="1"/>
    </xf>
    <xf numFmtId="0" fontId="37" fillId="0" borderId="38" xfId="0" applyFont="1" applyBorder="1" applyAlignment="1" applyProtection="1">
      <alignment vertical="center" wrapText="1"/>
    </xf>
    <xf numFmtId="0" fontId="39" fillId="0" borderId="8" xfId="0" applyFont="1" applyBorder="1" applyAlignment="1" applyProtection="1">
      <alignment vertical="center" wrapText="1"/>
    </xf>
    <xf numFmtId="0" fontId="39" fillId="0" borderId="5" xfId="0" applyFont="1" applyBorder="1" applyAlignment="1" applyProtection="1">
      <alignment vertical="center" wrapText="1"/>
    </xf>
    <xf numFmtId="0" fontId="37" fillId="0" borderId="39" xfId="0" applyFont="1" applyBorder="1" applyAlignment="1" applyProtection="1">
      <alignment vertical="center" wrapText="1"/>
    </xf>
    <xf numFmtId="0" fontId="39" fillId="0" borderId="23" xfId="0" applyFont="1" applyBorder="1" applyAlignment="1" applyProtection="1">
      <alignment vertical="center" wrapText="1"/>
    </xf>
    <xf numFmtId="0" fontId="39" fillId="0" borderId="19" xfId="0" applyFont="1" applyBorder="1" applyAlignment="1" applyProtection="1">
      <alignment vertical="center" wrapText="1"/>
    </xf>
    <xf numFmtId="0" fontId="37" fillId="0" borderId="29" xfId="0" applyFont="1" applyBorder="1" applyAlignment="1" applyProtection="1">
      <alignment horizontal="left" vertical="center" wrapText="1"/>
    </xf>
    <xf numFmtId="0" fontId="39" fillId="0" borderId="9" xfId="0" applyFont="1" applyBorder="1" applyAlignment="1" applyProtection="1">
      <alignment horizontal="left" vertical="center" wrapText="1"/>
    </xf>
    <xf numFmtId="0" fontId="39" fillId="0" borderId="10" xfId="0" applyFont="1" applyBorder="1" applyAlignment="1" applyProtection="1">
      <alignment horizontal="left" vertical="center" wrapText="1"/>
    </xf>
    <xf numFmtId="0" fontId="15" fillId="0" borderId="0" xfId="0" applyFont="1" applyBorder="1" applyAlignment="1" applyProtection="1">
      <alignment horizontal="center" vertical="center"/>
    </xf>
    <xf numFmtId="0" fontId="15" fillId="0" borderId="0" xfId="0" applyFont="1" applyBorder="1" applyAlignment="1" applyProtection="1">
      <alignment horizontal="right" vertical="center"/>
    </xf>
    <xf numFmtId="0" fontId="6" fillId="0" borderId="0" xfId="0" applyFont="1" applyAlignment="1" applyProtection="1">
      <alignment horizontal="left" vertical="center"/>
    </xf>
    <xf numFmtId="0" fontId="18"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4" fillId="0" borderId="0" xfId="0" applyFont="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6" xfId="0" applyFont="1" applyBorder="1" applyAlignment="1" applyProtection="1">
      <alignment vertical="center" wrapText="1"/>
    </xf>
    <xf numFmtId="0" fontId="4" fillId="0" borderId="6" xfId="0" applyFont="1" applyBorder="1" applyAlignment="1" applyProtection="1">
      <alignment horizontal="center" vertical="center"/>
    </xf>
    <xf numFmtId="0" fontId="6" fillId="0" borderId="6" xfId="0" applyFont="1" applyBorder="1" applyAlignment="1" applyProtection="1">
      <alignment horizontal="left" vertical="center"/>
    </xf>
    <xf numFmtId="0" fontId="4" fillId="0" borderId="0" xfId="0" applyFont="1" applyAlignment="1" applyProtection="1">
      <alignment horizontal="left" vertical="center"/>
    </xf>
    <xf numFmtId="0" fontId="6" fillId="0" borderId="9" xfId="0" applyFont="1" applyBorder="1" applyAlignment="1" applyProtection="1">
      <alignment horizontal="left"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6" xfId="0" applyFont="1" applyBorder="1" applyAlignment="1" applyProtection="1">
      <alignment horizontal="center" vertical="center"/>
    </xf>
    <xf numFmtId="0" fontId="4" fillId="0" borderId="6" xfId="0" applyFont="1" applyBorder="1" applyAlignment="1" applyProtection="1">
      <alignment horizontal="left" vertical="center"/>
    </xf>
    <xf numFmtId="49" fontId="10" fillId="0" borderId="6" xfId="0" applyNumberFormat="1" applyFont="1" applyFill="1" applyBorder="1" applyAlignment="1" applyProtection="1">
      <alignment vertical="center"/>
    </xf>
    <xf numFmtId="49" fontId="6" fillId="0" borderId="6" xfId="0" applyNumberFormat="1" applyFont="1" applyFill="1" applyBorder="1" applyAlignment="1" applyProtection="1">
      <alignment vertical="center"/>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40" fillId="0" borderId="0" xfId="0" applyFont="1" applyAlignment="1" applyProtection="1">
      <alignment horizontal="center" vertical="top"/>
    </xf>
    <xf numFmtId="0" fontId="18" fillId="0" borderId="0" xfId="0" applyFont="1" applyAlignment="1" applyProtection="1">
      <alignment horizontal="left" vertical="top" wrapText="1"/>
    </xf>
    <xf numFmtId="49" fontId="10" fillId="0" borderId="8" xfId="0" applyNumberFormat="1" applyFont="1" applyFill="1" applyBorder="1" applyAlignment="1" applyProtection="1">
      <alignment vertical="center"/>
    </xf>
    <xf numFmtId="49" fontId="10" fillId="0" borderId="8" xfId="0" applyNumberFormat="1" applyFont="1" applyFill="1" applyBorder="1" applyAlignment="1" applyProtection="1">
      <alignment horizontal="left" vertical="center"/>
    </xf>
    <xf numFmtId="0" fontId="12" fillId="0" borderId="11"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27" fillId="4" borderId="6" xfId="0" applyFont="1" applyFill="1" applyBorder="1" applyAlignment="1" applyProtection="1">
      <alignment horizontal="left" vertical="top"/>
    </xf>
    <xf numFmtId="0" fontId="0" fillId="0" borderId="32" xfId="0" applyBorder="1" applyProtection="1"/>
    <xf numFmtId="0" fontId="0" fillId="0" borderId="33" xfId="0" applyBorder="1" applyProtection="1"/>
    <xf numFmtId="0" fontId="1" fillId="6" borderId="6" xfId="0" applyFont="1" applyFill="1" applyBorder="1" applyAlignment="1" applyProtection="1">
      <alignment vertical="top" wrapText="1"/>
    </xf>
    <xf numFmtId="0" fontId="27" fillId="5" borderId="4" xfId="0" applyFont="1" applyFill="1" applyBorder="1" applyAlignment="1" applyProtection="1">
      <alignment horizontal="left" vertical="center"/>
    </xf>
    <xf numFmtId="0" fontId="0" fillId="0" borderId="8" xfId="0" applyBorder="1" applyProtection="1"/>
    <xf numFmtId="0" fontId="27" fillId="3" borderId="6" xfId="0" applyFont="1" applyFill="1" applyBorder="1" applyAlignment="1" applyProtection="1">
      <alignment horizontal="left" vertical="top" wrapText="1"/>
    </xf>
    <xf numFmtId="0" fontId="27" fillId="3" borderId="31" xfId="0" applyFont="1" applyFill="1" applyBorder="1" applyAlignment="1" applyProtection="1">
      <alignment horizontal="center" vertical="top" wrapText="1"/>
    </xf>
    <xf numFmtId="0" fontId="27" fillId="3" borderId="32" xfId="0" applyFont="1" applyFill="1" applyBorder="1" applyAlignment="1" applyProtection="1">
      <alignment horizontal="center" vertical="top" wrapText="1"/>
    </xf>
    <xf numFmtId="0" fontId="27" fillId="3" borderId="33" xfId="0" applyFont="1" applyFill="1" applyBorder="1" applyAlignment="1" applyProtection="1">
      <alignment horizontal="center" vertical="top" wrapText="1"/>
    </xf>
    <xf numFmtId="0" fontId="27" fillId="5" borderId="6" xfId="0" applyFont="1" applyFill="1" applyBorder="1" applyAlignment="1" applyProtection="1">
      <alignment horizontal="left" vertical="center"/>
    </xf>
    <xf numFmtId="0" fontId="0" fillId="0" borderId="5" xfId="0" applyBorder="1" applyProtection="1"/>
    <xf numFmtId="0" fontId="27" fillId="5" borderId="6" xfId="0" applyFont="1" applyFill="1" applyBorder="1" applyAlignment="1" applyProtection="1">
      <alignment horizontal="left" vertical="center" wrapText="1"/>
    </xf>
    <xf numFmtId="0" fontId="27" fillId="5" borderId="4" xfId="0" applyFont="1" applyFill="1" applyBorder="1" applyAlignment="1" applyProtection="1">
      <alignment horizontal="left" vertical="center" wrapText="1"/>
    </xf>
    <xf numFmtId="0" fontId="27" fillId="5" borderId="6" xfId="0" applyFont="1" applyFill="1" applyBorder="1" applyAlignment="1" applyProtection="1">
      <alignment horizontal="left" vertical="top" wrapText="1"/>
    </xf>
    <xf numFmtId="0" fontId="27" fillId="5" borderId="6" xfId="0" applyFont="1" applyFill="1" applyBorder="1" applyAlignment="1" applyProtection="1">
      <alignment vertical="center" wrapText="1"/>
    </xf>
    <xf numFmtId="0" fontId="27" fillId="5" borderId="5" xfId="0" applyFont="1" applyFill="1" applyBorder="1" applyAlignment="1" applyProtection="1">
      <alignment horizontal="left" vertical="center" wrapText="1"/>
    </xf>
    <xf numFmtId="0" fontId="27" fillId="7" borderId="6" xfId="0" applyFont="1" applyFill="1" applyBorder="1" applyAlignment="1" applyProtection="1">
      <alignment horizontal="left" vertical="center" wrapText="1"/>
    </xf>
    <xf numFmtId="0" fontId="27" fillId="7" borderId="6" xfId="0" applyFont="1" applyFill="1" applyBorder="1" applyAlignment="1" applyProtection="1">
      <alignment horizontal="left" vertical="center"/>
    </xf>
    <xf numFmtId="0" fontId="1" fillId="10" borderId="6" xfId="0" applyFont="1" applyFill="1" applyBorder="1" applyAlignment="1" applyProtection="1">
      <alignment vertical="top" wrapText="1"/>
    </xf>
    <xf numFmtId="0" fontId="27" fillId="9" borderId="6" xfId="0" applyFont="1" applyFill="1" applyBorder="1" applyAlignment="1" applyProtection="1">
      <alignment horizontal="left" vertical="top" wrapText="1"/>
    </xf>
    <xf numFmtId="0" fontId="27" fillId="9" borderId="6" xfId="0" applyFont="1" applyFill="1" applyBorder="1" applyAlignment="1" applyProtection="1">
      <alignment horizontal="left" vertical="center" wrapText="1"/>
    </xf>
    <xf numFmtId="0" fontId="27" fillId="9" borderId="6" xfId="0" applyFont="1" applyFill="1" applyBorder="1" applyAlignment="1" applyProtection="1">
      <alignment vertical="center" wrapText="1"/>
    </xf>
    <xf numFmtId="0" fontId="1" fillId="8" borderId="6" xfId="0" applyFont="1" applyFill="1" applyBorder="1" applyAlignment="1" applyProtection="1">
      <alignment vertical="top" wrapText="1"/>
    </xf>
    <xf numFmtId="0" fontId="27" fillId="7" borderId="6" xfId="0" applyFont="1" applyFill="1" applyBorder="1" applyAlignment="1" applyProtection="1">
      <alignment horizontal="left" vertical="top" wrapText="1"/>
    </xf>
    <xf numFmtId="0" fontId="27" fillId="7" borderId="6" xfId="0" applyFont="1" applyFill="1" applyBorder="1" applyAlignment="1" applyProtection="1">
      <alignment vertical="center" wrapText="1"/>
    </xf>
    <xf numFmtId="0" fontId="27" fillId="5" borderId="5" xfId="0" applyFont="1" applyFill="1" applyBorder="1" applyAlignment="1" applyProtection="1">
      <alignment horizontal="left" vertical="center"/>
    </xf>
    <xf numFmtId="0" fontId="27" fillId="9" borderId="6" xfId="0" applyFont="1" applyFill="1" applyBorder="1" applyAlignment="1" applyProtection="1">
      <alignment horizontal="left" vertical="center"/>
    </xf>
    <xf numFmtId="0" fontId="24" fillId="4" borderId="31" xfId="0" applyFont="1" applyFill="1" applyBorder="1" applyAlignment="1" applyProtection="1">
      <alignment horizontal="center" vertical="center"/>
    </xf>
    <xf numFmtId="0" fontId="24" fillId="4" borderId="32" xfId="0" applyFont="1" applyFill="1" applyBorder="1" applyAlignment="1" applyProtection="1">
      <alignment horizontal="center" vertical="center"/>
    </xf>
    <xf numFmtId="0" fontId="24" fillId="4" borderId="33" xfId="0" applyFont="1" applyFill="1" applyBorder="1" applyAlignment="1" applyProtection="1">
      <alignment horizontal="center" vertical="center"/>
    </xf>
    <xf numFmtId="0" fontId="27" fillId="4" borderId="6" xfId="1" applyFont="1" applyFill="1" applyBorder="1" applyAlignment="1" applyProtection="1">
      <alignment horizontal="left" vertical="top" wrapText="1"/>
    </xf>
    <xf numFmtId="0" fontId="27" fillId="4" borderId="6" xfId="1" applyFont="1" applyFill="1" applyBorder="1" applyAlignment="1" applyProtection="1">
      <alignment horizontal="left" vertical="top"/>
    </xf>
    <xf numFmtId="0" fontId="27" fillId="4" borderId="33" xfId="1" applyFont="1" applyFill="1" applyBorder="1" applyAlignment="1" applyProtection="1">
      <alignment horizontal="center" vertical="center" wrapText="1"/>
    </xf>
    <xf numFmtId="0" fontId="27" fillId="0" borderId="0" xfId="0" applyFont="1" applyAlignment="1" applyProtection="1">
      <alignment horizontal="left" vertical="top" wrapText="1"/>
    </xf>
    <xf numFmtId="0" fontId="0" fillId="0" borderId="34" xfId="0" applyBorder="1" applyProtection="1"/>
    <xf numFmtId="0" fontId="0" fillId="0" borderId="7" xfId="0" applyBorder="1" applyProtection="1"/>
    <xf numFmtId="0" fontId="0" fillId="0" borderId="9" xfId="0" applyBorder="1" applyProtection="1"/>
    <xf numFmtId="0" fontId="0" fillId="0" borderId="10" xfId="0" applyBorder="1" applyProtection="1"/>
  </cellXfs>
  <cellStyles count="3">
    <cellStyle name="標準" xfId="0" builtinId="0"/>
    <cellStyle name="標準 2" xfId="1" xr:uid="{D50AECE9-3C01-4963-84A1-71E6E0BCC664}"/>
    <cellStyle name="標準 3" xfId="2" xr:uid="{C5BC04E6-F2AC-4487-8A50-7D8854BEB482}"/>
  </cellStyles>
  <dxfs count="68">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B0E2-5DB3-4800-A49A-4F3BA1B9182E}">
  <dimension ref="B2:AL19"/>
  <sheetViews>
    <sheetView showGridLines="0" zoomScaleNormal="100" zoomScaleSheetLayoutView="100" workbookViewId="0"/>
  </sheetViews>
  <sheetFormatPr defaultColWidth="3" defaultRowHeight="18.75"/>
  <sheetData>
    <row r="2" spans="2:38" ht="24">
      <c r="B2" s="75" t="s">
        <v>156</v>
      </c>
    </row>
    <row r="4" spans="2:38">
      <c r="C4" s="76" t="s">
        <v>157</v>
      </c>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row>
    <row r="5" spans="2:38">
      <c r="C5" s="76" t="s">
        <v>158</v>
      </c>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row>
    <row r="6" spans="2:38">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row>
    <row r="7" spans="2:38">
      <c r="C7" s="102" t="s">
        <v>161</v>
      </c>
      <c r="D7" s="102"/>
      <c r="E7" s="102"/>
      <c r="F7" s="102"/>
      <c r="G7" s="102"/>
      <c r="H7" s="102"/>
      <c r="I7" s="77" t="s">
        <v>162</v>
      </c>
    </row>
    <row r="9" spans="2:38">
      <c r="C9" s="78"/>
      <c r="D9" s="78"/>
      <c r="E9" s="99" t="s">
        <v>160</v>
      </c>
      <c r="F9" s="99"/>
      <c r="G9" s="99"/>
      <c r="H9" s="99"/>
      <c r="I9" s="99"/>
      <c r="J9" s="99"/>
      <c r="K9" s="99"/>
      <c r="L9" s="99"/>
      <c r="M9" s="99"/>
      <c r="N9" s="99"/>
      <c r="O9" s="99"/>
      <c r="P9" s="99"/>
      <c r="Q9" s="99"/>
      <c r="R9" s="99"/>
      <c r="S9" s="99"/>
      <c r="T9" s="99"/>
      <c r="U9" s="77"/>
      <c r="V9" s="77"/>
      <c r="W9" s="77"/>
      <c r="X9" s="77"/>
      <c r="Y9" s="77"/>
      <c r="Z9" s="77"/>
      <c r="AA9" s="77"/>
      <c r="AB9" s="77"/>
      <c r="AC9" s="77"/>
      <c r="AD9" s="77"/>
      <c r="AE9" s="77"/>
      <c r="AF9" s="77"/>
      <c r="AG9" s="77"/>
      <c r="AH9" s="77"/>
      <c r="AI9" s="77"/>
      <c r="AJ9" s="77"/>
      <c r="AK9" s="77"/>
      <c r="AL9" s="77"/>
    </row>
    <row r="11" spans="2:38">
      <c r="D11" t="s">
        <v>165</v>
      </c>
    </row>
    <row r="12" spans="2:38">
      <c r="D12" t="s">
        <v>159</v>
      </c>
      <c r="E12" t="s">
        <v>163</v>
      </c>
    </row>
    <row r="13" spans="2:38">
      <c r="D13" t="s">
        <v>159</v>
      </c>
      <c r="E13" t="s">
        <v>169</v>
      </c>
    </row>
    <row r="14" spans="2:38">
      <c r="D14" t="s">
        <v>159</v>
      </c>
      <c r="E14" t="s">
        <v>164</v>
      </c>
    </row>
    <row r="15" spans="2:38">
      <c r="D15" t="s">
        <v>159</v>
      </c>
      <c r="E15" t="s">
        <v>166</v>
      </c>
    </row>
    <row r="19" spans="3:3">
      <c r="C19" s="79" t="s">
        <v>167</v>
      </c>
    </row>
  </sheetData>
  <mergeCells count="1">
    <mergeCell ref="C7:H7"/>
  </mergeCells>
  <phoneticPr fontId="3"/>
  <pageMargins left="0.7" right="0.7" top="0.75" bottom="0.75" header="0.3" footer="0.3"/>
  <pageSetup paperSize="9" scale="7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CDAFE-2F8B-400F-98CF-DE88203FF787}">
  <sheetPr codeName="Sheet1"/>
  <dimension ref="A1:BF55"/>
  <sheetViews>
    <sheetView showGridLines="0" tabSelected="1" zoomScale="90" zoomScaleNormal="90" zoomScaleSheetLayoutView="100" workbookViewId="0"/>
  </sheetViews>
  <sheetFormatPr defaultColWidth="8.625" defaultRowHeight="18.75"/>
  <cols>
    <col min="1" max="1" width="3.25" style="49" customWidth="1"/>
    <col min="2" max="2" width="30.625" style="49" customWidth="1"/>
    <col min="3" max="3" width="8.625" style="49" customWidth="1"/>
    <col min="4" max="4" width="2.75" style="49" customWidth="1"/>
    <col min="5" max="5" width="8.625" style="49" customWidth="1"/>
    <col min="6" max="6" width="2.75" style="49" customWidth="1"/>
    <col min="7" max="7" width="8.625" style="49" customWidth="1"/>
    <col min="8" max="8" width="2.75" style="49" customWidth="1"/>
    <col min="9" max="9" width="8.625" style="49" customWidth="1"/>
    <col min="10" max="10" width="2.75" style="49" customWidth="1"/>
    <col min="11" max="11" width="8.625" style="49" customWidth="1"/>
    <col min="12" max="12" width="2.75" style="49" customWidth="1"/>
    <col min="13" max="13" width="8.625" style="49" customWidth="1"/>
    <col min="14" max="14" width="2.75" style="49" customWidth="1"/>
    <col min="15" max="15" width="3.25" style="49" customWidth="1"/>
    <col min="16" max="16" width="2.25" style="51" customWidth="1"/>
    <col min="17" max="17" width="30.625" style="51" customWidth="1"/>
    <col min="18" max="18" width="8.625" style="51" customWidth="1"/>
    <col min="19" max="19" width="2.75" style="51" customWidth="1"/>
    <col min="20" max="20" width="8.625" style="51" customWidth="1"/>
    <col min="21" max="21" width="2.75" style="51" customWidth="1"/>
    <col min="22" max="22" width="8.625" style="51" customWidth="1"/>
    <col min="23" max="23" width="2.75" style="51" customWidth="1"/>
    <col min="24" max="24" width="8.625" style="51" customWidth="1"/>
    <col min="25" max="25" width="2.75" style="51" customWidth="1"/>
    <col min="26" max="26" width="8.625" style="51" customWidth="1"/>
    <col min="27" max="27" width="2.75" style="51" customWidth="1"/>
    <col min="28" max="28" width="8.625" style="51" customWidth="1"/>
    <col min="29" max="29" width="2.75" style="51" customWidth="1"/>
    <col min="30" max="59" width="3.25" style="3" customWidth="1"/>
    <col min="60" max="16384" width="8.625" style="3"/>
  </cols>
  <sheetData>
    <row r="1" spans="1:31">
      <c r="A1" s="48" t="s">
        <v>0</v>
      </c>
      <c r="P1" s="50"/>
      <c r="Q1" s="50"/>
      <c r="R1" s="50"/>
      <c r="S1" s="50"/>
      <c r="T1" s="50"/>
      <c r="U1" s="50"/>
      <c r="V1" s="50"/>
      <c r="W1" s="50"/>
      <c r="X1" s="50"/>
      <c r="Y1" s="50"/>
      <c r="Z1" s="50"/>
      <c r="AA1" s="50"/>
      <c r="AC1" s="52"/>
    </row>
    <row r="2" spans="1:31" ht="19.5" thickBot="1">
      <c r="A2" s="48"/>
      <c r="Y2" s="147" t="s">
        <v>33</v>
      </c>
      <c r="Z2" s="147"/>
      <c r="AA2" s="146">
        <f>H14</f>
        <v>0</v>
      </c>
      <c r="AB2" s="146"/>
      <c r="AC2" s="146"/>
    </row>
    <row r="3" spans="1:31" ht="18" customHeight="1" thickBot="1">
      <c r="B3" s="168" t="s">
        <v>173</v>
      </c>
      <c r="C3" s="169"/>
      <c r="D3" s="169"/>
      <c r="E3" s="169"/>
      <c r="F3" s="169"/>
      <c r="G3" s="169"/>
      <c r="H3" s="169"/>
      <c r="I3" s="169"/>
      <c r="J3" s="169"/>
      <c r="K3" s="169"/>
      <c r="L3" s="169"/>
      <c r="M3" s="169"/>
      <c r="N3" s="169"/>
      <c r="O3" s="48"/>
      <c r="P3" s="53" t="s">
        <v>176</v>
      </c>
      <c r="Q3" s="88"/>
      <c r="R3" s="54"/>
      <c r="S3" s="54"/>
      <c r="T3" s="54"/>
      <c r="U3" s="54"/>
      <c r="V3" s="54"/>
      <c r="W3" s="54"/>
      <c r="X3" s="54"/>
      <c r="Y3" s="54"/>
      <c r="Z3" s="54"/>
      <c r="AA3" s="54"/>
      <c r="AB3" s="54"/>
      <c r="AC3" s="55"/>
    </row>
    <row r="4" spans="1:31">
      <c r="A4" s="74"/>
      <c r="P4" s="56"/>
      <c r="Q4" s="114"/>
      <c r="R4" s="116" t="s">
        <v>19</v>
      </c>
      <c r="S4" s="106"/>
      <c r="T4" s="106"/>
      <c r="U4" s="106"/>
      <c r="V4" s="106" t="s">
        <v>20</v>
      </c>
      <c r="W4" s="106"/>
      <c r="X4" s="106"/>
      <c r="Y4" s="106"/>
      <c r="Z4" s="106" t="s">
        <v>21</v>
      </c>
      <c r="AA4" s="106"/>
      <c r="AB4" s="106"/>
      <c r="AC4" s="118"/>
    </row>
    <row r="5" spans="1:31">
      <c r="A5" s="58"/>
      <c r="I5" s="57"/>
      <c r="J5" s="49" t="s">
        <v>1</v>
      </c>
      <c r="K5" s="57"/>
      <c r="L5" s="57" t="s">
        <v>2</v>
      </c>
      <c r="M5" s="57"/>
      <c r="N5" s="49" t="s">
        <v>3</v>
      </c>
      <c r="P5" s="56"/>
      <c r="Q5" s="115"/>
      <c r="R5" s="132" t="s">
        <v>22</v>
      </c>
      <c r="S5" s="133"/>
      <c r="T5" s="133" t="s">
        <v>23</v>
      </c>
      <c r="U5" s="133"/>
      <c r="V5" s="133" t="s">
        <v>22</v>
      </c>
      <c r="W5" s="133"/>
      <c r="X5" s="133" t="s">
        <v>23</v>
      </c>
      <c r="Y5" s="133"/>
      <c r="Z5" s="133" t="s">
        <v>22</v>
      </c>
      <c r="AA5" s="133"/>
      <c r="AB5" s="133" t="s">
        <v>23</v>
      </c>
      <c r="AC5" s="134"/>
    </row>
    <row r="6" spans="1:31">
      <c r="B6" s="86" t="s">
        <v>148</v>
      </c>
      <c r="C6" s="49" t="s">
        <v>45</v>
      </c>
      <c r="D6" s="71" t="str">
        <f>IF(B6="[選択してください]","1","")</f>
        <v/>
      </c>
      <c r="P6" s="56"/>
      <c r="Q6" s="87" t="s">
        <v>30</v>
      </c>
      <c r="R6" s="81"/>
      <c r="S6" s="59" t="s">
        <v>34</v>
      </c>
      <c r="T6" s="81"/>
      <c r="U6" s="59" t="s">
        <v>34</v>
      </c>
      <c r="V6" s="81"/>
      <c r="W6" s="59" t="s">
        <v>34</v>
      </c>
      <c r="X6" s="81"/>
      <c r="Y6" s="59" t="s">
        <v>34</v>
      </c>
      <c r="Z6" s="60">
        <f>R6+V6</f>
        <v>0</v>
      </c>
      <c r="AA6" s="59" t="s">
        <v>34</v>
      </c>
      <c r="AB6" s="60">
        <f>T6+X6</f>
        <v>0</v>
      </c>
      <c r="AC6" s="61" t="s">
        <v>34</v>
      </c>
    </row>
    <row r="7" spans="1:31" ht="18" customHeight="1" thickBot="1">
      <c r="A7" s="48"/>
      <c r="P7" s="56"/>
      <c r="Q7" s="95" t="s">
        <v>194</v>
      </c>
      <c r="R7" s="82"/>
      <c r="S7" s="62" t="s">
        <v>35</v>
      </c>
      <c r="T7" s="82"/>
      <c r="U7" s="62" t="s">
        <v>35</v>
      </c>
      <c r="V7" s="82"/>
      <c r="W7" s="62" t="s">
        <v>35</v>
      </c>
      <c r="X7" s="82"/>
      <c r="Y7" s="62" t="s">
        <v>35</v>
      </c>
      <c r="Z7" s="83">
        <f>R7+V7</f>
        <v>0</v>
      </c>
      <c r="AA7" s="62" t="s">
        <v>35</v>
      </c>
      <c r="AB7" s="83">
        <f>T7+X7</f>
        <v>0</v>
      </c>
      <c r="AC7" s="63" t="s">
        <v>35</v>
      </c>
    </row>
    <row r="8" spans="1:31">
      <c r="F8" s="112" t="s">
        <v>4</v>
      </c>
      <c r="G8" s="112"/>
      <c r="H8" s="57" t="s">
        <v>5</v>
      </c>
      <c r="I8" s="113"/>
      <c r="J8" s="113"/>
      <c r="P8" s="56"/>
      <c r="Q8" s="174"/>
      <c r="R8" s="116" t="s">
        <v>19</v>
      </c>
      <c r="S8" s="106"/>
      <c r="T8" s="106"/>
      <c r="U8" s="106"/>
      <c r="V8" s="106" t="s">
        <v>20</v>
      </c>
      <c r="W8" s="106"/>
      <c r="X8" s="106"/>
      <c r="Y8" s="106"/>
      <c r="Z8" s="106" t="s">
        <v>21</v>
      </c>
      <c r="AA8" s="106"/>
      <c r="AB8" s="106"/>
      <c r="AC8" s="118"/>
    </row>
    <row r="9" spans="1:31">
      <c r="F9" s="112" t="s">
        <v>6</v>
      </c>
      <c r="G9" s="112"/>
      <c r="H9" s="107"/>
      <c r="I9" s="107"/>
      <c r="J9" s="107"/>
      <c r="K9" s="107"/>
      <c r="L9" s="107"/>
      <c r="M9" s="107"/>
      <c r="N9" s="107"/>
      <c r="P9" s="56"/>
      <c r="Q9" s="175"/>
      <c r="R9" s="117" t="s">
        <v>25</v>
      </c>
      <c r="S9" s="117"/>
      <c r="T9" s="117" t="s">
        <v>26</v>
      </c>
      <c r="U9" s="117"/>
      <c r="V9" s="117" t="s">
        <v>25</v>
      </c>
      <c r="W9" s="117"/>
      <c r="X9" s="117" t="s">
        <v>26</v>
      </c>
      <c r="Y9" s="117"/>
      <c r="Z9" s="117" t="s">
        <v>25</v>
      </c>
      <c r="AA9" s="117"/>
      <c r="AB9" s="117" t="s">
        <v>26</v>
      </c>
      <c r="AC9" s="119"/>
    </row>
    <row r="10" spans="1:31">
      <c r="F10" s="112" t="s">
        <v>7</v>
      </c>
      <c r="G10" s="112"/>
      <c r="H10" s="108" t="s">
        <v>204</v>
      </c>
      <c r="I10" s="109"/>
      <c r="J10" s="109"/>
      <c r="K10" s="109"/>
      <c r="L10" s="109"/>
      <c r="M10" s="109"/>
      <c r="N10" s="109"/>
      <c r="O10" s="64" t="str">
        <f>IF(LEN(H11&amp;H12)=0,"1","")</f>
        <v>1</v>
      </c>
      <c r="P10" s="56"/>
      <c r="Q10" s="87" t="s">
        <v>31</v>
      </c>
      <c r="R10" s="81"/>
      <c r="S10" s="59" t="s">
        <v>34</v>
      </c>
      <c r="T10" s="81"/>
      <c r="U10" s="59" t="s">
        <v>34</v>
      </c>
      <c r="V10" s="81"/>
      <c r="W10" s="59" t="s">
        <v>34</v>
      </c>
      <c r="X10" s="81"/>
      <c r="Y10" s="59" t="s">
        <v>34</v>
      </c>
      <c r="Z10" s="60">
        <f>R10+V10</f>
        <v>0</v>
      </c>
      <c r="AA10" s="59" t="s">
        <v>34</v>
      </c>
      <c r="AB10" s="60">
        <f>T10+X10</f>
        <v>0</v>
      </c>
      <c r="AC10" s="61" t="s">
        <v>34</v>
      </c>
    </row>
    <row r="11" spans="1:31" ht="18" customHeight="1">
      <c r="H11" s="110"/>
      <c r="I11" s="110"/>
      <c r="J11" s="110"/>
      <c r="K11" s="110"/>
      <c r="L11" s="110"/>
      <c r="M11" s="110"/>
      <c r="N11" s="110"/>
      <c r="P11" s="56"/>
      <c r="Q11" s="94" t="s">
        <v>195</v>
      </c>
      <c r="R11" s="84"/>
      <c r="S11" s="59" t="s">
        <v>35</v>
      </c>
      <c r="T11" s="84"/>
      <c r="U11" s="59" t="s">
        <v>35</v>
      </c>
      <c r="V11" s="84"/>
      <c r="W11" s="59" t="s">
        <v>35</v>
      </c>
      <c r="X11" s="84"/>
      <c r="Y11" s="59" t="s">
        <v>35</v>
      </c>
      <c r="Z11" s="85">
        <f>R11+V11</f>
        <v>0</v>
      </c>
      <c r="AA11" s="59" t="s">
        <v>35</v>
      </c>
      <c r="AB11" s="85">
        <f>T11+X11</f>
        <v>0</v>
      </c>
      <c r="AC11" s="61" t="s">
        <v>35</v>
      </c>
    </row>
    <row r="12" spans="1:31" ht="18" customHeight="1">
      <c r="F12" s="70"/>
      <c r="H12" s="111"/>
      <c r="I12" s="111"/>
      <c r="J12" s="111"/>
      <c r="K12" s="111"/>
      <c r="L12" s="111"/>
      <c r="M12" s="111"/>
      <c r="N12" s="111"/>
      <c r="P12" s="56"/>
      <c r="Q12" s="126" t="s">
        <v>196</v>
      </c>
      <c r="R12" s="127"/>
      <c r="S12" s="127"/>
      <c r="T12" s="127"/>
      <c r="U12" s="127"/>
      <c r="V12" s="127"/>
      <c r="W12" s="127"/>
      <c r="X12" s="127"/>
      <c r="Y12" s="127"/>
      <c r="Z12" s="84"/>
      <c r="AA12" s="59" t="s">
        <v>35</v>
      </c>
      <c r="AB12" s="84"/>
      <c r="AC12" s="61" t="s">
        <v>35</v>
      </c>
    </row>
    <row r="13" spans="1:31" ht="18" customHeight="1">
      <c r="F13" s="112" t="s">
        <v>8</v>
      </c>
      <c r="G13" s="112"/>
      <c r="H13" s="172"/>
      <c r="I13" s="172"/>
      <c r="J13" s="172"/>
      <c r="P13" s="56"/>
      <c r="Q13" s="126" t="s">
        <v>197</v>
      </c>
      <c r="R13" s="127"/>
      <c r="S13" s="127"/>
      <c r="T13" s="127"/>
      <c r="U13" s="127"/>
      <c r="V13" s="127"/>
      <c r="W13" s="127"/>
      <c r="X13" s="127"/>
      <c r="Y13" s="127"/>
      <c r="Z13" s="84"/>
      <c r="AA13" s="59" t="s">
        <v>35</v>
      </c>
      <c r="AB13" s="84"/>
      <c r="AC13" s="61" t="s">
        <v>35</v>
      </c>
    </row>
    <row r="14" spans="1:31" ht="18" customHeight="1">
      <c r="F14" s="112" t="s">
        <v>9</v>
      </c>
      <c r="G14" s="112"/>
      <c r="H14" s="173"/>
      <c r="I14" s="173"/>
      <c r="J14" s="173"/>
      <c r="P14" s="56"/>
      <c r="Q14" s="126" t="s">
        <v>198</v>
      </c>
      <c r="R14" s="127"/>
      <c r="S14" s="127"/>
      <c r="T14" s="127"/>
      <c r="U14" s="127"/>
      <c r="V14" s="127"/>
      <c r="W14" s="127"/>
      <c r="X14" s="127"/>
      <c r="Y14" s="127"/>
      <c r="Z14" s="84"/>
      <c r="AA14" s="59" t="s">
        <v>35</v>
      </c>
      <c r="AB14" s="84"/>
      <c r="AC14" s="61" t="s">
        <v>35</v>
      </c>
    </row>
    <row r="15" spans="1:31" ht="18" customHeight="1">
      <c r="A15" s="48" t="s">
        <v>10</v>
      </c>
      <c r="N15" s="57"/>
      <c r="O15" s="57"/>
      <c r="P15" s="56"/>
      <c r="Q15" s="126" t="s">
        <v>199</v>
      </c>
      <c r="R15" s="127"/>
      <c r="S15" s="127"/>
      <c r="T15" s="127"/>
      <c r="U15" s="127"/>
      <c r="V15" s="127"/>
      <c r="W15" s="127"/>
      <c r="X15" s="127"/>
      <c r="Y15" s="127"/>
      <c r="Z15" s="84"/>
      <c r="AA15" s="59" t="s">
        <v>35</v>
      </c>
      <c r="AB15" s="84"/>
      <c r="AC15" s="61" t="s">
        <v>35</v>
      </c>
    </row>
    <row r="16" spans="1:31" ht="18" customHeight="1">
      <c r="P16" s="56"/>
      <c r="Q16" s="126" t="s">
        <v>200</v>
      </c>
      <c r="R16" s="127"/>
      <c r="S16" s="127"/>
      <c r="T16" s="127"/>
      <c r="U16" s="127"/>
      <c r="V16" s="127"/>
      <c r="W16" s="127"/>
      <c r="X16" s="127"/>
      <c r="Y16" s="127"/>
      <c r="Z16" s="84"/>
      <c r="AA16" s="59" t="s">
        <v>35</v>
      </c>
      <c r="AB16" s="84"/>
      <c r="AC16" s="61" t="s">
        <v>35</v>
      </c>
      <c r="AE16" s="101" t="str">
        <f>IF((Z11+Z12)=SUM(Z13:Z17),"","エラー！整備量の計算が合いません。⑱＋⑲＝⑳＋㉑＋㉒＋㉓＋㉔となるように入力してください。")</f>
        <v/>
      </c>
    </row>
    <row r="17" spans="1:58" ht="18" customHeight="1" thickBot="1">
      <c r="A17" s="66"/>
      <c r="B17" s="150" t="s">
        <v>174</v>
      </c>
      <c r="C17" s="150"/>
      <c r="D17" s="150"/>
      <c r="E17" s="150"/>
      <c r="F17" s="150"/>
      <c r="G17" s="150"/>
      <c r="H17" s="150"/>
      <c r="I17" s="150"/>
      <c r="J17" s="150"/>
      <c r="K17" s="150"/>
      <c r="L17" s="150"/>
      <c r="M17" s="150"/>
      <c r="N17" s="150"/>
      <c r="O17" s="66"/>
      <c r="P17" s="67"/>
      <c r="Q17" s="128" t="s">
        <v>201</v>
      </c>
      <c r="R17" s="129"/>
      <c r="S17" s="129"/>
      <c r="T17" s="129"/>
      <c r="U17" s="129"/>
      <c r="V17" s="129"/>
      <c r="W17" s="129"/>
      <c r="X17" s="129"/>
      <c r="Y17" s="129"/>
      <c r="Z17" s="82"/>
      <c r="AA17" s="62" t="s">
        <v>35</v>
      </c>
      <c r="AB17" s="82"/>
      <c r="AC17" s="63" t="s">
        <v>35</v>
      </c>
      <c r="AE17" s="101" t="str">
        <f>IF((AB11+AB12)=SUM(AB13:AB17),"","エラー！廃棄等量の計算が合いません。②+③=④+⑤+⑥+⑦+⑧となるように入力してください。")</f>
        <v/>
      </c>
    </row>
    <row r="18" spans="1:58" ht="18" customHeight="1">
      <c r="A18" s="48"/>
      <c r="B18" s="150"/>
      <c r="C18" s="150"/>
      <c r="D18" s="150"/>
      <c r="E18" s="150"/>
      <c r="F18" s="150"/>
      <c r="G18" s="150"/>
      <c r="H18" s="150"/>
      <c r="I18" s="150"/>
      <c r="J18" s="150"/>
      <c r="K18" s="150"/>
      <c r="L18" s="150"/>
      <c r="M18" s="150"/>
      <c r="N18" s="150"/>
      <c r="O18" s="66"/>
    </row>
    <row r="19" spans="1:58" ht="19.5" thickBot="1">
      <c r="A19" s="48"/>
    </row>
    <row r="20" spans="1:58" ht="18" customHeight="1" thickBot="1">
      <c r="A20" s="53" t="s">
        <v>175</v>
      </c>
      <c r="B20" s="54"/>
      <c r="C20" s="54"/>
      <c r="D20" s="54"/>
      <c r="E20" s="54"/>
      <c r="F20" s="54"/>
      <c r="G20" s="54"/>
      <c r="H20" s="54"/>
      <c r="I20" s="54"/>
      <c r="J20" s="54"/>
      <c r="K20" s="54"/>
      <c r="L20" s="54"/>
      <c r="M20" s="54"/>
      <c r="N20" s="55"/>
      <c r="O20"/>
      <c r="Q20" s="130" t="s">
        <v>32</v>
      </c>
      <c r="R20" s="106" t="s">
        <v>19</v>
      </c>
      <c r="S20" s="106"/>
      <c r="T20" s="106"/>
      <c r="U20" s="106"/>
      <c r="V20" s="106" t="s">
        <v>20</v>
      </c>
      <c r="W20" s="106"/>
      <c r="X20" s="106"/>
      <c r="Y20" s="106"/>
      <c r="Z20" s="106" t="s">
        <v>21</v>
      </c>
      <c r="AA20" s="106"/>
      <c r="AB20" s="106"/>
      <c r="AC20" s="118"/>
    </row>
    <row r="21" spans="1:58" ht="18.399999999999999" customHeight="1" thickBot="1">
      <c r="A21" s="56"/>
      <c r="B21" s="114"/>
      <c r="C21" s="135" t="s">
        <v>19</v>
      </c>
      <c r="D21" s="136"/>
      <c r="E21" s="136"/>
      <c r="F21" s="116"/>
      <c r="G21" s="106" t="s">
        <v>20</v>
      </c>
      <c r="H21" s="106"/>
      <c r="I21" s="106"/>
      <c r="J21" s="106"/>
      <c r="K21" s="106" t="s">
        <v>21</v>
      </c>
      <c r="L21" s="106"/>
      <c r="M21" s="106"/>
      <c r="N21" s="118"/>
      <c r="O21"/>
      <c r="Q21" s="131"/>
      <c r="R21" s="120"/>
      <c r="S21" s="121"/>
      <c r="T21" s="122"/>
      <c r="U21" s="68" t="s">
        <v>34</v>
      </c>
      <c r="V21" s="120"/>
      <c r="W21" s="121"/>
      <c r="X21" s="122"/>
      <c r="Y21" s="68" t="s">
        <v>34</v>
      </c>
      <c r="Z21" s="123">
        <f>R21+V21</f>
        <v>0</v>
      </c>
      <c r="AA21" s="124"/>
      <c r="AB21" s="125"/>
      <c r="AC21" s="69" t="s">
        <v>34</v>
      </c>
    </row>
    <row r="22" spans="1:58" ht="18" customHeight="1">
      <c r="A22" s="56"/>
      <c r="B22" s="115"/>
      <c r="C22" s="176" t="s">
        <v>22</v>
      </c>
      <c r="D22" s="132"/>
      <c r="E22" s="133" t="s">
        <v>23</v>
      </c>
      <c r="F22" s="133"/>
      <c r="G22" s="133" t="s">
        <v>22</v>
      </c>
      <c r="H22" s="133"/>
      <c r="I22" s="133" t="s">
        <v>23</v>
      </c>
      <c r="J22" s="133"/>
      <c r="K22" s="133" t="s">
        <v>22</v>
      </c>
      <c r="L22" s="133"/>
      <c r="M22" s="133" t="s">
        <v>23</v>
      </c>
      <c r="N22" s="134"/>
      <c r="O22"/>
      <c r="AE22" s="148" t="s">
        <v>154</v>
      </c>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row>
    <row r="23" spans="1:58" ht="18" customHeight="1">
      <c r="A23" s="56"/>
      <c r="B23" s="87" t="s">
        <v>24</v>
      </c>
      <c r="C23" s="81"/>
      <c r="D23" s="59" t="s">
        <v>34</v>
      </c>
      <c r="E23" s="81"/>
      <c r="F23" s="59" t="s">
        <v>34</v>
      </c>
      <c r="G23" s="81"/>
      <c r="H23" s="59" t="s">
        <v>34</v>
      </c>
      <c r="I23" s="81"/>
      <c r="J23" s="59" t="s">
        <v>34</v>
      </c>
      <c r="K23" s="60">
        <f>C23+G23</f>
        <v>0</v>
      </c>
      <c r="L23" s="59" t="s">
        <v>34</v>
      </c>
      <c r="M23" s="60">
        <f>E23+I23</f>
        <v>0</v>
      </c>
      <c r="N23" s="61" t="s">
        <v>34</v>
      </c>
      <c r="O23"/>
      <c r="AE23" s="80">
        <v>1</v>
      </c>
      <c r="AF23" s="149" t="s">
        <v>168</v>
      </c>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row>
    <row r="24" spans="1:58" ht="19.5" thickBot="1">
      <c r="A24" s="56"/>
      <c r="B24" s="95" t="s">
        <v>185</v>
      </c>
      <c r="C24" s="82"/>
      <c r="D24" s="62" t="s">
        <v>35</v>
      </c>
      <c r="E24" s="82"/>
      <c r="F24" s="62" t="s">
        <v>35</v>
      </c>
      <c r="G24" s="82"/>
      <c r="H24" s="62" t="s">
        <v>35</v>
      </c>
      <c r="I24" s="82"/>
      <c r="J24" s="62" t="s">
        <v>35</v>
      </c>
      <c r="K24" s="83">
        <f>C24+G24</f>
        <v>0</v>
      </c>
      <c r="L24" s="62" t="s">
        <v>35</v>
      </c>
      <c r="M24" s="83">
        <f>E24+I24</f>
        <v>0</v>
      </c>
      <c r="N24" s="63" t="s">
        <v>35</v>
      </c>
      <c r="O24"/>
      <c r="P24" s="70" t="s">
        <v>170</v>
      </c>
      <c r="Q24" s="70"/>
      <c r="R24" s="70"/>
      <c r="S24" s="70"/>
      <c r="T24" s="70"/>
      <c r="U24" s="70"/>
      <c r="V24" s="70"/>
      <c r="W24" s="70"/>
      <c r="X24" s="70"/>
      <c r="Y24" s="70"/>
      <c r="Z24" s="70"/>
      <c r="AA24" s="70"/>
      <c r="AB24" s="70"/>
      <c r="AC24" s="70"/>
      <c r="AE24" s="151">
        <v>2</v>
      </c>
      <c r="AF24" s="150" t="s">
        <v>155</v>
      </c>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row>
    <row r="25" spans="1:58" ht="18" customHeight="1">
      <c r="A25" s="56"/>
      <c r="B25" s="114"/>
      <c r="C25" s="135" t="s">
        <v>19</v>
      </c>
      <c r="D25" s="136"/>
      <c r="E25" s="136"/>
      <c r="F25" s="116"/>
      <c r="G25" s="106" t="s">
        <v>20</v>
      </c>
      <c r="H25" s="106"/>
      <c r="I25" s="106"/>
      <c r="J25" s="106"/>
      <c r="K25" s="106" t="s">
        <v>21</v>
      </c>
      <c r="L25" s="106"/>
      <c r="M25" s="106"/>
      <c r="N25" s="118"/>
      <c r="O25" s="90"/>
      <c r="P25" s="98">
        <v>1</v>
      </c>
      <c r="Q25" s="104" t="s">
        <v>171</v>
      </c>
      <c r="R25" s="104"/>
      <c r="S25" s="104"/>
      <c r="T25" s="104"/>
      <c r="U25" s="104"/>
      <c r="V25" s="104"/>
      <c r="W25" s="104"/>
      <c r="X25" s="104"/>
      <c r="Y25" s="104"/>
      <c r="Z25" s="104"/>
      <c r="AA25" s="104"/>
      <c r="AB25" s="104"/>
      <c r="AC25" s="104"/>
      <c r="AE25" s="151"/>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row>
    <row r="26" spans="1:58" ht="18" customHeight="1">
      <c r="A26" s="56"/>
      <c r="B26" s="115"/>
      <c r="C26" s="177" t="s">
        <v>25</v>
      </c>
      <c r="D26" s="178"/>
      <c r="E26" s="117" t="s">
        <v>26</v>
      </c>
      <c r="F26" s="117"/>
      <c r="G26" s="117" t="s">
        <v>25</v>
      </c>
      <c r="H26" s="117"/>
      <c r="I26" s="117" t="s">
        <v>26</v>
      </c>
      <c r="J26" s="117"/>
      <c r="K26" s="117" t="s">
        <v>25</v>
      </c>
      <c r="L26" s="117"/>
      <c r="M26" s="117" t="s">
        <v>26</v>
      </c>
      <c r="N26" s="119"/>
      <c r="O26" s="90"/>
      <c r="P26" s="98">
        <v>2</v>
      </c>
      <c r="Q26" s="105" t="s">
        <v>203</v>
      </c>
      <c r="R26" s="105"/>
      <c r="S26" s="105"/>
      <c r="T26" s="105"/>
      <c r="U26" s="105"/>
      <c r="V26" s="105"/>
      <c r="W26" s="105"/>
      <c r="X26" s="105"/>
      <c r="Y26" s="105"/>
      <c r="Z26" s="105"/>
      <c r="AA26" s="105"/>
      <c r="AB26" s="105"/>
      <c r="AC26" s="105"/>
      <c r="AE26" s="49"/>
      <c r="AF26" s="150" t="s">
        <v>46</v>
      </c>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row>
    <row r="27" spans="1:58" ht="18" customHeight="1">
      <c r="A27" s="56"/>
      <c r="B27" s="87" t="s">
        <v>27</v>
      </c>
      <c r="C27" s="81"/>
      <c r="D27" s="59" t="s">
        <v>34</v>
      </c>
      <c r="E27" s="81"/>
      <c r="F27" s="59" t="s">
        <v>34</v>
      </c>
      <c r="G27" s="81"/>
      <c r="H27" s="59" t="s">
        <v>34</v>
      </c>
      <c r="I27" s="81"/>
      <c r="J27" s="59" t="s">
        <v>34</v>
      </c>
      <c r="K27" s="60">
        <f>C27+G27</f>
        <v>0</v>
      </c>
      <c r="L27" s="59" t="s">
        <v>34</v>
      </c>
      <c r="M27" s="60">
        <f>E27+I27</f>
        <v>0</v>
      </c>
      <c r="N27" s="61" t="s">
        <v>34</v>
      </c>
      <c r="O27" s="90"/>
      <c r="P27" s="170">
        <v>3</v>
      </c>
      <c r="Q27" s="171" t="s">
        <v>172</v>
      </c>
      <c r="R27" s="171"/>
      <c r="S27" s="171"/>
      <c r="T27" s="171"/>
      <c r="U27" s="171"/>
      <c r="V27" s="171"/>
      <c r="W27" s="171"/>
      <c r="X27" s="171"/>
      <c r="Y27" s="171"/>
      <c r="Z27" s="171"/>
      <c r="AA27" s="171"/>
      <c r="AB27" s="171"/>
      <c r="AC27" s="91"/>
      <c r="AE27" s="66"/>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row>
    <row r="28" spans="1:58" ht="18" customHeight="1">
      <c r="A28" s="56"/>
      <c r="B28" s="94" t="s">
        <v>178</v>
      </c>
      <c r="C28" s="84"/>
      <c r="D28" s="59" t="s">
        <v>35</v>
      </c>
      <c r="E28" s="84"/>
      <c r="F28" s="59" t="s">
        <v>35</v>
      </c>
      <c r="G28" s="84"/>
      <c r="H28" s="59" t="s">
        <v>35</v>
      </c>
      <c r="I28" s="84"/>
      <c r="J28" s="59" t="s">
        <v>35</v>
      </c>
      <c r="K28" s="85">
        <f>C28+G28</f>
        <v>0</v>
      </c>
      <c r="L28" s="59" t="s">
        <v>35</v>
      </c>
      <c r="M28" s="85">
        <f>E28+I28</f>
        <v>0</v>
      </c>
      <c r="N28" s="61" t="s">
        <v>35</v>
      </c>
      <c r="O28" s="90"/>
      <c r="P28" s="170"/>
      <c r="Q28" s="171"/>
      <c r="R28" s="171"/>
      <c r="S28" s="171"/>
      <c r="T28" s="171"/>
      <c r="U28" s="171"/>
      <c r="V28" s="171"/>
      <c r="W28" s="171"/>
      <c r="X28" s="171"/>
      <c r="Y28" s="171"/>
      <c r="Z28" s="171"/>
      <c r="AA28" s="171"/>
      <c r="AB28" s="171"/>
      <c r="AC28" s="92"/>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row>
    <row r="29" spans="1:58" ht="18" customHeight="1">
      <c r="A29" s="56"/>
      <c r="B29" s="143" t="s">
        <v>179</v>
      </c>
      <c r="C29" s="144"/>
      <c r="D29" s="144"/>
      <c r="E29" s="144"/>
      <c r="F29" s="144"/>
      <c r="G29" s="144"/>
      <c r="H29" s="144"/>
      <c r="I29" s="144"/>
      <c r="J29" s="145"/>
      <c r="K29" s="84"/>
      <c r="L29" s="59" t="s">
        <v>35</v>
      </c>
      <c r="M29" s="84"/>
      <c r="N29" s="61" t="s">
        <v>35</v>
      </c>
      <c r="O29" s="90"/>
      <c r="P29" s="97">
        <v>4</v>
      </c>
      <c r="Q29" s="103" t="s">
        <v>205</v>
      </c>
      <c r="R29" s="103"/>
      <c r="S29" s="103"/>
      <c r="T29" s="103"/>
      <c r="U29" s="103"/>
      <c r="V29" s="103"/>
      <c r="W29" s="103"/>
      <c r="X29" s="103"/>
      <c r="Y29" s="103"/>
      <c r="Z29" s="103"/>
      <c r="AA29" s="103"/>
      <c r="AB29" s="103"/>
      <c r="AC29" s="103"/>
      <c r="AE29" s="48"/>
      <c r="AF29" s="152" t="s">
        <v>11</v>
      </c>
      <c r="AG29" s="152"/>
      <c r="AH29" s="152"/>
      <c r="AI29" s="153" t="s">
        <v>12</v>
      </c>
      <c r="AJ29" s="153"/>
      <c r="AK29" s="153"/>
      <c r="AL29" s="153"/>
      <c r="AM29" s="153"/>
      <c r="AN29" s="153"/>
      <c r="AO29" s="153"/>
      <c r="AP29" s="153"/>
      <c r="AQ29" s="153"/>
      <c r="AR29" s="153"/>
      <c r="AS29" s="153"/>
      <c r="AT29" s="153"/>
      <c r="AU29" s="153"/>
      <c r="AV29" s="48"/>
      <c r="AW29" s="48"/>
      <c r="AX29" s="48"/>
      <c r="AY29" s="48"/>
      <c r="AZ29" s="48"/>
      <c r="BA29" s="48"/>
      <c r="BB29" s="48"/>
      <c r="BC29" s="48"/>
      <c r="BD29" s="48"/>
      <c r="BE29" s="48"/>
      <c r="BF29" s="48"/>
    </row>
    <row r="30" spans="1:58" ht="18" customHeight="1">
      <c r="A30" s="56"/>
      <c r="B30" s="137" t="s">
        <v>180</v>
      </c>
      <c r="C30" s="138"/>
      <c r="D30" s="138"/>
      <c r="E30" s="138"/>
      <c r="F30" s="138"/>
      <c r="G30" s="138"/>
      <c r="H30" s="138"/>
      <c r="I30" s="138"/>
      <c r="J30" s="139"/>
      <c r="K30" s="84"/>
      <c r="L30" s="59" t="s">
        <v>35</v>
      </c>
      <c r="M30" s="84"/>
      <c r="N30" s="61" t="s">
        <v>35</v>
      </c>
      <c r="O30"/>
      <c r="P30" s="97">
        <v>5</v>
      </c>
      <c r="Q30" s="103" t="s">
        <v>202</v>
      </c>
      <c r="R30" s="103"/>
      <c r="S30" s="103"/>
      <c r="T30" s="103"/>
      <c r="U30" s="103"/>
      <c r="V30" s="103"/>
      <c r="W30" s="103"/>
      <c r="X30" s="103"/>
      <c r="Y30" s="103"/>
      <c r="Z30" s="103"/>
      <c r="AA30" s="103"/>
      <c r="AB30" s="103"/>
      <c r="AC30" s="103"/>
      <c r="AE30" s="49"/>
      <c r="AF30" s="152" t="s">
        <v>13</v>
      </c>
      <c r="AG30" s="152"/>
      <c r="AH30" s="152"/>
      <c r="AI30" s="153" t="s">
        <v>14</v>
      </c>
      <c r="AJ30" s="153"/>
      <c r="AK30" s="153"/>
      <c r="AL30" s="153"/>
      <c r="AM30" s="153"/>
      <c r="AN30" s="153"/>
      <c r="AO30" s="153"/>
      <c r="AP30" s="153"/>
      <c r="AQ30" s="153"/>
      <c r="AR30" s="153"/>
      <c r="AS30" s="153"/>
      <c r="AT30" s="153"/>
      <c r="AU30" s="153"/>
      <c r="AV30" s="49"/>
      <c r="AW30" s="49"/>
      <c r="AX30" s="49"/>
      <c r="AY30" s="49"/>
      <c r="AZ30" s="49"/>
      <c r="BA30" s="49"/>
      <c r="BB30" s="49"/>
      <c r="BC30" s="49"/>
      <c r="BD30" s="49"/>
      <c r="BE30" s="49"/>
      <c r="BF30" s="49"/>
    </row>
    <row r="31" spans="1:58" ht="18" customHeight="1">
      <c r="A31" s="56"/>
      <c r="B31" s="137" t="s">
        <v>181</v>
      </c>
      <c r="C31" s="138"/>
      <c r="D31" s="138"/>
      <c r="E31" s="138"/>
      <c r="F31" s="138"/>
      <c r="G31" s="138"/>
      <c r="H31" s="138"/>
      <c r="I31" s="138"/>
      <c r="J31" s="139"/>
      <c r="K31" s="84"/>
      <c r="L31" s="59" t="s">
        <v>35</v>
      </c>
      <c r="M31" s="84"/>
      <c r="N31" s="61" t="s">
        <v>35</v>
      </c>
      <c r="O31"/>
      <c r="AE31" s="49"/>
      <c r="AF31" s="152" t="s">
        <v>15</v>
      </c>
      <c r="AG31" s="152"/>
      <c r="AH31" s="152"/>
      <c r="AI31" s="153" t="s">
        <v>16</v>
      </c>
      <c r="AJ31" s="153"/>
      <c r="AK31" s="153"/>
      <c r="AL31" s="153"/>
      <c r="AM31" s="153"/>
      <c r="AN31" s="153"/>
      <c r="AO31" s="153"/>
      <c r="AP31" s="153"/>
      <c r="AQ31" s="153"/>
      <c r="AR31" s="153"/>
      <c r="AS31" s="153"/>
      <c r="AT31" s="153"/>
      <c r="AU31" s="153"/>
      <c r="AV31" s="49"/>
      <c r="AW31" s="49"/>
      <c r="AX31" s="49"/>
      <c r="AY31" s="49"/>
      <c r="AZ31" s="49"/>
      <c r="BA31" s="49"/>
      <c r="BB31" s="49"/>
      <c r="BC31" s="49"/>
      <c r="BD31" s="49"/>
      <c r="BE31" s="49"/>
      <c r="BF31" s="49"/>
    </row>
    <row r="32" spans="1:58">
      <c r="A32" s="56"/>
      <c r="B32" s="137" t="s">
        <v>182</v>
      </c>
      <c r="C32" s="138"/>
      <c r="D32" s="138"/>
      <c r="E32" s="138"/>
      <c r="F32" s="138"/>
      <c r="G32" s="138"/>
      <c r="H32" s="138"/>
      <c r="I32" s="138"/>
      <c r="J32" s="139"/>
      <c r="K32" s="84"/>
      <c r="L32" s="59" t="s">
        <v>35</v>
      </c>
      <c r="M32" s="84"/>
      <c r="N32" s="61" t="s">
        <v>35</v>
      </c>
      <c r="O32"/>
    </row>
    <row r="33" spans="1:58" ht="18" customHeight="1">
      <c r="A33" s="56"/>
      <c r="B33" s="137" t="s">
        <v>183</v>
      </c>
      <c r="C33" s="138"/>
      <c r="D33" s="138"/>
      <c r="E33" s="138"/>
      <c r="F33" s="138"/>
      <c r="G33" s="138"/>
      <c r="H33" s="138"/>
      <c r="I33" s="138"/>
      <c r="J33" s="139"/>
      <c r="K33" s="84"/>
      <c r="L33" s="59" t="s">
        <v>35</v>
      </c>
      <c r="M33" s="84"/>
      <c r="N33" s="61" t="s">
        <v>35</v>
      </c>
      <c r="O33"/>
      <c r="P33" s="100" t="str">
        <f>IF((K28+K29)=SUM(K30:K34),"","エラー！整備量の計算が合いません。②+③=④+⑤+⑥+⑦+⑧となるように入力してください。")</f>
        <v/>
      </c>
    </row>
    <row r="34" spans="1:58" ht="20.25" thickBot="1">
      <c r="A34" s="65"/>
      <c r="B34" s="140" t="s">
        <v>184</v>
      </c>
      <c r="C34" s="141"/>
      <c r="D34" s="141"/>
      <c r="E34" s="141"/>
      <c r="F34" s="141"/>
      <c r="G34" s="141"/>
      <c r="H34" s="141"/>
      <c r="I34" s="141"/>
      <c r="J34" s="142"/>
      <c r="K34" s="82"/>
      <c r="L34" s="62" t="s">
        <v>35</v>
      </c>
      <c r="M34" s="82"/>
      <c r="N34" s="63" t="s">
        <v>35</v>
      </c>
      <c r="O34"/>
      <c r="P34" s="100" t="str">
        <f>IF((M28+M29)=SUM(M30:M34),"","エラー！廃棄等量の計算が合いません。②+③=④+⑤+⑥+⑦+⑧となるように入力してください。")</f>
        <v/>
      </c>
      <c r="Q34" s="96"/>
    </row>
    <row r="35" spans="1:58" ht="19.5" thickBot="1">
      <c r="A35" s="53" t="s">
        <v>177</v>
      </c>
      <c r="B35" s="88"/>
      <c r="C35" s="54"/>
      <c r="D35" s="54"/>
      <c r="E35" s="54"/>
      <c r="F35" s="54"/>
      <c r="G35" s="54"/>
      <c r="H35" s="54"/>
      <c r="I35" s="54"/>
      <c r="J35" s="54"/>
      <c r="K35" s="54"/>
      <c r="L35" s="54"/>
      <c r="M35" s="54"/>
      <c r="N35" s="55"/>
      <c r="O35"/>
      <c r="AE35" s="156" t="s">
        <v>44</v>
      </c>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row>
    <row r="36" spans="1:58">
      <c r="A36" s="56"/>
      <c r="B36" s="114"/>
      <c r="C36" s="116" t="s">
        <v>19</v>
      </c>
      <c r="D36" s="106"/>
      <c r="E36" s="106"/>
      <c r="F36" s="106"/>
      <c r="G36" s="106" t="s">
        <v>20</v>
      </c>
      <c r="H36" s="106"/>
      <c r="I36" s="106"/>
      <c r="J36" s="106"/>
      <c r="K36" s="106" t="s">
        <v>21</v>
      </c>
      <c r="L36" s="106"/>
      <c r="M36" s="106"/>
      <c r="N36" s="118"/>
      <c r="O36"/>
      <c r="AE36" s="49"/>
      <c r="AF36" s="154" t="s">
        <v>41</v>
      </c>
      <c r="AG36" s="154"/>
      <c r="AH36" s="154"/>
      <c r="AI36" s="154"/>
      <c r="AJ36" s="154"/>
      <c r="AK36" s="154"/>
      <c r="AL36" s="165" t="s">
        <v>36</v>
      </c>
      <c r="AM36" s="165"/>
      <c r="AN36" s="165"/>
      <c r="AO36" s="165"/>
      <c r="AP36" s="165"/>
      <c r="AQ36" s="165"/>
      <c r="AR36" s="165"/>
      <c r="AS36" s="165"/>
      <c r="AT36" s="165"/>
      <c r="AU36" s="165"/>
      <c r="AV36" s="165"/>
      <c r="AW36" s="165"/>
      <c r="AX36" s="165"/>
      <c r="AY36" s="165"/>
      <c r="AZ36" s="165"/>
      <c r="BA36" s="165"/>
      <c r="BB36" s="165"/>
      <c r="BC36" s="165"/>
      <c r="BD36" s="165"/>
      <c r="BE36" s="165"/>
      <c r="BF36" s="165"/>
    </row>
    <row r="37" spans="1:58" ht="18" customHeight="1">
      <c r="A37" s="56"/>
      <c r="B37" s="115"/>
      <c r="C37" s="132" t="s">
        <v>22</v>
      </c>
      <c r="D37" s="133"/>
      <c r="E37" s="133" t="s">
        <v>23</v>
      </c>
      <c r="F37" s="133"/>
      <c r="G37" s="133" t="s">
        <v>22</v>
      </c>
      <c r="H37" s="133"/>
      <c r="I37" s="133" t="s">
        <v>23</v>
      </c>
      <c r="J37" s="133"/>
      <c r="K37" s="133" t="s">
        <v>22</v>
      </c>
      <c r="L37" s="133"/>
      <c r="M37" s="133" t="s">
        <v>23</v>
      </c>
      <c r="N37" s="134"/>
      <c r="O37"/>
      <c r="AE37" s="49"/>
      <c r="AF37" s="154" t="s">
        <v>37</v>
      </c>
      <c r="AG37" s="154"/>
      <c r="AH37" s="154"/>
      <c r="AI37" s="154"/>
      <c r="AJ37" s="154"/>
      <c r="AK37" s="154"/>
      <c r="AL37" s="165" t="s">
        <v>38</v>
      </c>
      <c r="AM37" s="165"/>
      <c r="AN37" s="165"/>
      <c r="AO37" s="165"/>
      <c r="AP37" s="165"/>
      <c r="AQ37" s="165"/>
      <c r="AR37" s="165"/>
      <c r="AS37" s="165"/>
      <c r="AT37" s="165"/>
      <c r="AU37" s="165"/>
      <c r="AV37" s="165"/>
      <c r="AW37" s="165"/>
      <c r="AX37" s="165"/>
      <c r="AY37" s="165"/>
      <c r="AZ37" s="165"/>
      <c r="BA37" s="165"/>
      <c r="BB37" s="165"/>
      <c r="BC37" s="165"/>
      <c r="BD37" s="165"/>
      <c r="BE37" s="165"/>
      <c r="BF37" s="165"/>
    </row>
    <row r="38" spans="1:58">
      <c r="A38" s="56"/>
      <c r="B38" s="87" t="s">
        <v>28</v>
      </c>
      <c r="C38" s="81"/>
      <c r="D38" s="59" t="s">
        <v>34</v>
      </c>
      <c r="E38" s="81"/>
      <c r="F38" s="59" t="s">
        <v>34</v>
      </c>
      <c r="G38" s="81"/>
      <c r="H38" s="59" t="s">
        <v>34</v>
      </c>
      <c r="I38" s="81"/>
      <c r="J38" s="59" t="s">
        <v>34</v>
      </c>
      <c r="K38" s="60">
        <f>C38+G38</f>
        <v>0</v>
      </c>
      <c r="L38" s="59" t="s">
        <v>34</v>
      </c>
      <c r="M38" s="60">
        <f>E38+I38</f>
        <v>0</v>
      </c>
      <c r="N38" s="61" t="s">
        <v>34</v>
      </c>
      <c r="O38"/>
      <c r="AE38" s="49"/>
      <c r="AF38" s="154" t="s">
        <v>42</v>
      </c>
      <c r="AG38" s="154"/>
      <c r="AH38" s="154"/>
      <c r="AI38" s="154"/>
      <c r="AJ38" s="154"/>
      <c r="AK38" s="154"/>
      <c r="AL38" s="155" t="s">
        <v>39</v>
      </c>
      <c r="AM38" s="155"/>
      <c r="AN38" s="155"/>
      <c r="AO38" s="155"/>
      <c r="AP38" s="155"/>
      <c r="AQ38" s="155"/>
      <c r="AR38" s="155"/>
      <c r="AS38" s="155"/>
      <c r="AT38" s="155"/>
      <c r="AU38" s="155"/>
      <c r="AV38" s="155"/>
      <c r="AW38" s="155"/>
      <c r="AX38" s="155"/>
      <c r="AY38" s="155"/>
      <c r="AZ38" s="155"/>
      <c r="BA38" s="155"/>
      <c r="BB38" s="155"/>
      <c r="BC38" s="155"/>
      <c r="BD38" s="155"/>
      <c r="BE38" s="155"/>
      <c r="BF38" s="155"/>
    </row>
    <row r="39" spans="1:58" ht="19.5" thickBot="1">
      <c r="A39" s="56"/>
      <c r="B39" s="95" t="s">
        <v>186</v>
      </c>
      <c r="C39" s="82"/>
      <c r="D39" s="62" t="s">
        <v>35</v>
      </c>
      <c r="E39" s="82"/>
      <c r="F39" s="62" t="s">
        <v>35</v>
      </c>
      <c r="G39" s="82"/>
      <c r="H39" s="62" t="s">
        <v>35</v>
      </c>
      <c r="I39" s="82"/>
      <c r="J39" s="62" t="s">
        <v>35</v>
      </c>
      <c r="K39" s="83">
        <f>C39+G39</f>
        <v>0</v>
      </c>
      <c r="L39" s="62" t="s">
        <v>35</v>
      </c>
      <c r="M39" s="83">
        <f>E39+I39</f>
        <v>0</v>
      </c>
      <c r="N39" s="63" t="s">
        <v>35</v>
      </c>
      <c r="O39"/>
      <c r="AE39" s="49"/>
      <c r="AF39" s="154" t="s">
        <v>43</v>
      </c>
      <c r="AG39" s="154"/>
      <c r="AH39" s="154"/>
      <c r="AI39" s="154"/>
      <c r="AJ39" s="154"/>
      <c r="AK39" s="154"/>
      <c r="AL39" s="155" t="s">
        <v>40</v>
      </c>
      <c r="AM39" s="155"/>
      <c r="AN39" s="155"/>
      <c r="AO39" s="155"/>
      <c r="AP39" s="155"/>
      <c r="AQ39" s="155"/>
      <c r="AR39" s="155"/>
      <c r="AS39" s="155"/>
      <c r="AT39" s="155"/>
      <c r="AU39" s="155"/>
      <c r="AV39" s="155"/>
      <c r="AW39" s="155"/>
      <c r="AX39" s="155"/>
      <c r="AY39" s="155"/>
      <c r="AZ39" s="155"/>
      <c r="BA39" s="155"/>
      <c r="BB39" s="155"/>
      <c r="BC39" s="155"/>
      <c r="BD39" s="155"/>
      <c r="BE39" s="155"/>
      <c r="BF39" s="155"/>
    </row>
    <row r="40" spans="1:58">
      <c r="A40" s="56"/>
      <c r="B40" s="114"/>
      <c r="C40" s="116" t="s">
        <v>19</v>
      </c>
      <c r="D40" s="106"/>
      <c r="E40" s="106"/>
      <c r="F40" s="106"/>
      <c r="G40" s="106" t="s">
        <v>20</v>
      </c>
      <c r="H40" s="106"/>
      <c r="I40" s="106"/>
      <c r="J40" s="106"/>
      <c r="K40" s="106" t="s">
        <v>21</v>
      </c>
      <c r="L40" s="106"/>
      <c r="M40" s="106"/>
      <c r="N40" s="118"/>
      <c r="O40"/>
    </row>
    <row r="41" spans="1:58" ht="18" customHeight="1">
      <c r="A41" s="56"/>
      <c r="B41" s="115"/>
      <c r="C41" s="117" t="s">
        <v>25</v>
      </c>
      <c r="D41" s="117"/>
      <c r="E41" s="117" t="s">
        <v>26</v>
      </c>
      <c r="F41" s="117"/>
      <c r="G41" s="117" t="s">
        <v>25</v>
      </c>
      <c r="H41" s="117"/>
      <c r="I41" s="117" t="s">
        <v>26</v>
      </c>
      <c r="J41" s="117"/>
      <c r="K41" s="117" t="s">
        <v>25</v>
      </c>
      <c r="L41" s="117"/>
      <c r="M41" s="117" t="s">
        <v>26</v>
      </c>
      <c r="N41" s="119"/>
      <c r="O41"/>
    </row>
    <row r="42" spans="1:58" ht="18" customHeight="1">
      <c r="A42" s="56"/>
      <c r="B42" s="87" t="s">
        <v>29</v>
      </c>
      <c r="C42" s="81"/>
      <c r="D42" s="59" t="s">
        <v>34</v>
      </c>
      <c r="E42" s="81"/>
      <c r="F42" s="59" t="s">
        <v>34</v>
      </c>
      <c r="G42" s="81"/>
      <c r="H42" s="59" t="s">
        <v>34</v>
      </c>
      <c r="I42" s="81"/>
      <c r="J42" s="59" t="s">
        <v>34</v>
      </c>
      <c r="K42" s="60">
        <f>C42+G42</f>
        <v>0</v>
      </c>
      <c r="L42" s="59" t="s">
        <v>34</v>
      </c>
      <c r="M42" s="60">
        <f>E42+I42</f>
        <v>0</v>
      </c>
      <c r="N42" s="61" t="s">
        <v>34</v>
      </c>
      <c r="O42"/>
    </row>
    <row r="43" spans="1:58" ht="18" customHeight="1">
      <c r="A43" s="56"/>
      <c r="B43" s="94" t="s">
        <v>187</v>
      </c>
      <c r="C43" s="84"/>
      <c r="D43" s="59" t="s">
        <v>35</v>
      </c>
      <c r="E43" s="84"/>
      <c r="F43" s="59" t="s">
        <v>35</v>
      </c>
      <c r="G43" s="84"/>
      <c r="H43" s="59" t="s">
        <v>35</v>
      </c>
      <c r="I43" s="84"/>
      <c r="J43" s="59" t="s">
        <v>35</v>
      </c>
      <c r="K43" s="85">
        <f>C43+G43</f>
        <v>0</v>
      </c>
      <c r="L43" s="59" t="s">
        <v>35</v>
      </c>
      <c r="M43" s="85">
        <f>E43+I43</f>
        <v>0</v>
      </c>
      <c r="N43" s="61" t="s">
        <v>35</v>
      </c>
      <c r="O43"/>
      <c r="Q43" s="89"/>
      <c r="AE43" s="156" t="s">
        <v>47</v>
      </c>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row>
    <row r="44" spans="1:58" ht="18" customHeight="1">
      <c r="A44" s="56"/>
      <c r="B44" s="137" t="s">
        <v>188</v>
      </c>
      <c r="C44" s="138"/>
      <c r="D44" s="138"/>
      <c r="E44" s="138"/>
      <c r="F44" s="138"/>
      <c r="G44" s="138"/>
      <c r="H44" s="138"/>
      <c r="I44" s="138"/>
      <c r="J44" s="139"/>
      <c r="K44" s="84"/>
      <c r="L44" s="59" t="s">
        <v>35</v>
      </c>
      <c r="M44" s="84"/>
      <c r="N44" s="61" t="s">
        <v>35</v>
      </c>
      <c r="O44"/>
      <c r="AE44" s="157" t="s">
        <v>48</v>
      </c>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row>
    <row r="45" spans="1:58" ht="18" customHeight="1">
      <c r="A45" s="56"/>
      <c r="B45" s="137" t="s">
        <v>189</v>
      </c>
      <c r="C45" s="138"/>
      <c r="D45" s="138"/>
      <c r="E45" s="138"/>
      <c r="F45" s="138"/>
      <c r="G45" s="138"/>
      <c r="H45" s="138"/>
      <c r="I45" s="138"/>
      <c r="J45" s="139"/>
      <c r="K45" s="84"/>
      <c r="L45" s="59" t="s">
        <v>35</v>
      </c>
      <c r="M45" s="84"/>
      <c r="N45" s="61" t="s">
        <v>35</v>
      </c>
      <c r="O45"/>
      <c r="AE45" s="158" t="s">
        <v>17</v>
      </c>
      <c r="AF45" s="159"/>
      <c r="AG45" s="159"/>
      <c r="AH45" s="160"/>
      <c r="AI45" s="166"/>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row>
    <row r="46" spans="1:58" ht="18" customHeight="1">
      <c r="A46" s="56"/>
      <c r="B46" s="137" t="s">
        <v>190</v>
      </c>
      <c r="C46" s="138"/>
      <c r="D46" s="138"/>
      <c r="E46" s="138"/>
      <c r="F46" s="138"/>
      <c r="G46" s="138"/>
      <c r="H46" s="138"/>
      <c r="I46" s="138"/>
      <c r="J46" s="139"/>
      <c r="K46" s="84"/>
      <c r="L46" s="59" t="s">
        <v>35</v>
      </c>
      <c r="M46" s="84"/>
      <c r="N46" s="61" t="s">
        <v>35</v>
      </c>
      <c r="O46"/>
      <c r="AE46" s="161"/>
      <c r="AF46" s="162"/>
      <c r="AG46" s="162"/>
      <c r="AH46" s="163"/>
      <c r="AI46" s="167"/>
      <c r="AJ46" s="167"/>
      <c r="AK46" s="167"/>
      <c r="AL46" s="167"/>
      <c r="AM46" s="167"/>
      <c r="AN46" s="167"/>
      <c r="AO46" s="167"/>
      <c r="AP46" s="167"/>
      <c r="AQ46" s="167"/>
      <c r="AR46" s="167"/>
      <c r="AS46" s="167"/>
      <c r="AT46" s="167"/>
      <c r="AU46" s="167"/>
      <c r="AV46" s="167"/>
      <c r="AW46" s="167"/>
      <c r="AX46" s="167"/>
      <c r="AY46" s="167"/>
      <c r="AZ46" s="167"/>
      <c r="BA46" s="167"/>
      <c r="BB46" s="167"/>
      <c r="BC46" s="167"/>
      <c r="BD46" s="167"/>
      <c r="BE46" s="167"/>
      <c r="BF46" s="167"/>
    </row>
    <row r="47" spans="1:58">
      <c r="A47" s="56"/>
      <c r="B47" s="137" t="s">
        <v>191</v>
      </c>
      <c r="C47" s="138"/>
      <c r="D47" s="138"/>
      <c r="E47" s="138"/>
      <c r="F47" s="138"/>
      <c r="G47" s="138"/>
      <c r="H47" s="138"/>
      <c r="I47" s="138"/>
      <c r="J47" s="139"/>
      <c r="K47" s="84"/>
      <c r="L47" s="59" t="s">
        <v>35</v>
      </c>
      <c r="M47" s="84"/>
      <c r="N47" s="61" t="s">
        <v>35</v>
      </c>
      <c r="O47"/>
      <c r="AE47" s="158" t="s">
        <v>18</v>
      </c>
      <c r="AF47" s="159"/>
      <c r="AG47" s="159"/>
      <c r="AH47" s="160"/>
      <c r="AI47" s="166"/>
      <c r="AJ47" s="167"/>
      <c r="AK47" s="167"/>
      <c r="AL47" s="167"/>
      <c r="AM47" s="167"/>
      <c r="AN47" s="167"/>
      <c r="AO47" s="167"/>
      <c r="AP47" s="167"/>
      <c r="AQ47" s="167"/>
      <c r="AR47" s="167"/>
      <c r="AS47" s="167"/>
      <c r="AT47" s="164" t="s">
        <v>8</v>
      </c>
      <c r="AU47" s="164"/>
      <c r="AV47" s="164"/>
      <c r="AW47" s="164"/>
      <c r="AX47" s="167"/>
      <c r="AY47" s="167"/>
      <c r="AZ47" s="167"/>
      <c r="BA47" s="167"/>
      <c r="BB47" s="167"/>
      <c r="BC47" s="167"/>
      <c r="BD47" s="167"/>
      <c r="BE47" s="167"/>
      <c r="BF47" s="167"/>
    </row>
    <row r="48" spans="1:58" ht="18" customHeight="1">
      <c r="A48" s="56"/>
      <c r="B48" s="137" t="s">
        <v>192</v>
      </c>
      <c r="C48" s="138"/>
      <c r="D48" s="138"/>
      <c r="E48" s="138"/>
      <c r="F48" s="138"/>
      <c r="G48" s="138"/>
      <c r="H48" s="138"/>
      <c r="I48" s="138"/>
      <c r="J48" s="139"/>
      <c r="K48" s="84"/>
      <c r="L48" s="59" t="s">
        <v>35</v>
      </c>
      <c r="M48" s="84"/>
      <c r="N48" s="61" t="s">
        <v>35</v>
      </c>
      <c r="O48"/>
      <c r="P48" s="100" t="str">
        <f>IF((K43+K44)=SUM(K45:K49),"","エラー！整備量の計算が合いません。⑩＋⑪＝⑫＋⑬＋⑭＋⑮＋⑯となるように入力してください。")</f>
        <v/>
      </c>
      <c r="AE48" s="161"/>
      <c r="AF48" s="162"/>
      <c r="AG48" s="162"/>
      <c r="AH48" s="163"/>
      <c r="AI48" s="167"/>
      <c r="AJ48" s="167"/>
      <c r="AK48" s="167"/>
      <c r="AL48" s="167"/>
      <c r="AM48" s="167"/>
      <c r="AN48" s="167"/>
      <c r="AO48" s="167"/>
      <c r="AP48" s="167"/>
      <c r="AQ48" s="167"/>
      <c r="AR48" s="167"/>
      <c r="AS48" s="167"/>
      <c r="AT48" s="164"/>
      <c r="AU48" s="164"/>
      <c r="AV48" s="164"/>
      <c r="AW48" s="164"/>
      <c r="AX48" s="167"/>
      <c r="AY48" s="167"/>
      <c r="AZ48" s="167"/>
      <c r="BA48" s="167"/>
      <c r="BB48" s="167"/>
      <c r="BC48" s="167"/>
      <c r="BD48" s="167"/>
      <c r="BE48" s="167"/>
      <c r="BF48" s="167"/>
    </row>
    <row r="49" spans="1:29" ht="20.25" thickBot="1">
      <c r="A49" s="67"/>
      <c r="B49" s="140" t="s">
        <v>193</v>
      </c>
      <c r="C49" s="141"/>
      <c r="D49" s="141"/>
      <c r="E49" s="141"/>
      <c r="F49" s="141"/>
      <c r="G49" s="141"/>
      <c r="H49" s="141"/>
      <c r="I49" s="141"/>
      <c r="J49" s="142"/>
      <c r="K49" s="82"/>
      <c r="L49" s="62" t="s">
        <v>35</v>
      </c>
      <c r="M49" s="82"/>
      <c r="N49" s="63" t="s">
        <v>35</v>
      </c>
      <c r="P49" s="100" t="str">
        <f>IF((M43+M44)=SUM(M45:M49),"","エラー！廃棄等量の計算が合いません。⑩＋⑪＝⑫＋⑬＋⑭＋⑮＋⑯となるように入力してください。")</f>
        <v/>
      </c>
      <c r="Q49" s="93"/>
    </row>
    <row r="50" spans="1:29">
      <c r="P50" s="50"/>
      <c r="Q50" s="50"/>
      <c r="R50" s="50"/>
      <c r="S50" s="50"/>
      <c r="T50" s="50"/>
      <c r="U50" s="50"/>
      <c r="V50" s="50"/>
      <c r="W50" s="50"/>
      <c r="AC50" s="50"/>
    </row>
    <row r="53" spans="1:29">
      <c r="B53" s="48"/>
      <c r="C53" s="48"/>
      <c r="D53" s="48"/>
      <c r="E53" s="48"/>
      <c r="F53" s="48"/>
      <c r="G53" s="48"/>
      <c r="H53" s="48"/>
      <c r="I53" s="48"/>
      <c r="J53" s="48"/>
      <c r="K53" s="48"/>
      <c r="L53" s="48"/>
      <c r="M53" s="48"/>
      <c r="N53" s="48"/>
      <c r="O53" s="48"/>
    </row>
    <row r="54" spans="1:29">
      <c r="B54" s="48"/>
    </row>
    <row r="55" spans="1:29">
      <c r="B55" s="48"/>
    </row>
  </sheetData>
  <sheetProtection sheet="1" objects="1" scenarios="1"/>
  <protectedRanges>
    <protectedRange sqref="AI45:BF46 AI47:AS48 AX47:BF48" name="範囲5"/>
    <protectedRange sqref="R6:R7 T6:T7 V6:V7 X6:X7 R10:R11 T10:T11 V10:V11 X10:X11 Z12:Z17 AB12:AB17 R21 V21" name="範囲4"/>
    <protectedRange sqref="C23:C24 E23:E24 G23:G24 I23:I24 C27:C28 E27:E28 G27:G28 I27:I28 K29:K34 M29:M34" name="範囲2"/>
    <protectedRange sqref="B6 I5 K5 M5 I8 H9 H11:H14" name="範囲1"/>
    <protectedRange sqref="C38:C39 E38:E39 G38:G39 I38:I39 C42:C43 E42:E43 G42:G43 I42:I43 K44:K49 M44:M49" name="範囲3"/>
  </protectedRanges>
  <mergeCells count="135">
    <mergeCell ref="B49:J49"/>
    <mergeCell ref="B3:N3"/>
    <mergeCell ref="B17:N18"/>
    <mergeCell ref="P27:P28"/>
    <mergeCell ref="Q27:AB28"/>
    <mergeCell ref="F13:G13"/>
    <mergeCell ref="F14:G14"/>
    <mergeCell ref="H13:J13"/>
    <mergeCell ref="H14:J14"/>
    <mergeCell ref="B44:J44"/>
    <mergeCell ref="B45:J45"/>
    <mergeCell ref="B46:J46"/>
    <mergeCell ref="B47:J47"/>
    <mergeCell ref="B48:J48"/>
    <mergeCell ref="Q8:Q9"/>
    <mergeCell ref="R8:U8"/>
    <mergeCell ref="V8:Y8"/>
    <mergeCell ref="Q12:Y12"/>
    <mergeCell ref="Q13:Y13"/>
    <mergeCell ref="B21:B22"/>
    <mergeCell ref="G21:J21"/>
    <mergeCell ref="C22:D22"/>
    <mergeCell ref="C26:D26"/>
    <mergeCell ref="K21:N21"/>
    <mergeCell ref="AF39:AK39"/>
    <mergeCell ref="AL39:BF39"/>
    <mergeCell ref="AE43:BF43"/>
    <mergeCell ref="AE44:BF44"/>
    <mergeCell ref="AE45:AH46"/>
    <mergeCell ref="AE47:AH48"/>
    <mergeCell ref="AT47:AW48"/>
    <mergeCell ref="AF31:AH31"/>
    <mergeCell ref="AI31:AU31"/>
    <mergeCell ref="AE35:BF35"/>
    <mergeCell ref="AF36:AK36"/>
    <mergeCell ref="AL36:BF36"/>
    <mergeCell ref="AF37:AK37"/>
    <mergeCell ref="AL37:BF37"/>
    <mergeCell ref="AF38:AK38"/>
    <mergeCell ref="AL38:BF38"/>
    <mergeCell ref="AI45:BF46"/>
    <mergeCell ref="AI47:AS48"/>
    <mergeCell ref="AX47:BF48"/>
    <mergeCell ref="AE22:BF22"/>
    <mergeCell ref="AF23:BF23"/>
    <mergeCell ref="AE24:AE25"/>
    <mergeCell ref="AF24:BF25"/>
    <mergeCell ref="AF26:BF27"/>
    <mergeCell ref="AF29:AH29"/>
    <mergeCell ref="AI29:AU29"/>
    <mergeCell ref="AF30:AH30"/>
    <mergeCell ref="AI30:AU30"/>
    <mergeCell ref="AA2:AC2"/>
    <mergeCell ref="Y2:Z2"/>
    <mergeCell ref="Q4:Q5"/>
    <mergeCell ref="R4:U4"/>
    <mergeCell ref="V4:Y4"/>
    <mergeCell ref="Z4:AC4"/>
    <mergeCell ref="R5:S5"/>
    <mergeCell ref="T5:U5"/>
    <mergeCell ref="V5:W5"/>
    <mergeCell ref="X5:Y5"/>
    <mergeCell ref="Z5:AA5"/>
    <mergeCell ref="AB5:AC5"/>
    <mergeCell ref="B31:J31"/>
    <mergeCell ref="B32:J32"/>
    <mergeCell ref="E22:F22"/>
    <mergeCell ref="G22:H22"/>
    <mergeCell ref="I22:J22"/>
    <mergeCell ref="K22:L22"/>
    <mergeCell ref="M22:N22"/>
    <mergeCell ref="E26:F26"/>
    <mergeCell ref="G26:H26"/>
    <mergeCell ref="I26:J26"/>
    <mergeCell ref="K26:L26"/>
    <mergeCell ref="C25:F25"/>
    <mergeCell ref="K41:L41"/>
    <mergeCell ref="Z8:AC8"/>
    <mergeCell ref="R9:S9"/>
    <mergeCell ref="T9:U9"/>
    <mergeCell ref="V9:W9"/>
    <mergeCell ref="X9:Y9"/>
    <mergeCell ref="Z9:AA9"/>
    <mergeCell ref="AB9:AC9"/>
    <mergeCell ref="Z20:AC20"/>
    <mergeCell ref="R21:T21"/>
    <mergeCell ref="V21:X21"/>
    <mergeCell ref="Z21:AB21"/>
    <mergeCell ref="Q14:Y14"/>
    <mergeCell ref="Q15:Y15"/>
    <mergeCell ref="Q16:Y16"/>
    <mergeCell ref="Q17:Y17"/>
    <mergeCell ref="Q20:Q21"/>
    <mergeCell ref="M41:N41"/>
    <mergeCell ref="K36:N36"/>
    <mergeCell ref="K37:L37"/>
    <mergeCell ref="M37:N37"/>
    <mergeCell ref="K40:N40"/>
    <mergeCell ref="K25:N25"/>
    <mergeCell ref="M26:N26"/>
    <mergeCell ref="F8:G8"/>
    <mergeCell ref="F9:G9"/>
    <mergeCell ref="F10:G10"/>
    <mergeCell ref="I8:J8"/>
    <mergeCell ref="B40:B41"/>
    <mergeCell ref="C40:F40"/>
    <mergeCell ref="G40:J40"/>
    <mergeCell ref="C41:D41"/>
    <mergeCell ref="E41:F41"/>
    <mergeCell ref="G41:H41"/>
    <mergeCell ref="I41:J41"/>
    <mergeCell ref="C37:D37"/>
    <mergeCell ref="E37:F37"/>
    <mergeCell ref="G37:H37"/>
    <mergeCell ref="I37:J37"/>
    <mergeCell ref="C21:F21"/>
    <mergeCell ref="B25:B26"/>
    <mergeCell ref="G25:J25"/>
    <mergeCell ref="B33:J33"/>
    <mergeCell ref="B34:J34"/>
    <mergeCell ref="B36:B37"/>
    <mergeCell ref="C36:F36"/>
    <mergeCell ref="G36:J36"/>
    <mergeCell ref="B29:J29"/>
    <mergeCell ref="Q30:AC30"/>
    <mergeCell ref="Q29:AC29"/>
    <mergeCell ref="Q25:AC25"/>
    <mergeCell ref="Q26:AC26"/>
    <mergeCell ref="R20:U20"/>
    <mergeCell ref="V20:Y20"/>
    <mergeCell ref="H9:N9"/>
    <mergeCell ref="H10:N10"/>
    <mergeCell ref="H11:N11"/>
    <mergeCell ref="H12:N12"/>
    <mergeCell ref="B30:J30"/>
  </mergeCells>
  <phoneticPr fontId="3"/>
  <conditionalFormatting sqref="I5:J5">
    <cfRule type="containsBlanks" dxfId="67" priority="77">
      <formula>LEN(TRIM(I5))=0</formula>
    </cfRule>
  </conditionalFormatting>
  <conditionalFormatting sqref="E23">
    <cfRule type="containsBlanks" dxfId="66" priority="74">
      <formula>LEN(TRIM(E23))=0</formula>
    </cfRule>
  </conditionalFormatting>
  <conditionalFormatting sqref="G23">
    <cfRule type="containsBlanks" dxfId="65" priority="73">
      <formula>LEN(TRIM(G23))=0</formula>
    </cfRule>
  </conditionalFormatting>
  <conditionalFormatting sqref="I23">
    <cfRule type="containsBlanks" dxfId="64" priority="72">
      <formula>LEN(TRIM(I23))=0</formula>
    </cfRule>
  </conditionalFormatting>
  <conditionalFormatting sqref="C23">
    <cfRule type="containsBlanks" dxfId="63" priority="71">
      <formula>LEN(TRIM(C23))=0</formula>
    </cfRule>
  </conditionalFormatting>
  <conditionalFormatting sqref="C24">
    <cfRule type="containsBlanks" dxfId="62" priority="70">
      <formula>LEN(TRIM(C24))=0</formula>
    </cfRule>
  </conditionalFormatting>
  <conditionalFormatting sqref="E24">
    <cfRule type="containsBlanks" dxfId="61" priority="69">
      <formula>LEN(TRIM(E24))=0</formula>
    </cfRule>
  </conditionalFormatting>
  <conditionalFormatting sqref="G24">
    <cfRule type="containsBlanks" dxfId="60" priority="68">
      <formula>LEN(TRIM(G24))=0</formula>
    </cfRule>
  </conditionalFormatting>
  <conditionalFormatting sqref="I24">
    <cfRule type="containsBlanks" dxfId="59" priority="67">
      <formula>LEN(TRIM(I24))=0</formula>
    </cfRule>
  </conditionalFormatting>
  <conditionalFormatting sqref="B6">
    <cfRule type="expression" dxfId="58" priority="66">
      <formula>$D$6="1"</formula>
    </cfRule>
  </conditionalFormatting>
  <conditionalFormatting sqref="K5:L5">
    <cfRule type="containsBlanks" dxfId="57" priority="63">
      <formula>LEN(TRIM(K5))=0</formula>
    </cfRule>
  </conditionalFormatting>
  <conditionalFormatting sqref="M5:N5">
    <cfRule type="containsBlanks" dxfId="56" priority="62">
      <formula>LEN(TRIM(M5))=0</formula>
    </cfRule>
  </conditionalFormatting>
  <conditionalFormatting sqref="I8">
    <cfRule type="containsBlanks" dxfId="55" priority="61">
      <formula>LEN(TRIM(I8))=0</formula>
    </cfRule>
  </conditionalFormatting>
  <conditionalFormatting sqref="H9">
    <cfRule type="containsBlanks" dxfId="54" priority="60">
      <formula>LEN(TRIM(H9))=0</formula>
    </cfRule>
  </conditionalFormatting>
  <conditionalFormatting sqref="H13">
    <cfRule type="containsBlanks" dxfId="53" priority="56">
      <formula>LEN(TRIM(H13))=0</formula>
    </cfRule>
  </conditionalFormatting>
  <conditionalFormatting sqref="H14">
    <cfRule type="containsBlanks" dxfId="52" priority="55">
      <formula>LEN(TRIM(H14))=0</formula>
    </cfRule>
  </conditionalFormatting>
  <conditionalFormatting sqref="AI45:BF46">
    <cfRule type="containsBlanks" dxfId="51" priority="54">
      <formula>LEN(TRIM(AI45))=0</formula>
    </cfRule>
  </conditionalFormatting>
  <conditionalFormatting sqref="AI47:AS48">
    <cfRule type="containsBlanks" dxfId="50" priority="53">
      <formula>LEN(TRIM(AI47))=0</formula>
    </cfRule>
  </conditionalFormatting>
  <conditionalFormatting sqref="AX47:BF48">
    <cfRule type="containsBlanks" dxfId="49" priority="52">
      <formula>LEN(TRIM(AX47))=0</formula>
    </cfRule>
  </conditionalFormatting>
  <conditionalFormatting sqref="C27">
    <cfRule type="containsBlanks" dxfId="48" priority="51">
      <formula>LEN(TRIM(C27))=0</formula>
    </cfRule>
  </conditionalFormatting>
  <conditionalFormatting sqref="C28">
    <cfRule type="containsBlanks" dxfId="47" priority="50">
      <formula>LEN(TRIM(C28))=0</formula>
    </cfRule>
  </conditionalFormatting>
  <conditionalFormatting sqref="E27">
    <cfRule type="containsBlanks" dxfId="46" priority="49">
      <formula>LEN(TRIM(E27))=0</formula>
    </cfRule>
  </conditionalFormatting>
  <conditionalFormatting sqref="E28">
    <cfRule type="containsBlanks" dxfId="45" priority="48">
      <formula>LEN(TRIM(E28))=0</formula>
    </cfRule>
  </conditionalFormatting>
  <conditionalFormatting sqref="G27">
    <cfRule type="containsBlanks" dxfId="44" priority="47">
      <formula>LEN(TRIM(G27))=0</formula>
    </cfRule>
  </conditionalFormatting>
  <conditionalFormatting sqref="G28">
    <cfRule type="containsBlanks" dxfId="43" priority="46">
      <formula>LEN(TRIM(G28))=0</formula>
    </cfRule>
  </conditionalFormatting>
  <conditionalFormatting sqref="I27">
    <cfRule type="containsBlanks" dxfId="42" priority="45">
      <formula>LEN(TRIM(I27))=0</formula>
    </cfRule>
  </conditionalFormatting>
  <conditionalFormatting sqref="I28">
    <cfRule type="containsBlanks" dxfId="41" priority="44">
      <formula>LEN(TRIM(I28))=0</formula>
    </cfRule>
  </conditionalFormatting>
  <conditionalFormatting sqref="K29:K34">
    <cfRule type="containsBlanks" dxfId="40" priority="43">
      <formula>LEN(TRIM(K29))=0</formula>
    </cfRule>
  </conditionalFormatting>
  <conditionalFormatting sqref="M29:M34">
    <cfRule type="containsBlanks" dxfId="39" priority="42">
      <formula>LEN(TRIM(M29))=0</formula>
    </cfRule>
  </conditionalFormatting>
  <conditionalFormatting sqref="C38">
    <cfRule type="containsBlanks" dxfId="38" priority="41">
      <formula>LEN(TRIM(C38))=0</formula>
    </cfRule>
  </conditionalFormatting>
  <conditionalFormatting sqref="C39">
    <cfRule type="containsBlanks" dxfId="37" priority="40">
      <formula>LEN(TRIM(C39))=0</formula>
    </cfRule>
  </conditionalFormatting>
  <conditionalFormatting sqref="E38">
    <cfRule type="containsBlanks" dxfId="36" priority="39">
      <formula>LEN(TRIM(E38))=0</formula>
    </cfRule>
  </conditionalFormatting>
  <conditionalFormatting sqref="E39">
    <cfRule type="containsBlanks" dxfId="35" priority="38">
      <formula>LEN(TRIM(E39))=0</formula>
    </cfRule>
  </conditionalFormatting>
  <conditionalFormatting sqref="G38">
    <cfRule type="containsBlanks" dxfId="34" priority="37">
      <formula>LEN(TRIM(G38))=0</formula>
    </cfRule>
  </conditionalFormatting>
  <conditionalFormatting sqref="G39">
    <cfRule type="containsBlanks" dxfId="33" priority="36">
      <formula>LEN(TRIM(G39))=0</formula>
    </cfRule>
  </conditionalFormatting>
  <conditionalFormatting sqref="I38">
    <cfRule type="containsBlanks" dxfId="32" priority="35">
      <formula>LEN(TRIM(I38))=0</formula>
    </cfRule>
  </conditionalFormatting>
  <conditionalFormatting sqref="I39">
    <cfRule type="containsBlanks" dxfId="31" priority="34">
      <formula>LEN(TRIM(I39))=0</formula>
    </cfRule>
  </conditionalFormatting>
  <conditionalFormatting sqref="C42">
    <cfRule type="containsBlanks" dxfId="30" priority="33">
      <formula>LEN(TRIM(C42))=0</formula>
    </cfRule>
  </conditionalFormatting>
  <conditionalFormatting sqref="C43">
    <cfRule type="containsBlanks" dxfId="29" priority="32">
      <formula>LEN(TRIM(C43))=0</formula>
    </cfRule>
  </conditionalFormatting>
  <conditionalFormatting sqref="E42">
    <cfRule type="containsBlanks" dxfId="28" priority="31">
      <formula>LEN(TRIM(E42))=0</formula>
    </cfRule>
  </conditionalFormatting>
  <conditionalFormatting sqref="E43">
    <cfRule type="containsBlanks" dxfId="27" priority="30">
      <formula>LEN(TRIM(E43))=0</formula>
    </cfRule>
  </conditionalFormatting>
  <conditionalFormatting sqref="G42">
    <cfRule type="containsBlanks" dxfId="26" priority="29">
      <formula>LEN(TRIM(G42))=0</formula>
    </cfRule>
  </conditionalFormatting>
  <conditionalFormatting sqref="G43">
    <cfRule type="containsBlanks" dxfId="25" priority="28">
      <formula>LEN(TRIM(G43))=0</formula>
    </cfRule>
  </conditionalFormatting>
  <conditionalFormatting sqref="I42">
    <cfRule type="containsBlanks" dxfId="24" priority="27">
      <formula>LEN(TRIM(I42))=0</formula>
    </cfRule>
  </conditionalFormatting>
  <conditionalFormatting sqref="I43">
    <cfRule type="containsBlanks" dxfId="23" priority="26">
      <formula>LEN(TRIM(I43))=0</formula>
    </cfRule>
  </conditionalFormatting>
  <conditionalFormatting sqref="K44:K49">
    <cfRule type="containsBlanks" dxfId="22" priority="25">
      <formula>LEN(TRIM(K44))=0</formula>
    </cfRule>
  </conditionalFormatting>
  <conditionalFormatting sqref="M44:M49">
    <cfRule type="containsBlanks" dxfId="21" priority="24">
      <formula>LEN(TRIM(M44))=0</formula>
    </cfRule>
  </conditionalFormatting>
  <conditionalFormatting sqref="R6">
    <cfRule type="containsBlanks" dxfId="20" priority="23">
      <formula>LEN(TRIM(R6))=0</formula>
    </cfRule>
  </conditionalFormatting>
  <conditionalFormatting sqref="R7">
    <cfRule type="containsBlanks" dxfId="19" priority="22">
      <formula>LEN(TRIM(R7))=0</formula>
    </cfRule>
  </conditionalFormatting>
  <conditionalFormatting sqref="T6">
    <cfRule type="containsBlanks" dxfId="18" priority="21">
      <formula>LEN(TRIM(T6))=0</formula>
    </cfRule>
  </conditionalFormatting>
  <conditionalFormatting sqref="T7">
    <cfRule type="containsBlanks" dxfId="17" priority="20">
      <formula>LEN(TRIM(T7))=0</formula>
    </cfRule>
  </conditionalFormatting>
  <conditionalFormatting sqref="V6">
    <cfRule type="containsBlanks" dxfId="16" priority="19">
      <formula>LEN(TRIM(V6))=0</formula>
    </cfRule>
  </conditionalFormatting>
  <conditionalFormatting sqref="V7">
    <cfRule type="containsBlanks" dxfId="15" priority="18">
      <formula>LEN(TRIM(V7))=0</formula>
    </cfRule>
  </conditionalFormatting>
  <conditionalFormatting sqref="X6">
    <cfRule type="containsBlanks" dxfId="14" priority="17">
      <formula>LEN(TRIM(X6))=0</formula>
    </cfRule>
  </conditionalFormatting>
  <conditionalFormatting sqref="X7">
    <cfRule type="containsBlanks" dxfId="13" priority="16">
      <formula>LEN(TRIM(X7))=0</formula>
    </cfRule>
  </conditionalFormatting>
  <conditionalFormatting sqref="R10">
    <cfRule type="containsBlanks" dxfId="12" priority="15">
      <formula>LEN(TRIM(R10))=0</formula>
    </cfRule>
  </conditionalFormatting>
  <conditionalFormatting sqref="R11">
    <cfRule type="containsBlanks" dxfId="11" priority="14">
      <formula>LEN(TRIM(R11))=0</formula>
    </cfRule>
  </conditionalFormatting>
  <conditionalFormatting sqref="T10">
    <cfRule type="containsBlanks" dxfId="10" priority="13">
      <formula>LEN(TRIM(T10))=0</formula>
    </cfRule>
  </conditionalFormatting>
  <conditionalFormatting sqref="T11">
    <cfRule type="containsBlanks" dxfId="9" priority="12">
      <formula>LEN(TRIM(T11))=0</formula>
    </cfRule>
  </conditionalFormatting>
  <conditionalFormatting sqref="V10">
    <cfRule type="containsBlanks" dxfId="8" priority="11">
      <formula>LEN(TRIM(V10))=0</formula>
    </cfRule>
  </conditionalFormatting>
  <conditionalFormatting sqref="V11">
    <cfRule type="containsBlanks" dxfId="7" priority="10">
      <formula>LEN(TRIM(V11))=0</formula>
    </cfRule>
  </conditionalFormatting>
  <conditionalFormatting sqref="X10">
    <cfRule type="containsBlanks" dxfId="6" priority="9">
      <formula>LEN(TRIM(X10))=0</formula>
    </cfRule>
  </conditionalFormatting>
  <conditionalFormatting sqref="X11">
    <cfRule type="containsBlanks" dxfId="5" priority="8">
      <formula>LEN(TRIM(X11))=0</formula>
    </cfRule>
  </conditionalFormatting>
  <conditionalFormatting sqref="Z12:Z17">
    <cfRule type="containsBlanks" dxfId="4" priority="7">
      <formula>LEN(TRIM(Z12))=0</formula>
    </cfRule>
  </conditionalFormatting>
  <conditionalFormatting sqref="AB12:AB17">
    <cfRule type="containsBlanks" dxfId="3" priority="6">
      <formula>LEN(TRIM(AB12))=0</formula>
    </cfRule>
  </conditionalFormatting>
  <conditionalFormatting sqref="R21:T21">
    <cfRule type="containsBlanks" dxfId="2" priority="5">
      <formula>LEN(TRIM(R21))=0</formula>
    </cfRule>
  </conditionalFormatting>
  <conditionalFormatting sqref="V21:X21">
    <cfRule type="containsBlanks" dxfId="1" priority="4">
      <formula>LEN(TRIM(V21))=0</formula>
    </cfRule>
  </conditionalFormatting>
  <conditionalFormatting sqref="H11:H12">
    <cfRule type="expression" dxfId="0" priority="78">
      <formula>$O$10="1"</formula>
    </cfRule>
  </conditionalFormatting>
  <dataValidations count="3">
    <dataValidation imeMode="disabled" allowBlank="1" showInputMessage="1" showErrorMessage="1" sqref="I8 AX47:BF48 H13" xr:uid="{54E98FEA-503C-43D3-BC4E-93CF4DBEB9E3}"/>
    <dataValidation type="decimal" imeMode="disabled" operator="greaterThanOrEqual" allowBlank="1"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xr:uid="{127AAC57-4A5A-4B04-8E53-69F5CD082BB9}">
      <formula1>0</formula1>
    </dataValidation>
    <dataValidation type="whole" imeMode="disabled" operator="greaterThanOrEqual" allowBlank="1" showInputMessage="1" showErrorMessage="1" errorTitle="記入情報" error="値の確認をしてください_x000a_文字・小数・マイナスは入力できません" sqref="C23 E23 G23 I23 C27 E27 G27 I27 C38 E38 C42 E42 G42 G38 I38 I42 R6 R10 T10 V10 X10 X6 V6 T6 R21:T21 V21:X21" xr:uid="{3925EA8B-5D15-490D-BEC8-17BCC760FE74}">
      <formula1>0</formula1>
    </dataValidation>
  </dataValidations>
  <printOptions horizontalCentered="1" verticalCentered="1"/>
  <pageMargins left="0.59055118110236227" right="0.59055118110236227" top="0" bottom="0" header="0.31496062992125984" footer="0.31496062992125984"/>
  <pageSetup paperSize="9" scale="79" fitToWidth="3" orientation="portrait" r:id="rId1"/>
  <colBreaks count="2" manualBreakCount="2">
    <brk id="14" max="49" man="1"/>
    <brk id="29" max="49" man="1"/>
  </colBreaks>
  <extLst>
    <ext xmlns:x14="http://schemas.microsoft.com/office/spreadsheetml/2009/9/main" uri="{CCE6A557-97BC-4b89-ADB6-D9C93CAAB3DF}">
      <x14:dataValidations xmlns:xm="http://schemas.microsoft.com/office/excel/2006/main" count="4">
        <x14:dataValidation type="list" imeMode="disabled" allowBlank="1" showInputMessage="1" showErrorMessage="1" errorTitle="記入情報" error="年の記入を確認してください_x000a_西暦４桁で入力してください" xr:uid="{717A270B-CBAD-4C4C-8786-CA27366EEBA0}">
          <x14:formula1>
            <xm:f>データテーブル!$C$1:$C$11</xm:f>
          </x14:formula1>
          <xm:sqref>I5:J5</xm:sqref>
        </x14:dataValidation>
        <x14:dataValidation type="list" imeMode="disabled" allowBlank="1" showInputMessage="1" showErrorMessage="1" errorTitle="記入情報" error="月の記入を確認してください" xr:uid="{24C32F77-DD25-4BB8-88EE-DD5ACCBAB688}">
          <x14:formula1>
            <xm:f>データテーブル!$D$1:$D$13</xm:f>
          </x14:formula1>
          <xm:sqref>K5:L5</xm:sqref>
        </x14:dataValidation>
        <x14:dataValidation type="list" imeMode="disabled" allowBlank="1" showInputMessage="1" showErrorMessage="1" errorTitle="記入情報" error="日の記入を確認してください" xr:uid="{AE228850-4633-4097-AE5E-CC499B52D895}">
          <x14:formula1>
            <xm:f>データテーブル!$E$1:$E$32</xm:f>
          </x14:formula1>
          <xm:sqref>M5:N5</xm:sqref>
        </x14:dataValidation>
        <x14:dataValidation type="list" allowBlank="1" showInputMessage="1" showErrorMessage="1" error="リストから選択してください" xr:uid="{352F39B8-1521-4F2B-9042-9A4A30C96AF0}">
          <x14:formula1>
            <xm:f>データテーブル!$A$1:$A$48</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5783-5FB6-4332-B743-3802E7729C98}">
  <sheetPr codeName="Sheet2"/>
  <dimension ref="A1:FB8"/>
  <sheetViews>
    <sheetView zoomScale="130" zoomScaleNormal="130" workbookViewId="0">
      <selection activeCell="A8" sqref="A8"/>
    </sheetView>
  </sheetViews>
  <sheetFormatPr defaultColWidth="8.625" defaultRowHeight="18.75"/>
  <cols>
    <col min="1" max="7" width="8.625" style="3"/>
    <col min="8" max="8" width="9" style="3" customWidth="1"/>
    <col min="9" max="16384" width="8.625" style="3"/>
  </cols>
  <sheetData>
    <row r="1" spans="1:158">
      <c r="A1" s="47" t="s">
        <v>105</v>
      </c>
      <c r="B1" s="2"/>
      <c r="C1" s="2"/>
      <c r="D1" s="2"/>
      <c r="E1" s="2"/>
      <c r="F1" s="2"/>
      <c r="G1" s="2"/>
      <c r="H1" s="2"/>
      <c r="I1" s="2"/>
      <c r="J1" s="2"/>
      <c r="K1" s="2">
        <v>1</v>
      </c>
      <c r="L1" s="2">
        <v>2</v>
      </c>
      <c r="M1" s="2">
        <v>3</v>
      </c>
      <c r="N1" s="2">
        <v>4</v>
      </c>
      <c r="O1" s="2">
        <v>5</v>
      </c>
      <c r="P1" s="2">
        <v>6</v>
      </c>
      <c r="Q1" s="2">
        <v>7</v>
      </c>
      <c r="R1" s="2">
        <v>8</v>
      </c>
      <c r="S1" s="2">
        <v>9</v>
      </c>
      <c r="T1" s="2">
        <v>10</v>
      </c>
      <c r="U1" s="2">
        <v>11</v>
      </c>
      <c r="V1" s="2">
        <v>12</v>
      </c>
      <c r="W1" s="2">
        <v>13</v>
      </c>
      <c r="X1" s="2">
        <v>14</v>
      </c>
      <c r="Y1" s="2">
        <v>15</v>
      </c>
      <c r="Z1" s="2">
        <v>16</v>
      </c>
      <c r="AA1" s="2">
        <v>17</v>
      </c>
      <c r="AB1" s="2">
        <v>18</v>
      </c>
      <c r="AC1" s="2">
        <v>19</v>
      </c>
      <c r="AD1" s="2">
        <v>20</v>
      </c>
      <c r="AE1" s="2">
        <v>21</v>
      </c>
      <c r="AF1" s="2">
        <v>22</v>
      </c>
      <c r="AG1" s="2">
        <v>23</v>
      </c>
      <c r="AH1" s="2">
        <v>24</v>
      </c>
      <c r="AI1" s="2">
        <v>25</v>
      </c>
      <c r="AJ1" s="2">
        <v>26</v>
      </c>
      <c r="AK1" s="2">
        <v>27</v>
      </c>
      <c r="AL1" s="2">
        <v>28</v>
      </c>
      <c r="AM1" s="2">
        <v>29</v>
      </c>
      <c r="AN1" s="2">
        <v>30</v>
      </c>
      <c r="AO1" s="2">
        <v>31</v>
      </c>
      <c r="AP1" s="2">
        <v>32</v>
      </c>
      <c r="AQ1" s="2">
        <v>33</v>
      </c>
      <c r="AR1" s="2">
        <v>34</v>
      </c>
      <c r="AS1" s="2">
        <v>35</v>
      </c>
      <c r="AT1" s="2">
        <v>36</v>
      </c>
      <c r="AU1" s="2">
        <v>37</v>
      </c>
      <c r="AV1" s="2">
        <v>38</v>
      </c>
      <c r="AW1" s="2">
        <v>39</v>
      </c>
      <c r="AX1" s="2">
        <v>40</v>
      </c>
      <c r="AY1" s="2">
        <v>41</v>
      </c>
      <c r="AZ1" s="2">
        <v>42</v>
      </c>
      <c r="BA1" s="2">
        <v>43</v>
      </c>
      <c r="BB1" s="2">
        <v>44</v>
      </c>
      <c r="BC1" s="2">
        <v>45</v>
      </c>
      <c r="BD1" s="2">
        <v>46</v>
      </c>
      <c r="BE1" s="2">
        <v>47</v>
      </c>
      <c r="BF1" s="2">
        <v>48</v>
      </c>
      <c r="BG1" s="2">
        <v>49</v>
      </c>
      <c r="BH1" s="2">
        <v>50</v>
      </c>
      <c r="BI1" s="2">
        <v>51</v>
      </c>
      <c r="BJ1" s="2">
        <v>52</v>
      </c>
      <c r="BK1" s="2">
        <v>53</v>
      </c>
      <c r="BL1" s="2">
        <v>54</v>
      </c>
      <c r="BM1" s="2">
        <v>55</v>
      </c>
      <c r="BN1" s="2">
        <v>56</v>
      </c>
      <c r="BO1" s="2">
        <v>57</v>
      </c>
      <c r="BP1" s="2">
        <v>58</v>
      </c>
      <c r="BQ1" s="2">
        <v>59</v>
      </c>
      <c r="BR1" s="2">
        <v>60</v>
      </c>
      <c r="BS1" s="2">
        <v>61</v>
      </c>
      <c r="BT1" s="2">
        <v>62</v>
      </c>
      <c r="BU1" s="2">
        <v>63</v>
      </c>
      <c r="BV1" s="2">
        <v>64</v>
      </c>
      <c r="BW1" s="2">
        <v>65</v>
      </c>
      <c r="BX1" s="2">
        <v>66</v>
      </c>
      <c r="BY1" s="2">
        <v>67</v>
      </c>
      <c r="BZ1" s="2">
        <v>68</v>
      </c>
      <c r="CA1" s="2">
        <v>69</v>
      </c>
      <c r="CB1" s="2">
        <v>70</v>
      </c>
      <c r="CC1" s="2">
        <v>71</v>
      </c>
      <c r="CD1" s="2">
        <v>72</v>
      </c>
      <c r="CE1" s="2">
        <v>73</v>
      </c>
      <c r="CF1" s="2">
        <v>74</v>
      </c>
      <c r="CG1" s="2">
        <v>75</v>
      </c>
      <c r="CH1" s="2">
        <v>76</v>
      </c>
      <c r="CI1" s="2">
        <v>77</v>
      </c>
      <c r="CJ1" s="2">
        <v>78</v>
      </c>
      <c r="CK1" s="2">
        <v>79</v>
      </c>
      <c r="CL1" s="2">
        <v>80</v>
      </c>
      <c r="CM1" s="2">
        <v>81</v>
      </c>
      <c r="CN1" s="2">
        <v>82</v>
      </c>
      <c r="CO1" s="2">
        <v>83</v>
      </c>
      <c r="CP1" s="2">
        <v>84</v>
      </c>
      <c r="CQ1" s="2">
        <v>85</v>
      </c>
      <c r="CR1" s="2">
        <v>86</v>
      </c>
      <c r="CS1" s="2">
        <v>87</v>
      </c>
      <c r="CT1" s="2">
        <v>88</v>
      </c>
      <c r="CU1" s="2">
        <v>89</v>
      </c>
      <c r="CV1" s="2">
        <v>90</v>
      </c>
      <c r="CW1" s="2">
        <v>91</v>
      </c>
      <c r="CX1" s="2">
        <v>92</v>
      </c>
      <c r="CY1" s="2">
        <v>93</v>
      </c>
      <c r="CZ1" s="2">
        <v>94</v>
      </c>
      <c r="DA1" s="2">
        <v>95</v>
      </c>
      <c r="DB1" s="2">
        <v>96</v>
      </c>
      <c r="DC1" s="2">
        <v>97</v>
      </c>
      <c r="DD1" s="2">
        <v>98</v>
      </c>
      <c r="DE1" s="2">
        <v>99</v>
      </c>
      <c r="DF1" s="2">
        <v>100</v>
      </c>
      <c r="DG1" s="2">
        <v>101</v>
      </c>
      <c r="DH1" s="2">
        <v>102</v>
      </c>
      <c r="DI1" s="2">
        <v>103</v>
      </c>
      <c r="DJ1" s="2">
        <v>104</v>
      </c>
      <c r="DK1" s="2">
        <v>105</v>
      </c>
      <c r="DL1" s="2">
        <v>106</v>
      </c>
      <c r="DM1" s="2">
        <v>107</v>
      </c>
      <c r="DN1" s="2">
        <v>108</v>
      </c>
      <c r="DO1" s="2">
        <v>109</v>
      </c>
      <c r="DP1" s="2">
        <v>110</v>
      </c>
      <c r="DQ1" s="2">
        <v>111</v>
      </c>
      <c r="DR1" s="2">
        <v>112</v>
      </c>
      <c r="DS1" s="2">
        <v>113</v>
      </c>
      <c r="DT1" s="2">
        <v>114</v>
      </c>
      <c r="DU1" s="2">
        <v>115</v>
      </c>
      <c r="DV1" s="2">
        <v>116</v>
      </c>
      <c r="DW1" s="2">
        <v>117</v>
      </c>
      <c r="DX1" s="2">
        <v>118</v>
      </c>
      <c r="DY1" s="2">
        <v>119</v>
      </c>
      <c r="DZ1" s="2">
        <v>120</v>
      </c>
      <c r="EA1" s="2">
        <v>121</v>
      </c>
      <c r="EB1" s="2">
        <v>122</v>
      </c>
      <c r="EC1" s="2">
        <v>123</v>
      </c>
      <c r="ED1" s="2">
        <v>124</v>
      </c>
      <c r="EE1" s="2">
        <v>125</v>
      </c>
      <c r="EF1" s="2">
        <v>126</v>
      </c>
      <c r="EG1" s="2">
        <v>127</v>
      </c>
      <c r="EH1" s="2">
        <v>128</v>
      </c>
      <c r="EI1" s="2">
        <v>129</v>
      </c>
      <c r="EJ1" s="2">
        <v>130</v>
      </c>
      <c r="EK1" s="2">
        <v>131</v>
      </c>
      <c r="EL1" s="2">
        <v>132</v>
      </c>
      <c r="EM1" s="2">
        <v>133</v>
      </c>
      <c r="EN1" s="2">
        <v>134</v>
      </c>
      <c r="EO1" s="2">
        <v>135</v>
      </c>
      <c r="EP1" s="2">
        <v>136</v>
      </c>
      <c r="EQ1" s="2">
        <v>137</v>
      </c>
      <c r="ER1" s="2">
        <v>138</v>
      </c>
      <c r="ES1" s="2">
        <v>139</v>
      </c>
      <c r="ET1" s="2">
        <v>140</v>
      </c>
      <c r="EU1" s="2">
        <v>141</v>
      </c>
      <c r="EV1" s="2">
        <v>142</v>
      </c>
      <c r="EW1" s="2">
        <v>143</v>
      </c>
      <c r="EX1" s="2">
        <v>144</v>
      </c>
      <c r="EY1" s="2">
        <v>145</v>
      </c>
      <c r="EZ1" s="2">
        <v>146</v>
      </c>
      <c r="FA1" s="2">
        <v>147</v>
      </c>
      <c r="FB1" s="2">
        <v>148</v>
      </c>
    </row>
    <row r="2" spans="1:158" ht="19.5">
      <c r="A2" s="4"/>
      <c r="B2" s="4"/>
      <c r="C2" s="5"/>
      <c r="D2" s="5"/>
      <c r="E2" s="5"/>
      <c r="F2" s="5"/>
      <c r="G2" s="5"/>
      <c r="H2" s="5"/>
      <c r="I2" s="5"/>
      <c r="J2" s="5"/>
      <c r="K2" s="6"/>
      <c r="L2" s="6"/>
      <c r="M2" s="6"/>
      <c r="N2" s="6"/>
      <c r="O2" s="6"/>
      <c r="P2" s="6"/>
      <c r="Q2" s="6"/>
      <c r="R2" s="6"/>
      <c r="S2" s="6"/>
      <c r="T2" s="6"/>
      <c r="U2" s="6"/>
      <c r="V2" s="7"/>
      <c r="W2" s="8">
        <f>SUM(W9:W951645)</f>
        <v>0</v>
      </c>
      <c r="X2" s="8">
        <f>SUM(X9:X951645)</f>
        <v>0</v>
      </c>
      <c r="Y2" s="8">
        <f>SUM(Y9:Y951645)</f>
        <v>0</v>
      </c>
      <c r="Z2" s="8">
        <f>SUM(Z9:Z951645)</f>
        <v>0</v>
      </c>
      <c r="AA2" s="8">
        <f>SUM(AA9:AA951645)</f>
        <v>0</v>
      </c>
      <c r="AB2" s="7"/>
      <c r="AC2" s="7"/>
      <c r="AD2" s="7"/>
      <c r="AE2" s="7"/>
      <c r="AF2" s="7"/>
      <c r="AG2" s="7"/>
      <c r="AH2" s="7"/>
      <c r="AI2" s="7"/>
      <c r="AJ2" s="7"/>
      <c r="AK2" s="7"/>
      <c r="AL2" s="7"/>
      <c r="AM2" s="7"/>
      <c r="AN2" s="7"/>
      <c r="AO2" s="7"/>
      <c r="AP2" s="7"/>
      <c r="AQ2" s="7"/>
      <c r="AR2" s="7"/>
      <c r="AS2" s="7"/>
      <c r="AT2" s="7"/>
      <c r="AU2" s="7"/>
      <c r="AV2" s="7"/>
      <c r="AW2" s="7"/>
      <c r="AX2" s="7"/>
      <c r="AY2" s="7"/>
      <c r="AZ2" s="8">
        <f t="shared" ref="AZ2:BF2" si="0">SUM(AZ9:AZ951645)</f>
        <v>0</v>
      </c>
      <c r="BA2" s="8">
        <f t="shared" si="0"/>
        <v>0</v>
      </c>
      <c r="BB2" s="8">
        <f t="shared" si="0"/>
        <v>0</v>
      </c>
      <c r="BC2" s="8">
        <f t="shared" si="0"/>
        <v>0</v>
      </c>
      <c r="BD2" s="8">
        <f t="shared" si="0"/>
        <v>0</v>
      </c>
      <c r="BE2" s="8">
        <f t="shared" si="0"/>
        <v>0</v>
      </c>
      <c r="BF2" s="8">
        <f t="shared" si="0"/>
        <v>0</v>
      </c>
      <c r="BG2" s="9"/>
      <c r="BH2" s="9"/>
      <c r="BI2" s="9"/>
      <c r="BJ2" s="9"/>
      <c r="BK2" s="9"/>
      <c r="BL2" s="9"/>
      <c r="BM2" s="9"/>
      <c r="BN2" s="9"/>
      <c r="BO2" s="9"/>
      <c r="BP2" s="9"/>
      <c r="BQ2" s="9"/>
      <c r="BR2" s="9"/>
      <c r="BS2" s="10">
        <f>SUM(BS9:BS951645)</f>
        <v>0</v>
      </c>
      <c r="BT2" s="10">
        <f>SUM(BT9:BT951645)</f>
        <v>0</v>
      </c>
      <c r="BU2" s="10">
        <f>SUM(BU9:BU951645)</f>
        <v>0</v>
      </c>
      <c r="BV2" s="10">
        <f>SUM(BV9:BV951645)</f>
        <v>0</v>
      </c>
      <c r="BW2" s="10">
        <f>SUM(BW9:BW951645)</f>
        <v>0</v>
      </c>
      <c r="BX2" s="9"/>
      <c r="BY2" s="9"/>
      <c r="BZ2" s="9"/>
      <c r="CA2" s="9"/>
      <c r="CB2" s="9"/>
      <c r="CC2" s="9"/>
      <c r="CD2" s="9"/>
      <c r="CE2" s="9"/>
      <c r="CF2" s="9"/>
      <c r="CG2" s="9"/>
      <c r="CH2" s="9"/>
      <c r="CI2" s="9"/>
      <c r="CJ2" s="9"/>
      <c r="CK2" s="9"/>
      <c r="CL2" s="9"/>
      <c r="CM2" s="9"/>
      <c r="CN2" s="9"/>
      <c r="CO2" s="9"/>
      <c r="CP2" s="9"/>
      <c r="CQ2" s="9"/>
      <c r="CR2" s="9"/>
      <c r="CS2" s="9"/>
      <c r="CT2" s="9"/>
      <c r="CU2" s="9"/>
      <c r="CV2" s="10">
        <f t="shared" ref="CV2:DB2" si="1">SUM(CV9:CV951645)</f>
        <v>0</v>
      </c>
      <c r="CW2" s="10">
        <f t="shared" si="1"/>
        <v>0</v>
      </c>
      <c r="CX2" s="10">
        <f t="shared" si="1"/>
        <v>0</v>
      </c>
      <c r="CY2" s="10">
        <f t="shared" si="1"/>
        <v>0</v>
      </c>
      <c r="CZ2" s="10">
        <f t="shared" si="1"/>
        <v>0</v>
      </c>
      <c r="DA2" s="10">
        <f t="shared" si="1"/>
        <v>0</v>
      </c>
      <c r="DB2" s="10">
        <f t="shared" si="1"/>
        <v>0</v>
      </c>
      <c r="DC2" s="11"/>
      <c r="DD2" s="11"/>
      <c r="DE2" s="11"/>
      <c r="DF2" s="11"/>
      <c r="DG2" s="11"/>
      <c r="DH2" s="11"/>
      <c r="DI2" s="11"/>
      <c r="DJ2" s="11"/>
      <c r="DK2" s="11"/>
      <c r="DL2" s="11"/>
      <c r="DM2" s="11"/>
      <c r="DN2" s="11"/>
      <c r="DO2" s="12">
        <f>SUM(DO9:DO951645)</f>
        <v>0</v>
      </c>
      <c r="DP2" s="12">
        <f>SUM(DP9:DP951645)</f>
        <v>0</v>
      </c>
      <c r="DQ2" s="12">
        <f>SUM(DQ9:DQ951645)</f>
        <v>0</v>
      </c>
      <c r="DR2" s="12">
        <f>SUM(DR9:DR951645)</f>
        <v>0</v>
      </c>
      <c r="DS2" s="12">
        <f>SUM(DS9:DS951645)</f>
        <v>0</v>
      </c>
      <c r="DT2" s="11"/>
      <c r="DU2" s="11"/>
      <c r="DV2" s="11"/>
      <c r="DW2" s="11"/>
      <c r="DX2" s="11"/>
      <c r="DY2" s="11"/>
      <c r="DZ2" s="11"/>
      <c r="EA2" s="11"/>
      <c r="EB2" s="11"/>
      <c r="EC2" s="11"/>
      <c r="ED2" s="11"/>
      <c r="EE2" s="11"/>
      <c r="EF2" s="11"/>
      <c r="EG2" s="11"/>
      <c r="EH2" s="11"/>
      <c r="EI2" s="11"/>
      <c r="EJ2" s="11"/>
      <c r="EK2" s="11"/>
      <c r="EL2" s="11"/>
      <c r="EM2" s="11"/>
      <c r="EN2" s="11"/>
      <c r="EO2" s="11"/>
      <c r="EP2" s="11"/>
      <c r="EQ2" s="11"/>
      <c r="ER2" s="12">
        <f t="shared" ref="ER2:EX2" si="2">SUM(ER9:ER951645)</f>
        <v>0</v>
      </c>
      <c r="ES2" s="12">
        <f t="shared" si="2"/>
        <v>0</v>
      </c>
      <c r="ET2" s="12">
        <f t="shared" si="2"/>
        <v>0</v>
      </c>
      <c r="EU2" s="12">
        <f t="shared" si="2"/>
        <v>0</v>
      </c>
      <c r="EV2" s="12">
        <f t="shared" si="2"/>
        <v>0</v>
      </c>
      <c r="EW2" s="12">
        <f t="shared" si="2"/>
        <v>0</v>
      </c>
      <c r="EX2" s="12">
        <f t="shared" si="2"/>
        <v>0</v>
      </c>
      <c r="EY2" s="5"/>
      <c r="EZ2" s="5"/>
      <c r="FA2" s="5"/>
      <c r="FB2" s="207" t="s">
        <v>103</v>
      </c>
    </row>
    <row r="3" spans="1:158">
      <c r="A3" s="185" t="s">
        <v>49</v>
      </c>
      <c r="B3" s="186" t="s">
        <v>50</v>
      </c>
      <c r="C3" s="179" t="s">
        <v>51</v>
      </c>
      <c r="D3" s="179" t="s">
        <v>52</v>
      </c>
      <c r="E3" s="179" t="s">
        <v>53</v>
      </c>
      <c r="F3" s="179" t="s">
        <v>54</v>
      </c>
      <c r="G3" s="179" t="s">
        <v>55</v>
      </c>
      <c r="H3" s="179" t="s">
        <v>56</v>
      </c>
      <c r="I3" s="179" t="s">
        <v>57</v>
      </c>
      <c r="J3" s="179" t="s">
        <v>58</v>
      </c>
      <c r="K3" s="13" t="s">
        <v>59</v>
      </c>
      <c r="L3" s="14"/>
      <c r="M3" s="14"/>
      <c r="N3" s="14"/>
      <c r="O3" s="14"/>
      <c r="P3" s="14"/>
      <c r="Q3" s="14"/>
      <c r="R3" s="14"/>
      <c r="S3" s="14"/>
      <c r="T3" s="14"/>
      <c r="U3" s="14"/>
      <c r="V3" s="14"/>
      <c r="W3" s="15" t="s">
        <v>60</v>
      </c>
      <c r="X3" s="15" t="s">
        <v>60</v>
      </c>
      <c r="Y3" s="15" t="s">
        <v>60</v>
      </c>
      <c r="Z3" s="15" t="s">
        <v>60</v>
      </c>
      <c r="AA3" s="15" t="s">
        <v>60</v>
      </c>
      <c r="AB3" s="14"/>
      <c r="AC3" s="14"/>
      <c r="AD3" s="14"/>
      <c r="AE3" s="14"/>
      <c r="AF3" s="14"/>
      <c r="AG3" s="14"/>
      <c r="AH3" s="14"/>
      <c r="AI3" s="14"/>
      <c r="AJ3" s="14"/>
      <c r="AK3" s="14"/>
      <c r="AL3" s="14"/>
      <c r="AM3" s="14"/>
      <c r="AN3" s="14"/>
      <c r="AO3" s="14"/>
      <c r="AP3" s="14"/>
      <c r="AQ3" s="14"/>
      <c r="AR3" s="14"/>
      <c r="AS3" s="14"/>
      <c r="AT3" s="14"/>
      <c r="AU3" s="14"/>
      <c r="AV3" s="14"/>
      <c r="AW3" s="14"/>
      <c r="AX3" s="14"/>
      <c r="AY3" s="14"/>
      <c r="AZ3" s="15" t="s">
        <v>60</v>
      </c>
      <c r="BA3" s="15" t="s">
        <v>60</v>
      </c>
      <c r="BB3" s="15" t="s">
        <v>60</v>
      </c>
      <c r="BC3" s="15" t="s">
        <v>60</v>
      </c>
      <c r="BD3" s="15" t="s">
        <v>60</v>
      </c>
      <c r="BE3" s="15" t="s">
        <v>60</v>
      </c>
      <c r="BF3" s="15" t="s">
        <v>60</v>
      </c>
      <c r="BG3" s="16" t="s">
        <v>61</v>
      </c>
      <c r="BH3" s="17"/>
      <c r="BI3" s="17"/>
      <c r="BJ3" s="17"/>
      <c r="BK3" s="17"/>
      <c r="BL3" s="17"/>
      <c r="BM3" s="17"/>
      <c r="BN3" s="17"/>
      <c r="BO3" s="17"/>
      <c r="BP3" s="17"/>
      <c r="BQ3" s="17"/>
      <c r="BR3" s="17"/>
      <c r="BS3" s="18" t="s">
        <v>62</v>
      </c>
      <c r="BT3" s="18" t="s">
        <v>62</v>
      </c>
      <c r="BU3" s="18" t="s">
        <v>62</v>
      </c>
      <c r="BV3" s="18" t="s">
        <v>62</v>
      </c>
      <c r="BW3" s="18" t="s">
        <v>62</v>
      </c>
      <c r="BX3" s="17"/>
      <c r="BY3" s="17"/>
      <c r="BZ3" s="17"/>
      <c r="CA3" s="17"/>
      <c r="CB3" s="17"/>
      <c r="CC3" s="17"/>
      <c r="CD3" s="17"/>
      <c r="CE3" s="17"/>
      <c r="CF3" s="17"/>
      <c r="CG3" s="17"/>
      <c r="CH3" s="17"/>
      <c r="CI3" s="17"/>
      <c r="CJ3" s="17"/>
      <c r="CK3" s="17"/>
      <c r="CL3" s="17"/>
      <c r="CM3" s="17"/>
      <c r="CN3" s="17"/>
      <c r="CO3" s="17"/>
      <c r="CP3" s="17"/>
      <c r="CQ3" s="17"/>
      <c r="CR3" s="17"/>
      <c r="CS3" s="17"/>
      <c r="CT3" s="17"/>
      <c r="CU3" s="17"/>
      <c r="CV3" s="18" t="s">
        <v>62</v>
      </c>
      <c r="CW3" s="18" t="s">
        <v>62</v>
      </c>
      <c r="CX3" s="18" t="s">
        <v>62</v>
      </c>
      <c r="CY3" s="18" t="s">
        <v>62</v>
      </c>
      <c r="CZ3" s="18" t="s">
        <v>62</v>
      </c>
      <c r="DA3" s="18" t="s">
        <v>62</v>
      </c>
      <c r="DB3" s="18" t="s">
        <v>62</v>
      </c>
      <c r="DC3" s="19" t="s">
        <v>63</v>
      </c>
      <c r="DD3" s="20"/>
      <c r="DE3" s="20"/>
      <c r="DF3" s="20"/>
      <c r="DG3" s="20"/>
      <c r="DH3" s="20"/>
      <c r="DI3" s="20"/>
      <c r="DJ3" s="20"/>
      <c r="DK3" s="20"/>
      <c r="DL3" s="20"/>
      <c r="DM3" s="20"/>
      <c r="DN3" s="20"/>
      <c r="DO3" s="21" t="s">
        <v>64</v>
      </c>
      <c r="DP3" s="21" t="s">
        <v>64</v>
      </c>
      <c r="DQ3" s="21" t="s">
        <v>64</v>
      </c>
      <c r="DR3" s="21" t="s">
        <v>64</v>
      </c>
      <c r="DS3" s="21" t="s">
        <v>64</v>
      </c>
      <c r="DT3" s="20"/>
      <c r="DU3" s="20"/>
      <c r="DV3" s="20"/>
      <c r="DW3" s="20"/>
      <c r="DX3" s="20"/>
      <c r="DY3" s="20"/>
      <c r="DZ3" s="20"/>
      <c r="EA3" s="20"/>
      <c r="EB3" s="20"/>
      <c r="EC3" s="20"/>
      <c r="ED3" s="20"/>
      <c r="EE3" s="20"/>
      <c r="EF3" s="20"/>
      <c r="EG3" s="20"/>
      <c r="EH3" s="20"/>
      <c r="EI3" s="20"/>
      <c r="EJ3" s="20"/>
      <c r="EK3" s="20"/>
      <c r="EL3" s="20"/>
      <c r="EM3" s="20"/>
      <c r="EN3" s="20"/>
      <c r="EO3" s="20"/>
      <c r="EP3" s="20"/>
      <c r="EQ3" s="22"/>
      <c r="ER3" s="21" t="s">
        <v>64</v>
      </c>
      <c r="ES3" s="21" t="s">
        <v>64</v>
      </c>
      <c r="ET3" s="21" t="s">
        <v>64</v>
      </c>
      <c r="EU3" s="21" t="s">
        <v>64</v>
      </c>
      <c r="EV3" s="21" t="s">
        <v>64</v>
      </c>
      <c r="EW3" s="21" t="s">
        <v>64</v>
      </c>
      <c r="EX3" s="21" t="s">
        <v>64</v>
      </c>
      <c r="EY3" s="23"/>
      <c r="EZ3" s="24"/>
      <c r="FA3" s="25"/>
      <c r="FB3" s="208"/>
    </row>
    <row r="4" spans="1:158">
      <c r="A4" s="180"/>
      <c r="B4" s="187"/>
      <c r="C4" s="180"/>
      <c r="D4" s="180"/>
      <c r="E4" s="180"/>
      <c r="F4" s="180"/>
      <c r="G4" s="180"/>
      <c r="H4" s="180"/>
      <c r="I4" s="180"/>
      <c r="J4" s="180"/>
      <c r="K4" s="26" t="s">
        <v>65</v>
      </c>
      <c r="L4" s="27"/>
      <c r="M4" s="27"/>
      <c r="N4" s="27"/>
      <c r="O4" s="27"/>
      <c r="P4" s="27"/>
      <c r="Q4" s="27"/>
      <c r="R4" s="27"/>
      <c r="S4" s="27"/>
      <c r="T4" s="27"/>
      <c r="U4" s="27"/>
      <c r="V4" s="27"/>
      <c r="W4" s="182" t="s">
        <v>66</v>
      </c>
      <c r="X4" s="182" t="s">
        <v>67</v>
      </c>
      <c r="Y4" s="182" t="s">
        <v>68</v>
      </c>
      <c r="Z4" s="182" t="s">
        <v>69</v>
      </c>
      <c r="AA4" s="182" t="s">
        <v>70</v>
      </c>
      <c r="AB4" s="28" t="s">
        <v>71</v>
      </c>
      <c r="AC4" s="27"/>
      <c r="AD4" s="27"/>
      <c r="AE4" s="27"/>
      <c r="AF4" s="27"/>
      <c r="AG4" s="27"/>
      <c r="AH4" s="27"/>
      <c r="AI4" s="27"/>
      <c r="AJ4" s="27"/>
      <c r="AK4" s="27"/>
      <c r="AL4" s="27"/>
      <c r="AM4" s="29"/>
      <c r="AN4" s="193" t="s">
        <v>72</v>
      </c>
      <c r="AO4" s="190"/>
      <c r="AP4" s="193" t="s">
        <v>73</v>
      </c>
      <c r="AQ4" s="190"/>
      <c r="AR4" s="193" t="s">
        <v>74</v>
      </c>
      <c r="AS4" s="190"/>
      <c r="AT4" s="193" t="s">
        <v>75</v>
      </c>
      <c r="AU4" s="190"/>
      <c r="AV4" s="193" t="s">
        <v>76</v>
      </c>
      <c r="AW4" s="190"/>
      <c r="AX4" s="193" t="s">
        <v>77</v>
      </c>
      <c r="AY4" s="190"/>
      <c r="AZ4" s="182" t="s">
        <v>78</v>
      </c>
      <c r="BA4" s="182" t="s">
        <v>79</v>
      </c>
      <c r="BB4" s="182" t="s">
        <v>80</v>
      </c>
      <c r="BC4" s="182" t="s">
        <v>81</v>
      </c>
      <c r="BD4" s="182" t="s">
        <v>82</v>
      </c>
      <c r="BE4" s="182" t="s">
        <v>83</v>
      </c>
      <c r="BF4" s="182" t="s">
        <v>84</v>
      </c>
      <c r="BG4" s="30" t="s">
        <v>85</v>
      </c>
      <c r="BH4" s="31"/>
      <c r="BI4" s="31"/>
      <c r="BJ4" s="31"/>
      <c r="BK4" s="31"/>
      <c r="BL4" s="31"/>
      <c r="BM4" s="31"/>
      <c r="BN4" s="31"/>
      <c r="BO4" s="31"/>
      <c r="BP4" s="31"/>
      <c r="BQ4" s="31"/>
      <c r="BR4" s="32"/>
      <c r="BS4" s="202" t="s">
        <v>66</v>
      </c>
      <c r="BT4" s="202" t="s">
        <v>67</v>
      </c>
      <c r="BU4" s="202" t="s">
        <v>68</v>
      </c>
      <c r="BV4" s="202" t="s">
        <v>69</v>
      </c>
      <c r="BW4" s="202" t="s">
        <v>70</v>
      </c>
      <c r="BX4" s="30" t="s">
        <v>86</v>
      </c>
      <c r="BY4" s="31"/>
      <c r="BZ4" s="31"/>
      <c r="CA4" s="31"/>
      <c r="CB4" s="31"/>
      <c r="CC4" s="31"/>
      <c r="CD4" s="31"/>
      <c r="CE4" s="31"/>
      <c r="CF4" s="31"/>
      <c r="CG4" s="31"/>
      <c r="CH4" s="31"/>
      <c r="CI4" s="32"/>
      <c r="CJ4" s="203" t="s">
        <v>72</v>
      </c>
      <c r="CK4" s="190"/>
      <c r="CL4" s="203" t="s">
        <v>73</v>
      </c>
      <c r="CM4" s="190"/>
      <c r="CN4" s="203" t="s">
        <v>74</v>
      </c>
      <c r="CO4" s="190"/>
      <c r="CP4" s="203" t="s">
        <v>75</v>
      </c>
      <c r="CQ4" s="190"/>
      <c r="CR4" s="203" t="s">
        <v>76</v>
      </c>
      <c r="CS4" s="190"/>
      <c r="CT4" s="203" t="s">
        <v>77</v>
      </c>
      <c r="CU4" s="190"/>
      <c r="CV4" s="202" t="s">
        <v>78</v>
      </c>
      <c r="CW4" s="202" t="s">
        <v>79</v>
      </c>
      <c r="CX4" s="202" t="s">
        <v>80</v>
      </c>
      <c r="CY4" s="202" t="s">
        <v>81</v>
      </c>
      <c r="CZ4" s="202" t="s">
        <v>82</v>
      </c>
      <c r="DA4" s="202" t="s">
        <v>83</v>
      </c>
      <c r="DB4" s="202" t="s">
        <v>84</v>
      </c>
      <c r="DC4" s="33" t="s">
        <v>87</v>
      </c>
      <c r="DD4" s="34"/>
      <c r="DE4" s="34"/>
      <c r="DF4" s="34"/>
      <c r="DG4" s="34"/>
      <c r="DH4" s="34"/>
      <c r="DI4" s="34"/>
      <c r="DJ4" s="34"/>
      <c r="DK4" s="34"/>
      <c r="DL4" s="34"/>
      <c r="DM4" s="34"/>
      <c r="DN4" s="35"/>
      <c r="DO4" s="198" t="s">
        <v>66</v>
      </c>
      <c r="DP4" s="198" t="s">
        <v>67</v>
      </c>
      <c r="DQ4" s="198" t="s">
        <v>68</v>
      </c>
      <c r="DR4" s="198" t="s">
        <v>69</v>
      </c>
      <c r="DS4" s="198" t="s">
        <v>70</v>
      </c>
      <c r="DT4" s="33" t="s">
        <v>88</v>
      </c>
      <c r="DU4" s="34"/>
      <c r="DV4" s="34"/>
      <c r="DW4" s="34"/>
      <c r="DX4" s="34"/>
      <c r="DY4" s="34"/>
      <c r="DZ4" s="34"/>
      <c r="EA4" s="34"/>
      <c r="EB4" s="34"/>
      <c r="EC4" s="34"/>
      <c r="ED4" s="34"/>
      <c r="EE4" s="35"/>
      <c r="EF4" s="199" t="s">
        <v>72</v>
      </c>
      <c r="EG4" s="190"/>
      <c r="EH4" s="199" t="s">
        <v>73</v>
      </c>
      <c r="EI4" s="190"/>
      <c r="EJ4" s="199" t="s">
        <v>74</v>
      </c>
      <c r="EK4" s="190"/>
      <c r="EL4" s="199" t="s">
        <v>75</v>
      </c>
      <c r="EM4" s="190"/>
      <c r="EN4" s="199" t="s">
        <v>76</v>
      </c>
      <c r="EO4" s="190"/>
      <c r="EP4" s="199" t="s">
        <v>77</v>
      </c>
      <c r="EQ4" s="190"/>
      <c r="ER4" s="198" t="s">
        <v>78</v>
      </c>
      <c r="ES4" s="198" t="s">
        <v>79</v>
      </c>
      <c r="ET4" s="198" t="s">
        <v>80</v>
      </c>
      <c r="EU4" s="198" t="s">
        <v>81</v>
      </c>
      <c r="EV4" s="198" t="s">
        <v>82</v>
      </c>
      <c r="EW4" s="198" t="s">
        <v>83</v>
      </c>
      <c r="EX4" s="198" t="s">
        <v>84</v>
      </c>
      <c r="EY4" s="212" t="s">
        <v>89</v>
      </c>
      <c r="EZ4" s="213"/>
      <c r="FA4" s="214"/>
      <c r="FB4" s="208"/>
    </row>
    <row r="5" spans="1:158">
      <c r="A5" s="180"/>
      <c r="B5" s="187"/>
      <c r="C5" s="180"/>
      <c r="D5" s="180"/>
      <c r="E5" s="180"/>
      <c r="F5" s="180"/>
      <c r="G5" s="180"/>
      <c r="H5" s="180"/>
      <c r="I5" s="180"/>
      <c r="J5" s="180"/>
      <c r="K5" s="191" t="s">
        <v>90</v>
      </c>
      <c r="L5" s="184"/>
      <c r="M5" s="184"/>
      <c r="N5" s="190"/>
      <c r="O5" s="191" t="s">
        <v>91</v>
      </c>
      <c r="P5" s="184"/>
      <c r="Q5" s="184"/>
      <c r="R5" s="190"/>
      <c r="S5" s="192" t="s">
        <v>92</v>
      </c>
      <c r="T5" s="184"/>
      <c r="U5" s="184"/>
      <c r="V5" s="184"/>
      <c r="W5" s="180"/>
      <c r="X5" s="180"/>
      <c r="Y5" s="180"/>
      <c r="Z5" s="180"/>
      <c r="AA5" s="180"/>
      <c r="AB5" s="195" t="s">
        <v>90</v>
      </c>
      <c r="AC5" s="184"/>
      <c r="AD5" s="184"/>
      <c r="AE5" s="190"/>
      <c r="AF5" s="191" t="s">
        <v>91</v>
      </c>
      <c r="AG5" s="184"/>
      <c r="AH5" s="184"/>
      <c r="AI5" s="190"/>
      <c r="AJ5" s="191" t="s">
        <v>92</v>
      </c>
      <c r="AK5" s="184"/>
      <c r="AL5" s="184"/>
      <c r="AM5" s="190"/>
      <c r="AN5" s="194" t="s">
        <v>92</v>
      </c>
      <c r="AO5" s="190"/>
      <c r="AP5" s="194" t="s">
        <v>92</v>
      </c>
      <c r="AQ5" s="190"/>
      <c r="AR5" s="194" t="s">
        <v>92</v>
      </c>
      <c r="AS5" s="190"/>
      <c r="AT5" s="194" t="s">
        <v>92</v>
      </c>
      <c r="AU5" s="190"/>
      <c r="AV5" s="194" t="s">
        <v>92</v>
      </c>
      <c r="AW5" s="190"/>
      <c r="AX5" s="194" t="s">
        <v>92</v>
      </c>
      <c r="AY5" s="190"/>
      <c r="AZ5" s="180"/>
      <c r="BA5" s="180"/>
      <c r="BB5" s="180"/>
      <c r="BC5" s="180"/>
      <c r="BD5" s="180"/>
      <c r="BE5" s="180"/>
      <c r="BF5" s="180"/>
      <c r="BG5" s="196" t="s">
        <v>90</v>
      </c>
      <c r="BH5" s="184"/>
      <c r="BI5" s="184"/>
      <c r="BJ5" s="190"/>
      <c r="BK5" s="196" t="s">
        <v>91</v>
      </c>
      <c r="BL5" s="184"/>
      <c r="BM5" s="184"/>
      <c r="BN5" s="190"/>
      <c r="BO5" s="196" t="s">
        <v>92</v>
      </c>
      <c r="BP5" s="184"/>
      <c r="BQ5" s="184"/>
      <c r="BR5" s="190"/>
      <c r="BS5" s="180"/>
      <c r="BT5" s="180"/>
      <c r="BU5" s="180"/>
      <c r="BV5" s="180"/>
      <c r="BW5" s="180"/>
      <c r="BX5" s="196" t="s">
        <v>90</v>
      </c>
      <c r="BY5" s="184"/>
      <c r="BZ5" s="184"/>
      <c r="CA5" s="190"/>
      <c r="CB5" s="196" t="s">
        <v>91</v>
      </c>
      <c r="CC5" s="184"/>
      <c r="CD5" s="184"/>
      <c r="CE5" s="190"/>
      <c r="CF5" s="196" t="s">
        <v>92</v>
      </c>
      <c r="CG5" s="184"/>
      <c r="CH5" s="184"/>
      <c r="CI5" s="190"/>
      <c r="CJ5" s="204" t="s">
        <v>92</v>
      </c>
      <c r="CK5" s="190"/>
      <c r="CL5" s="204" t="s">
        <v>92</v>
      </c>
      <c r="CM5" s="190"/>
      <c r="CN5" s="204" t="s">
        <v>92</v>
      </c>
      <c r="CO5" s="190"/>
      <c r="CP5" s="204" t="s">
        <v>92</v>
      </c>
      <c r="CQ5" s="190"/>
      <c r="CR5" s="204" t="s">
        <v>92</v>
      </c>
      <c r="CS5" s="190"/>
      <c r="CT5" s="204" t="s">
        <v>92</v>
      </c>
      <c r="CU5" s="190"/>
      <c r="CV5" s="180"/>
      <c r="CW5" s="180"/>
      <c r="CX5" s="180"/>
      <c r="CY5" s="180"/>
      <c r="CZ5" s="180"/>
      <c r="DA5" s="180"/>
      <c r="DB5" s="180"/>
      <c r="DC5" s="200" t="s">
        <v>90</v>
      </c>
      <c r="DD5" s="184"/>
      <c r="DE5" s="184"/>
      <c r="DF5" s="190"/>
      <c r="DG5" s="200" t="s">
        <v>91</v>
      </c>
      <c r="DH5" s="184"/>
      <c r="DI5" s="184"/>
      <c r="DJ5" s="190"/>
      <c r="DK5" s="200" t="s">
        <v>92</v>
      </c>
      <c r="DL5" s="184"/>
      <c r="DM5" s="184"/>
      <c r="DN5" s="190"/>
      <c r="DO5" s="180"/>
      <c r="DP5" s="180"/>
      <c r="DQ5" s="180"/>
      <c r="DR5" s="180"/>
      <c r="DS5" s="180"/>
      <c r="DT5" s="200" t="s">
        <v>90</v>
      </c>
      <c r="DU5" s="184"/>
      <c r="DV5" s="184"/>
      <c r="DW5" s="190"/>
      <c r="DX5" s="200" t="s">
        <v>91</v>
      </c>
      <c r="DY5" s="184"/>
      <c r="DZ5" s="184"/>
      <c r="EA5" s="190"/>
      <c r="EB5" s="200" t="s">
        <v>92</v>
      </c>
      <c r="EC5" s="184"/>
      <c r="ED5" s="184"/>
      <c r="EE5" s="190"/>
      <c r="EF5" s="201" t="s">
        <v>92</v>
      </c>
      <c r="EG5" s="190"/>
      <c r="EH5" s="201" t="s">
        <v>92</v>
      </c>
      <c r="EI5" s="190"/>
      <c r="EJ5" s="201" t="s">
        <v>92</v>
      </c>
      <c r="EK5" s="190"/>
      <c r="EL5" s="201" t="s">
        <v>92</v>
      </c>
      <c r="EM5" s="190"/>
      <c r="EN5" s="201" t="s">
        <v>92</v>
      </c>
      <c r="EO5" s="190"/>
      <c r="EP5" s="201" t="s">
        <v>92</v>
      </c>
      <c r="EQ5" s="190"/>
      <c r="ER5" s="180"/>
      <c r="ES5" s="180"/>
      <c r="ET5" s="180"/>
      <c r="EU5" s="180"/>
      <c r="EV5" s="180"/>
      <c r="EW5" s="180"/>
      <c r="EX5" s="180"/>
      <c r="EY5" s="215"/>
      <c r="EZ5" s="216"/>
      <c r="FA5" s="217"/>
      <c r="FB5" s="208"/>
    </row>
    <row r="6" spans="1:158">
      <c r="A6" s="180"/>
      <c r="B6" s="187"/>
      <c r="C6" s="180"/>
      <c r="D6" s="180"/>
      <c r="E6" s="180"/>
      <c r="F6" s="180"/>
      <c r="G6" s="180"/>
      <c r="H6" s="180"/>
      <c r="I6" s="180"/>
      <c r="J6" s="180"/>
      <c r="K6" s="189" t="s">
        <v>93</v>
      </c>
      <c r="L6" s="190"/>
      <c r="M6" s="189" t="s">
        <v>94</v>
      </c>
      <c r="N6" s="190"/>
      <c r="O6" s="189" t="s">
        <v>93</v>
      </c>
      <c r="P6" s="190"/>
      <c r="Q6" s="189" t="s">
        <v>94</v>
      </c>
      <c r="R6" s="190"/>
      <c r="S6" s="189" t="s">
        <v>93</v>
      </c>
      <c r="T6" s="190"/>
      <c r="U6" s="183" t="s">
        <v>94</v>
      </c>
      <c r="V6" s="184"/>
      <c r="W6" s="180"/>
      <c r="X6" s="180"/>
      <c r="Y6" s="180"/>
      <c r="Z6" s="180"/>
      <c r="AA6" s="180"/>
      <c r="AB6" s="205" t="s">
        <v>95</v>
      </c>
      <c r="AC6" s="190"/>
      <c r="AD6" s="189" t="s">
        <v>96</v>
      </c>
      <c r="AE6" s="190"/>
      <c r="AF6" s="189" t="s">
        <v>95</v>
      </c>
      <c r="AG6" s="190"/>
      <c r="AH6" s="189" t="s">
        <v>96</v>
      </c>
      <c r="AI6" s="190"/>
      <c r="AJ6" s="189" t="s">
        <v>95</v>
      </c>
      <c r="AK6" s="190"/>
      <c r="AL6" s="189" t="s">
        <v>96</v>
      </c>
      <c r="AM6" s="190"/>
      <c r="AN6" s="36" t="s">
        <v>95</v>
      </c>
      <c r="AO6" s="36" t="s">
        <v>96</v>
      </c>
      <c r="AP6" s="36" t="s">
        <v>95</v>
      </c>
      <c r="AQ6" s="36" t="s">
        <v>96</v>
      </c>
      <c r="AR6" s="36" t="s">
        <v>95</v>
      </c>
      <c r="AS6" s="36" t="s">
        <v>96</v>
      </c>
      <c r="AT6" s="36" t="s">
        <v>95</v>
      </c>
      <c r="AU6" s="36" t="s">
        <v>96</v>
      </c>
      <c r="AV6" s="36" t="s">
        <v>95</v>
      </c>
      <c r="AW6" s="36" t="s">
        <v>96</v>
      </c>
      <c r="AX6" s="36" t="s">
        <v>95</v>
      </c>
      <c r="AY6" s="36" t="s">
        <v>96</v>
      </c>
      <c r="AZ6" s="180"/>
      <c r="BA6" s="180"/>
      <c r="BB6" s="180"/>
      <c r="BC6" s="180"/>
      <c r="BD6" s="180"/>
      <c r="BE6" s="180"/>
      <c r="BF6" s="180"/>
      <c r="BG6" s="197" t="s">
        <v>93</v>
      </c>
      <c r="BH6" s="190"/>
      <c r="BI6" s="197" t="s">
        <v>94</v>
      </c>
      <c r="BJ6" s="190"/>
      <c r="BK6" s="197" t="s">
        <v>93</v>
      </c>
      <c r="BL6" s="190"/>
      <c r="BM6" s="197" t="s">
        <v>94</v>
      </c>
      <c r="BN6" s="190"/>
      <c r="BO6" s="197" t="s">
        <v>93</v>
      </c>
      <c r="BP6" s="190"/>
      <c r="BQ6" s="197" t="s">
        <v>94</v>
      </c>
      <c r="BR6" s="190"/>
      <c r="BS6" s="180"/>
      <c r="BT6" s="180"/>
      <c r="BU6" s="180"/>
      <c r="BV6" s="180"/>
      <c r="BW6" s="180"/>
      <c r="BX6" s="197" t="s">
        <v>95</v>
      </c>
      <c r="BY6" s="190"/>
      <c r="BZ6" s="197" t="s">
        <v>96</v>
      </c>
      <c r="CA6" s="190"/>
      <c r="CB6" s="197" t="s">
        <v>95</v>
      </c>
      <c r="CC6" s="190"/>
      <c r="CD6" s="197" t="s">
        <v>96</v>
      </c>
      <c r="CE6" s="190"/>
      <c r="CF6" s="197" t="s">
        <v>95</v>
      </c>
      <c r="CG6" s="190"/>
      <c r="CH6" s="197" t="s">
        <v>96</v>
      </c>
      <c r="CI6" s="190"/>
      <c r="CJ6" s="37" t="s">
        <v>95</v>
      </c>
      <c r="CK6" s="37" t="s">
        <v>96</v>
      </c>
      <c r="CL6" s="37" t="s">
        <v>95</v>
      </c>
      <c r="CM6" s="37" t="s">
        <v>96</v>
      </c>
      <c r="CN6" s="37" t="s">
        <v>95</v>
      </c>
      <c r="CO6" s="37" t="s">
        <v>96</v>
      </c>
      <c r="CP6" s="37" t="s">
        <v>95</v>
      </c>
      <c r="CQ6" s="37" t="s">
        <v>96</v>
      </c>
      <c r="CR6" s="37" t="s">
        <v>95</v>
      </c>
      <c r="CS6" s="37" t="s">
        <v>96</v>
      </c>
      <c r="CT6" s="37" t="s">
        <v>95</v>
      </c>
      <c r="CU6" s="37" t="s">
        <v>96</v>
      </c>
      <c r="CV6" s="180"/>
      <c r="CW6" s="180"/>
      <c r="CX6" s="180"/>
      <c r="CY6" s="180"/>
      <c r="CZ6" s="180"/>
      <c r="DA6" s="180"/>
      <c r="DB6" s="180"/>
      <c r="DC6" s="206" t="s">
        <v>93</v>
      </c>
      <c r="DD6" s="190"/>
      <c r="DE6" s="206" t="s">
        <v>94</v>
      </c>
      <c r="DF6" s="190"/>
      <c r="DG6" s="206" t="s">
        <v>93</v>
      </c>
      <c r="DH6" s="190"/>
      <c r="DI6" s="206" t="s">
        <v>94</v>
      </c>
      <c r="DJ6" s="190"/>
      <c r="DK6" s="206" t="s">
        <v>93</v>
      </c>
      <c r="DL6" s="190"/>
      <c r="DM6" s="206" t="s">
        <v>94</v>
      </c>
      <c r="DN6" s="190"/>
      <c r="DO6" s="180"/>
      <c r="DP6" s="180"/>
      <c r="DQ6" s="180"/>
      <c r="DR6" s="180"/>
      <c r="DS6" s="180"/>
      <c r="DT6" s="206" t="s">
        <v>95</v>
      </c>
      <c r="DU6" s="190"/>
      <c r="DV6" s="206" t="s">
        <v>96</v>
      </c>
      <c r="DW6" s="190"/>
      <c r="DX6" s="206" t="s">
        <v>95</v>
      </c>
      <c r="DY6" s="190"/>
      <c r="DZ6" s="206" t="s">
        <v>96</v>
      </c>
      <c r="EA6" s="190"/>
      <c r="EB6" s="206" t="s">
        <v>95</v>
      </c>
      <c r="EC6" s="190"/>
      <c r="ED6" s="206" t="s">
        <v>96</v>
      </c>
      <c r="EE6" s="190"/>
      <c r="EF6" s="38" t="s">
        <v>95</v>
      </c>
      <c r="EG6" s="38" t="s">
        <v>96</v>
      </c>
      <c r="EH6" s="38" t="s">
        <v>95</v>
      </c>
      <c r="EI6" s="38" t="s">
        <v>96</v>
      </c>
      <c r="EJ6" s="38" t="s">
        <v>95</v>
      </c>
      <c r="EK6" s="38" t="s">
        <v>96</v>
      </c>
      <c r="EL6" s="38" t="s">
        <v>95</v>
      </c>
      <c r="EM6" s="38" t="s">
        <v>96</v>
      </c>
      <c r="EN6" s="38" t="s">
        <v>95</v>
      </c>
      <c r="EO6" s="38" t="s">
        <v>96</v>
      </c>
      <c r="EP6" s="38" t="s">
        <v>95</v>
      </c>
      <c r="EQ6" s="38" t="s">
        <v>96</v>
      </c>
      <c r="ER6" s="180"/>
      <c r="ES6" s="180"/>
      <c r="ET6" s="180"/>
      <c r="EU6" s="180"/>
      <c r="EV6" s="180"/>
      <c r="EW6" s="180"/>
      <c r="EX6" s="180"/>
      <c r="EY6" s="210" t="s">
        <v>97</v>
      </c>
      <c r="EZ6" s="210" t="s">
        <v>98</v>
      </c>
      <c r="FA6" s="211" t="s">
        <v>99</v>
      </c>
      <c r="FB6" s="208"/>
    </row>
    <row r="7" spans="1:158">
      <c r="A7" s="181"/>
      <c r="B7" s="188"/>
      <c r="C7" s="181"/>
      <c r="D7" s="181"/>
      <c r="E7" s="181"/>
      <c r="F7" s="181"/>
      <c r="G7" s="181"/>
      <c r="H7" s="181"/>
      <c r="I7" s="181"/>
      <c r="J7" s="181"/>
      <c r="K7" s="39" t="s">
        <v>100</v>
      </c>
      <c r="L7" s="39" t="s">
        <v>101</v>
      </c>
      <c r="M7" s="39" t="s">
        <v>100</v>
      </c>
      <c r="N7" s="39" t="s">
        <v>101</v>
      </c>
      <c r="O7" s="39" t="s">
        <v>100</v>
      </c>
      <c r="P7" s="39" t="s">
        <v>101</v>
      </c>
      <c r="Q7" s="39" t="s">
        <v>100</v>
      </c>
      <c r="R7" s="39" t="s">
        <v>101</v>
      </c>
      <c r="S7" s="39" t="s">
        <v>100</v>
      </c>
      <c r="T7" s="39" t="s">
        <v>101</v>
      </c>
      <c r="U7" s="39" t="s">
        <v>100</v>
      </c>
      <c r="V7" s="40" t="s">
        <v>101</v>
      </c>
      <c r="W7" s="181"/>
      <c r="X7" s="181"/>
      <c r="Y7" s="181"/>
      <c r="Z7" s="181"/>
      <c r="AA7" s="181"/>
      <c r="AB7" s="41" t="s">
        <v>100</v>
      </c>
      <c r="AC7" s="39" t="s">
        <v>102</v>
      </c>
      <c r="AD7" s="39" t="s">
        <v>100</v>
      </c>
      <c r="AE7" s="39" t="s">
        <v>102</v>
      </c>
      <c r="AF7" s="39" t="s">
        <v>100</v>
      </c>
      <c r="AG7" s="39" t="s">
        <v>102</v>
      </c>
      <c r="AH7" s="39" t="s">
        <v>100</v>
      </c>
      <c r="AI7" s="39" t="s">
        <v>102</v>
      </c>
      <c r="AJ7" s="39" t="s">
        <v>100</v>
      </c>
      <c r="AK7" s="39" t="s">
        <v>102</v>
      </c>
      <c r="AL7" s="39" t="s">
        <v>100</v>
      </c>
      <c r="AM7" s="39" t="s">
        <v>102</v>
      </c>
      <c r="AN7" s="42"/>
      <c r="AO7" s="42"/>
      <c r="AP7" s="42"/>
      <c r="AQ7" s="42"/>
      <c r="AR7" s="42"/>
      <c r="AS7" s="42"/>
      <c r="AT7" s="42"/>
      <c r="AU7" s="42"/>
      <c r="AV7" s="42"/>
      <c r="AW7" s="42"/>
      <c r="AX7" s="42"/>
      <c r="AY7" s="42"/>
      <c r="AZ7" s="181"/>
      <c r="BA7" s="181"/>
      <c r="BB7" s="181"/>
      <c r="BC7" s="181"/>
      <c r="BD7" s="181"/>
      <c r="BE7" s="181"/>
      <c r="BF7" s="181"/>
      <c r="BG7" s="43" t="s">
        <v>100</v>
      </c>
      <c r="BH7" s="43" t="s">
        <v>101</v>
      </c>
      <c r="BI7" s="43" t="s">
        <v>100</v>
      </c>
      <c r="BJ7" s="43" t="s">
        <v>101</v>
      </c>
      <c r="BK7" s="43" t="s">
        <v>100</v>
      </c>
      <c r="BL7" s="43" t="s">
        <v>101</v>
      </c>
      <c r="BM7" s="43" t="s">
        <v>100</v>
      </c>
      <c r="BN7" s="43" t="s">
        <v>101</v>
      </c>
      <c r="BO7" s="43" t="s">
        <v>100</v>
      </c>
      <c r="BP7" s="43" t="s">
        <v>101</v>
      </c>
      <c r="BQ7" s="43" t="s">
        <v>100</v>
      </c>
      <c r="BR7" s="43" t="s">
        <v>101</v>
      </c>
      <c r="BS7" s="181"/>
      <c r="BT7" s="181"/>
      <c r="BU7" s="181"/>
      <c r="BV7" s="181"/>
      <c r="BW7" s="181"/>
      <c r="BX7" s="43" t="s">
        <v>100</v>
      </c>
      <c r="BY7" s="43" t="s">
        <v>102</v>
      </c>
      <c r="BZ7" s="43" t="s">
        <v>100</v>
      </c>
      <c r="CA7" s="43" t="s">
        <v>102</v>
      </c>
      <c r="CB7" s="43" t="s">
        <v>100</v>
      </c>
      <c r="CC7" s="43" t="s">
        <v>102</v>
      </c>
      <c r="CD7" s="43" t="s">
        <v>100</v>
      </c>
      <c r="CE7" s="43" t="s">
        <v>102</v>
      </c>
      <c r="CF7" s="43" t="s">
        <v>100</v>
      </c>
      <c r="CG7" s="43" t="s">
        <v>102</v>
      </c>
      <c r="CH7" s="43" t="s">
        <v>100</v>
      </c>
      <c r="CI7" s="43" t="s">
        <v>102</v>
      </c>
      <c r="CJ7" s="44"/>
      <c r="CK7" s="44"/>
      <c r="CL7" s="44"/>
      <c r="CM7" s="44"/>
      <c r="CN7" s="44"/>
      <c r="CO7" s="44"/>
      <c r="CP7" s="44"/>
      <c r="CQ7" s="44"/>
      <c r="CR7" s="44"/>
      <c r="CS7" s="44"/>
      <c r="CT7" s="44"/>
      <c r="CU7" s="44"/>
      <c r="CV7" s="181"/>
      <c r="CW7" s="181"/>
      <c r="CX7" s="181"/>
      <c r="CY7" s="181"/>
      <c r="CZ7" s="181"/>
      <c r="DA7" s="181"/>
      <c r="DB7" s="181"/>
      <c r="DC7" s="45" t="s">
        <v>100</v>
      </c>
      <c r="DD7" s="45" t="s">
        <v>101</v>
      </c>
      <c r="DE7" s="45" t="s">
        <v>100</v>
      </c>
      <c r="DF7" s="45" t="s">
        <v>101</v>
      </c>
      <c r="DG7" s="45" t="s">
        <v>100</v>
      </c>
      <c r="DH7" s="45" t="s">
        <v>101</v>
      </c>
      <c r="DI7" s="45" t="s">
        <v>100</v>
      </c>
      <c r="DJ7" s="45" t="s">
        <v>101</v>
      </c>
      <c r="DK7" s="45" t="s">
        <v>100</v>
      </c>
      <c r="DL7" s="45" t="s">
        <v>101</v>
      </c>
      <c r="DM7" s="45" t="s">
        <v>100</v>
      </c>
      <c r="DN7" s="45" t="s">
        <v>101</v>
      </c>
      <c r="DO7" s="181"/>
      <c r="DP7" s="181"/>
      <c r="DQ7" s="181"/>
      <c r="DR7" s="181"/>
      <c r="DS7" s="181"/>
      <c r="DT7" s="45" t="s">
        <v>100</v>
      </c>
      <c r="DU7" s="45" t="s">
        <v>102</v>
      </c>
      <c r="DV7" s="45" t="s">
        <v>100</v>
      </c>
      <c r="DW7" s="45" t="s">
        <v>102</v>
      </c>
      <c r="DX7" s="45" t="s">
        <v>100</v>
      </c>
      <c r="DY7" s="45" t="s">
        <v>102</v>
      </c>
      <c r="DZ7" s="45" t="s">
        <v>100</v>
      </c>
      <c r="EA7" s="45" t="s">
        <v>102</v>
      </c>
      <c r="EB7" s="45" t="s">
        <v>100</v>
      </c>
      <c r="EC7" s="45" t="s">
        <v>102</v>
      </c>
      <c r="ED7" s="45" t="s">
        <v>100</v>
      </c>
      <c r="EE7" s="45" t="s">
        <v>102</v>
      </c>
      <c r="EF7" s="46"/>
      <c r="EG7" s="46"/>
      <c r="EH7" s="46"/>
      <c r="EI7" s="46"/>
      <c r="EJ7" s="46"/>
      <c r="EK7" s="46"/>
      <c r="EL7" s="46"/>
      <c r="EM7" s="46"/>
      <c r="EN7" s="46"/>
      <c r="EO7" s="46"/>
      <c r="EP7" s="46"/>
      <c r="EQ7" s="46"/>
      <c r="ER7" s="181"/>
      <c r="ES7" s="181"/>
      <c r="ET7" s="181"/>
      <c r="EU7" s="181"/>
      <c r="EV7" s="181"/>
      <c r="EW7" s="181"/>
      <c r="EX7" s="181"/>
      <c r="EY7" s="181"/>
      <c r="EZ7" s="181"/>
      <c r="FA7" s="181"/>
      <c r="FB7" s="209"/>
    </row>
    <row r="8" spans="1:158">
      <c r="A8" s="3" t="s">
        <v>104</v>
      </c>
      <c r="B8" s="3" t="s">
        <v>104</v>
      </c>
      <c r="C8" s="3" t="str">
        <f>IF(ISBLANK(報告書!I5),"",報告書!I5)</f>
        <v/>
      </c>
      <c r="D8" s="3" t="str">
        <f>IF(ISBLANK(報告書!K5),"",報告書!K5)</f>
        <v/>
      </c>
      <c r="E8" s="3" t="str">
        <f>IF(ISBLANK(報告書!M5),"",報告書!M5)</f>
        <v/>
      </c>
      <c r="F8" s="3" t="str">
        <f>IF(ISBLANK(報告書!I8),"",報告書!I8)</f>
        <v/>
      </c>
      <c r="G8" s="3" t="str">
        <f>IF(ISBLANK(報告書!H9),"",報告書!H9)</f>
        <v/>
      </c>
      <c r="H8" s="3" t="str">
        <f>IF(ISBLANK(報告書!H11),IF(ISBLANK(報告書!H12),"",報告書!H12),IF(ISBLANK(報告書!H12),報告書!H11,報告書!H11 &amp; " " &amp;報告書!H12))</f>
        <v/>
      </c>
      <c r="I8" s="3" t="str">
        <f>IF(ISBLANK(報告書!H13),"",報告書!H13)</f>
        <v/>
      </c>
      <c r="J8" s="3" t="str">
        <f>IF(ISBLANK(報告書!H14),"",報告書!H14)</f>
        <v/>
      </c>
      <c r="K8" s="3">
        <f>IF(ISBLANK(報告書!C23),0,報告書!C23)</f>
        <v>0</v>
      </c>
      <c r="L8" s="3">
        <f>IF(ISBLANK(報告書!C24),0,報告書!C24)</f>
        <v>0</v>
      </c>
      <c r="M8" s="3">
        <f>IF(ISBLANK(報告書!E23),0,報告書!E23)</f>
        <v>0</v>
      </c>
      <c r="N8" s="3">
        <f>IF(ISBLANK(報告書!E24),0,報告書!E24)</f>
        <v>0</v>
      </c>
      <c r="O8" s="3">
        <f>IF(ISBLANK(報告書!G23),0,報告書!G23)</f>
        <v>0</v>
      </c>
      <c r="P8" s="3">
        <f>IF(ISBLANK(報告書!G24),0,報告書!G24)</f>
        <v>0</v>
      </c>
      <c r="Q8" s="3">
        <f>IF(ISBLANK(報告書!I23),0,報告書!I23)</f>
        <v>0</v>
      </c>
      <c r="R8" s="3">
        <f>IF(ISBLANK(報告書!I24),0,報告書!I24)</f>
        <v>0</v>
      </c>
      <c r="S8" s="3">
        <f>IF(ISBLANK(報告書!K23),0,報告書!K23)</f>
        <v>0</v>
      </c>
      <c r="T8" s="3">
        <f>IF(ISBLANK(報告書!K24),0,報告書!K24)</f>
        <v>0</v>
      </c>
      <c r="U8" s="3">
        <f>IF(ISBLANK(報告書!M23),0,報告書!M23)</f>
        <v>0</v>
      </c>
      <c r="V8" s="3">
        <f>IF(ISBLANK(報告書!M24),0,報告書!M24)</f>
        <v>0</v>
      </c>
      <c r="W8" s="72">
        <f>IF(K8+O8=S8,0,1)</f>
        <v>0</v>
      </c>
      <c r="X8" s="72">
        <f>IF(L8+P8=T8,0,1)</f>
        <v>0</v>
      </c>
      <c r="Y8" s="72">
        <f>IF(M8+Q8=U8,0,1)</f>
        <v>0</v>
      </c>
      <c r="Z8" s="72">
        <f>IF(N8+R8=V8,0,1)</f>
        <v>0</v>
      </c>
      <c r="AA8" s="73">
        <f>IF(OR(AND(K8=0,L8&gt;0),AND(M8=0,N8&gt;0),AND(O8=0,P8&gt;0),AND(Q8=0,R8&gt;0),AND(S8=0,T8&gt;0),AND(U8=0,V8&gt;0)),1,0)</f>
        <v>0</v>
      </c>
      <c r="AB8" s="3">
        <f>IF(ISBLANK(報告書!C27),0,報告書!C27)</f>
        <v>0</v>
      </c>
      <c r="AC8" s="3">
        <f>IF(ISBLANK(報告書!C28),0,報告書!C28)</f>
        <v>0</v>
      </c>
      <c r="AD8" s="3">
        <f>IF(ISBLANK(報告書!E27),0,報告書!E27)</f>
        <v>0</v>
      </c>
      <c r="AE8" s="3">
        <f>IF(ISBLANK(報告書!E28),0,報告書!E28)</f>
        <v>0</v>
      </c>
      <c r="AF8" s="3">
        <f>IF(ISBLANK(報告書!G27),0,報告書!G27)</f>
        <v>0</v>
      </c>
      <c r="AG8" s="3">
        <f>IF(ISBLANK(報告書!G28),0,報告書!G28)</f>
        <v>0</v>
      </c>
      <c r="AH8" s="3">
        <f>IF(ISBLANK(報告書!I27),0,報告書!I27)</f>
        <v>0</v>
      </c>
      <c r="AI8" s="3">
        <f>IF(ISBLANK(報告書!I28),0,報告書!I28)</f>
        <v>0</v>
      </c>
      <c r="AJ8" s="3">
        <f>IF(ISBLANK(報告書!K27),0,報告書!K27)</f>
        <v>0</v>
      </c>
      <c r="AK8" s="3">
        <f>IF(ISBLANK(報告書!K28),0,報告書!K28)</f>
        <v>0</v>
      </c>
      <c r="AL8" s="3">
        <f>IF(ISBLANK(報告書!M27),0,報告書!M27)</f>
        <v>0</v>
      </c>
      <c r="AM8" s="3">
        <f>IF(ISBLANK(報告書!M28),0,報告書!M28)</f>
        <v>0</v>
      </c>
      <c r="AN8" s="3">
        <f>IF(ISBLANK(報告書!K29),0,報告書!K29)</f>
        <v>0</v>
      </c>
      <c r="AO8" s="3">
        <f>IF(ISBLANK(報告書!M29),0,報告書!M29)</f>
        <v>0</v>
      </c>
      <c r="AP8" s="3">
        <f>IF(ISBLANK(報告書!K30),0,報告書!K30)</f>
        <v>0</v>
      </c>
      <c r="AQ8" s="3">
        <f>IF(ISBLANK(報告書!M30),0,報告書!M30)</f>
        <v>0</v>
      </c>
      <c r="AR8" s="3">
        <f>IF(ISBLANK(報告書!K31),0,報告書!K31)</f>
        <v>0</v>
      </c>
      <c r="AS8" s="3">
        <f>IF(ISBLANK(報告書!M31),0,報告書!M31)</f>
        <v>0</v>
      </c>
      <c r="AT8" s="3">
        <f>IF(ISBLANK(報告書!K32),0,報告書!K32)</f>
        <v>0</v>
      </c>
      <c r="AU8" s="3">
        <f>IF(ISBLANK(報告書!M32),0,報告書!M32)</f>
        <v>0</v>
      </c>
      <c r="AV8" s="3">
        <f>IF(ISBLANK(報告書!K33),0,報告書!K33)</f>
        <v>0</v>
      </c>
      <c r="AW8" s="3">
        <f>IF(ISBLANK(報告書!M33),0,報告書!M33)</f>
        <v>0</v>
      </c>
      <c r="AX8" s="3">
        <f>IF(ISBLANK(報告書!K34),0,報告書!K34)</f>
        <v>0</v>
      </c>
      <c r="AY8" s="3">
        <f>IF(ISBLANK(報告書!M34),0,報告書!M34)</f>
        <v>0</v>
      </c>
      <c r="AZ8" s="72">
        <f>IF(AB8+AF8=AJ8,0,1)</f>
        <v>0</v>
      </c>
      <c r="BA8" s="72">
        <f>IF(AC8+AG8=AK8,0,1)</f>
        <v>0</v>
      </c>
      <c r="BB8" s="72">
        <f>IF(AD8+AH8=AL8,0,1)</f>
        <v>0</v>
      </c>
      <c r="BC8" s="72">
        <f>IF(AE8+AI8=AM8,0,1)</f>
        <v>0</v>
      </c>
      <c r="BD8" s="73">
        <f>IF(OR(AND(AB8=0,AC8&gt;0),AND(AD8=0,AE8&gt;0),AND(AF8=0,AG8&gt;0),AND(AH8=0,AI8&gt;0),AND(AJ8=0,AK8&gt;0),AND(AL8=0,AM8&gt;0)),1,0)</f>
        <v>0</v>
      </c>
      <c r="BE8" s="73">
        <f>IF(AN8+AK8=AP8+AR8+AT8+AV8+AX8,0,1)</f>
        <v>0</v>
      </c>
      <c r="BF8" s="73">
        <f>IF(AO8+AM8=AQ8+AS8+AU8+AW8+AY8,0,1)</f>
        <v>0</v>
      </c>
      <c r="BG8" s="3">
        <f>IF(ISBLANK(報告書!C38),0,報告書!C38)</f>
        <v>0</v>
      </c>
      <c r="BH8" s="3">
        <f>IF(ISBLANK(報告書!C39),0,報告書!C39)</f>
        <v>0</v>
      </c>
      <c r="BI8" s="3">
        <f>IF(ISBLANK(報告書!E38),0,報告書!E38)</f>
        <v>0</v>
      </c>
      <c r="BJ8" s="3">
        <f>IF(ISBLANK(報告書!E39),0,報告書!E39)</f>
        <v>0</v>
      </c>
      <c r="BK8" s="3">
        <f>IF(ISBLANK(報告書!G38),0,報告書!G38)</f>
        <v>0</v>
      </c>
      <c r="BL8" s="3">
        <f>IF(ISBLANK(報告書!G39),0,報告書!G39)</f>
        <v>0</v>
      </c>
      <c r="BM8" s="3">
        <f>IF(ISBLANK(報告書!I38),0,報告書!I38)</f>
        <v>0</v>
      </c>
      <c r="BN8" s="3">
        <f>IF(ISBLANK(報告書!I39),0,報告書!I39)</f>
        <v>0</v>
      </c>
      <c r="BO8" s="3">
        <f>IF(ISBLANK(報告書!K38),0,報告書!K38)</f>
        <v>0</v>
      </c>
      <c r="BP8" s="3">
        <f>IF(ISBLANK(報告書!K39),0,報告書!K39)</f>
        <v>0</v>
      </c>
      <c r="BQ8" s="3">
        <f>IF(ISBLANK(報告書!M38),0,報告書!M38)</f>
        <v>0</v>
      </c>
      <c r="BR8" s="3">
        <f>IF(ISBLANK(報告書!M39),0,報告書!M39)</f>
        <v>0</v>
      </c>
      <c r="BS8" s="72">
        <f>IF(BG8+BK8=BO8,0,1)</f>
        <v>0</v>
      </c>
      <c r="BT8" s="72">
        <f>IF(BH8+BL8=BP8,0,1)</f>
        <v>0</v>
      </c>
      <c r="BU8" s="72">
        <f>IF(BI8+BM8=BQ8,0,1)</f>
        <v>0</v>
      </c>
      <c r="BV8" s="72">
        <f>IF(BJ8+BN8=BR8,0,1)</f>
        <v>0</v>
      </c>
      <c r="BW8" s="73">
        <f>IF(OR(AND(BG8=0,BH8&gt;0),AND(BI8=0,BJ8&gt;0),AND(BK8=0,BL8&gt;0),AND(BM8=0,BN8&gt;0),AND(BO8=0,BP8&gt;0),AND(BQ8=0,BR8&gt;0)),1,0)</f>
        <v>0</v>
      </c>
      <c r="BX8" s="3">
        <f>IF(ISBLANK(報告書!C42),0,報告書!C42)</f>
        <v>0</v>
      </c>
      <c r="BY8" s="3">
        <f>IF(ISBLANK(報告書!C43),0,報告書!C43)</f>
        <v>0</v>
      </c>
      <c r="BZ8" s="3">
        <f>IF(ISBLANK(報告書!E42),0,報告書!E42)</f>
        <v>0</v>
      </c>
      <c r="CA8" s="3">
        <f>IF(ISBLANK(報告書!E43),0,報告書!E43)</f>
        <v>0</v>
      </c>
      <c r="CB8" s="3">
        <f>IF(ISBLANK(報告書!G42),0,報告書!G42)</f>
        <v>0</v>
      </c>
      <c r="CC8" s="3">
        <f>IF(ISBLANK(報告書!G43),0,報告書!G43)</f>
        <v>0</v>
      </c>
      <c r="CD8" s="3">
        <f>IF(ISBLANK(報告書!I42),0,報告書!I42)</f>
        <v>0</v>
      </c>
      <c r="CE8" s="3">
        <f>IF(ISBLANK(報告書!I43),0,報告書!I43)</f>
        <v>0</v>
      </c>
      <c r="CF8" s="3">
        <f>IF(ISBLANK(報告書!K42),0,報告書!K42)</f>
        <v>0</v>
      </c>
      <c r="CG8" s="3">
        <f>IF(ISBLANK(報告書!K43),0,報告書!K43)</f>
        <v>0</v>
      </c>
      <c r="CH8" s="3">
        <f>IF(ISBLANK(報告書!M42),0,報告書!M42)</f>
        <v>0</v>
      </c>
      <c r="CI8" s="3">
        <f>IF(ISBLANK(報告書!M43),0,報告書!M43)</f>
        <v>0</v>
      </c>
      <c r="CJ8" s="3">
        <f>IF(ISBLANK(報告書!K44),0,報告書!K44)</f>
        <v>0</v>
      </c>
      <c r="CK8" s="3">
        <f>IF(ISBLANK(報告書!M44),0,報告書!M44)</f>
        <v>0</v>
      </c>
      <c r="CL8" s="3">
        <f>IF(ISBLANK(報告書!K45),0,報告書!K45)</f>
        <v>0</v>
      </c>
      <c r="CM8" s="3">
        <f>IF(ISBLANK(報告書!M45),0,報告書!M45)</f>
        <v>0</v>
      </c>
      <c r="CN8" s="3">
        <f>IF(ISBLANK(報告書!K46),0,報告書!K46)</f>
        <v>0</v>
      </c>
      <c r="CO8" s="3">
        <f>IF(ISBLANK(報告書!M46),0,報告書!M46)</f>
        <v>0</v>
      </c>
      <c r="CP8" s="3">
        <f>IF(ISBLANK(報告書!K47),0,報告書!K47)</f>
        <v>0</v>
      </c>
      <c r="CQ8" s="3">
        <f>IF(ISBLANK(報告書!M47),0,報告書!M47)</f>
        <v>0</v>
      </c>
      <c r="CR8" s="3">
        <f>IF(ISBLANK(報告書!K48),0,報告書!K48)</f>
        <v>0</v>
      </c>
      <c r="CS8" s="3">
        <f>IF(ISBLANK(報告書!M48),0,報告書!M48)</f>
        <v>0</v>
      </c>
      <c r="CT8" s="3">
        <f>IF(ISBLANK(報告書!K49),0,報告書!K49)</f>
        <v>0</v>
      </c>
      <c r="CU8" s="3">
        <f>IF(ISBLANK(報告書!M49),0,報告書!M49)</f>
        <v>0</v>
      </c>
      <c r="CV8" s="72">
        <f>IF(BX8+CB8=CF8,0,1)</f>
        <v>0</v>
      </c>
      <c r="CW8" s="72">
        <f>IF(BY8+CC8=CG8,0,1)</f>
        <v>0</v>
      </c>
      <c r="CX8" s="72">
        <f>IF(BZ8+CD8=CH8,0,1)</f>
        <v>0</v>
      </c>
      <c r="CY8" s="72">
        <f>IF(CA8+CE8=CI8,0,1)</f>
        <v>0</v>
      </c>
      <c r="CZ8" s="73">
        <f>IF(OR(AND(BX8=0,BY8&gt;0),AND(BZ8=0,CA8&gt;0),AND(CB8=0,CC8&gt;0),AND(CD8=0,CE8&gt;0),AND(CF8=0,CG8&gt;0),AND(CH8=0,CI8&gt;0)),1,0)</f>
        <v>0</v>
      </c>
      <c r="DA8" s="73">
        <f>IF(CJ8+CG8=CL8+CN8+CP8+CR8+CT8,0,1)</f>
        <v>0</v>
      </c>
      <c r="DB8" s="73">
        <f>IF(CK8+CI8=CM8+CO8+CQ8+CS8+CU8,0,1)</f>
        <v>0</v>
      </c>
      <c r="DC8" s="3">
        <f>IF(ISBLANK(報告書!R6),0,報告書!R6)</f>
        <v>0</v>
      </c>
      <c r="DD8" s="3">
        <f>IF(ISBLANK(報告書!R7),0,報告書!R7)</f>
        <v>0</v>
      </c>
      <c r="DE8" s="3">
        <f>IF(ISBLANK(報告書!T6),0,報告書!T6)</f>
        <v>0</v>
      </c>
      <c r="DF8" s="3">
        <f>IF(ISBLANK(報告書!T7),0,報告書!T7)</f>
        <v>0</v>
      </c>
      <c r="DG8" s="3">
        <f>IF(ISBLANK(報告書!V6),0,報告書!V6)</f>
        <v>0</v>
      </c>
      <c r="DH8" s="3">
        <f>IF(ISBLANK(報告書!V7),0,報告書!V7)</f>
        <v>0</v>
      </c>
      <c r="DI8" s="3">
        <f>IF(ISBLANK(報告書!X6),0,報告書!X6)</f>
        <v>0</v>
      </c>
      <c r="DJ8" s="3">
        <f>IF(ISBLANK(報告書!X7),0,報告書!X7)</f>
        <v>0</v>
      </c>
      <c r="DK8" s="3">
        <f>IF(ISBLANK(報告書!Z6),0,報告書!Z6)</f>
        <v>0</v>
      </c>
      <c r="DL8" s="3">
        <f>IF(ISBLANK(報告書!Z7),0,報告書!Z7)</f>
        <v>0</v>
      </c>
      <c r="DM8" s="3">
        <f>IF(ISBLANK(報告書!AB6),0,報告書!AB6)</f>
        <v>0</v>
      </c>
      <c r="DN8" s="3">
        <f>IF(ISBLANK(報告書!AB7),0,報告書!AB7)</f>
        <v>0</v>
      </c>
      <c r="DO8" s="72">
        <f>IF(DC8+DG8=DK8,0,1)</f>
        <v>0</v>
      </c>
      <c r="DP8" s="72">
        <f>IF(DD8+DH8=DL8,0,1)</f>
        <v>0</v>
      </c>
      <c r="DQ8" s="72">
        <f>IF(DE8+DI8=DM8,0,1)</f>
        <v>0</v>
      </c>
      <c r="DR8" s="72">
        <f>IF(DF8+DJ8=DN8,0,1)</f>
        <v>0</v>
      </c>
      <c r="DS8" s="73">
        <f>IF(OR(AND(DC8=0,DD8&gt;0),AND(DE8=0,DF8&gt;0),AND(DG8=0,DH8&gt;0),AND(DI8=0,DJ8&gt;0),AND(DK8=0,DL8&gt;0),AND(DM8=0,DN8&gt;0)),1,0)</f>
        <v>0</v>
      </c>
      <c r="DT8" s="3">
        <f>IF(ISBLANK(報告書!R10),0,報告書!R10)</f>
        <v>0</v>
      </c>
      <c r="DU8" s="3">
        <f>IF(ISBLANK(報告書!R11),0,報告書!R11)</f>
        <v>0</v>
      </c>
      <c r="DV8" s="3">
        <f>IF(ISBLANK(報告書!T10),0,報告書!T10)</f>
        <v>0</v>
      </c>
      <c r="DW8" s="3">
        <f>IF(ISBLANK(報告書!T11),0,報告書!T11)</f>
        <v>0</v>
      </c>
      <c r="DX8" s="3">
        <f>IF(ISBLANK(報告書!V10),0,報告書!V10)</f>
        <v>0</v>
      </c>
      <c r="DY8" s="3">
        <f>IF(ISBLANK(報告書!V11),0,報告書!V11)</f>
        <v>0</v>
      </c>
      <c r="DZ8" s="3">
        <f>IF(ISBLANK(報告書!X10),0,報告書!X10)</f>
        <v>0</v>
      </c>
      <c r="EA8" s="3">
        <f>IF(ISBLANK(報告書!X11),0,報告書!X11)</f>
        <v>0</v>
      </c>
      <c r="EB8" s="3">
        <f>IF(ISBLANK(報告書!Z10),0,報告書!Z10)</f>
        <v>0</v>
      </c>
      <c r="EC8" s="3">
        <f>IF(ISBLANK(報告書!Z11),0,報告書!Z11)</f>
        <v>0</v>
      </c>
      <c r="ED8" s="3">
        <f>IF(ISBLANK(報告書!AB10),0,報告書!AB10)</f>
        <v>0</v>
      </c>
      <c r="EE8" s="3">
        <f>IF(ISBLANK(報告書!AB11),0,報告書!AB11)</f>
        <v>0</v>
      </c>
      <c r="EF8" s="3">
        <f>IF(ISBLANK(報告書!Z12),0,報告書!Z12)</f>
        <v>0</v>
      </c>
      <c r="EG8" s="3">
        <f>IF(ISBLANK(報告書!AB12),0,報告書!AB12)</f>
        <v>0</v>
      </c>
      <c r="EH8" s="3">
        <f>IF(ISBLANK(報告書!Z13),0,報告書!Z13)</f>
        <v>0</v>
      </c>
      <c r="EI8" s="3">
        <f>IF(ISBLANK(報告書!AB13),0,報告書!AB13)</f>
        <v>0</v>
      </c>
      <c r="EJ8" s="3">
        <f>IF(ISBLANK(報告書!Z14),0,報告書!Z14)</f>
        <v>0</v>
      </c>
      <c r="EK8" s="3">
        <f>IF(ISBLANK(報告書!AB14),0,報告書!AB14)</f>
        <v>0</v>
      </c>
      <c r="EL8" s="3">
        <f>IF(ISBLANK(報告書!Z15),0,報告書!Z15)</f>
        <v>0</v>
      </c>
      <c r="EM8" s="3">
        <f>IF(ISBLANK(報告書!AB15),0,報告書!AB15)</f>
        <v>0</v>
      </c>
      <c r="EN8" s="3">
        <f>IF(ISBLANK(報告書!Z16),0,報告書!Z16)</f>
        <v>0</v>
      </c>
      <c r="EO8" s="3">
        <f>IF(ISBLANK(報告書!AB16),0,報告書!AB16)</f>
        <v>0</v>
      </c>
      <c r="EP8" s="3">
        <f>IF(ISBLANK(報告書!Z17),0,報告書!Z17)</f>
        <v>0</v>
      </c>
      <c r="EQ8" s="3">
        <f>IF(ISBLANK(報告書!AB17),0,報告書!AB17)</f>
        <v>0</v>
      </c>
      <c r="ER8" s="72">
        <f>IF(DT8+DX8=EB8,0,1)</f>
        <v>0</v>
      </c>
      <c r="ES8" s="72">
        <f>IF(DU8+DY8=EC8,0,1)</f>
        <v>0</v>
      </c>
      <c r="ET8" s="72">
        <f>IF(DV8+DZ8=ED8,0,1)</f>
        <v>0</v>
      </c>
      <c r="EU8" s="72">
        <f>IF(DW8+EA8=EE8,0,1)</f>
        <v>0</v>
      </c>
      <c r="EV8" s="73">
        <f>IF(OR(AND(DT8=0,DU8&gt;0),AND(DV8=0,DW8&gt;0),AND(DX8=0,DY8&gt;0),AND(DZ8=0,EA8&gt;0),AND(EB8=0,EC8&gt;0),AND(ED8=0,EE8&gt;0)),1,0)</f>
        <v>0</v>
      </c>
      <c r="EW8" s="73">
        <f>IF(EF8+EC8=EH8+EJ8+EL8+EN8+EP8,0,1)</f>
        <v>0</v>
      </c>
      <c r="EX8" s="73">
        <f>IF(EG8+EE8=EI8+EK8+EM8+EO8+EQ8,0,1)</f>
        <v>0</v>
      </c>
      <c r="EY8" s="3">
        <f>IF(ISBLANK(報告書!R21),0,報告書!R21)</f>
        <v>0</v>
      </c>
      <c r="EZ8" s="3">
        <f>IF(ISBLANK(報告書!V21),0,報告書!V21)</f>
        <v>0</v>
      </c>
      <c r="FA8" s="3">
        <f>IF(ISBLANK(報告書!Z21),0,報告書!Z21)</f>
        <v>0</v>
      </c>
    </row>
  </sheetData>
  <sheetProtection sheet="1" objects="1" scenarios="1" selectLockedCells="1"/>
  <mergeCells count="141">
    <mergeCell ref="BX6:BY6"/>
    <mergeCell ref="CV4:CV7"/>
    <mergeCell ref="CW4:CW7"/>
    <mergeCell ref="CX4:CX7"/>
    <mergeCell ref="FB2:FB7"/>
    <mergeCell ref="DZ6:EA6"/>
    <mergeCell ref="EB6:EC6"/>
    <mergeCell ref="ED6:EE6"/>
    <mergeCell ref="EY6:EY7"/>
    <mergeCell ref="EZ6:EZ7"/>
    <mergeCell ref="FA6:FA7"/>
    <mergeCell ref="DI6:DJ6"/>
    <mergeCell ref="DK6:DL6"/>
    <mergeCell ref="DM6:DN6"/>
    <mergeCell ref="DT6:DU6"/>
    <mergeCell ref="DV6:DW6"/>
    <mergeCell ref="DX6:DY6"/>
    <mergeCell ref="EN5:EO5"/>
    <mergeCell ref="EP5:EQ5"/>
    <mergeCell ref="EU4:EU7"/>
    <mergeCell ref="EV4:EV7"/>
    <mergeCell ref="EW4:EW7"/>
    <mergeCell ref="EX4:EX7"/>
    <mergeCell ref="EY4:FA5"/>
    <mergeCell ref="DO4:DO7"/>
    <mergeCell ref="DP4:DP7"/>
    <mergeCell ref="DG5:DJ5"/>
    <mergeCell ref="DK5:DN5"/>
    <mergeCell ref="DE6:DF6"/>
    <mergeCell ref="DG6:DH6"/>
    <mergeCell ref="CL5:CM5"/>
    <mergeCell ref="CN5:CO5"/>
    <mergeCell ref="CP5:CQ5"/>
    <mergeCell ref="CR5:CS5"/>
    <mergeCell ref="CL4:CM4"/>
    <mergeCell ref="CN4:CO4"/>
    <mergeCell ref="CP4:CQ4"/>
    <mergeCell ref="CR4:CS4"/>
    <mergeCell ref="CT4:CU4"/>
    <mergeCell ref="DC6:DD6"/>
    <mergeCell ref="CT5:CU5"/>
    <mergeCell ref="DC5:DF5"/>
    <mergeCell ref="CY4:CY7"/>
    <mergeCell ref="CZ4:CZ7"/>
    <mergeCell ref="DA4:DA7"/>
    <mergeCell ref="DB4:DB7"/>
    <mergeCell ref="BU4:BU7"/>
    <mergeCell ref="BV4:BV7"/>
    <mergeCell ref="BW4:BW7"/>
    <mergeCell ref="CJ4:CK4"/>
    <mergeCell ref="BX5:CA5"/>
    <mergeCell ref="CB5:CE5"/>
    <mergeCell ref="CF5:CI5"/>
    <mergeCell ref="CJ5:CK5"/>
    <mergeCell ref="AB6:AC6"/>
    <mergeCell ref="AD6:AE6"/>
    <mergeCell ref="AF6:AG6"/>
    <mergeCell ref="AH6:AI6"/>
    <mergeCell ref="AJ6:AK6"/>
    <mergeCell ref="BC4:BC7"/>
    <mergeCell ref="BD4:BD7"/>
    <mergeCell ref="BE4:BE7"/>
    <mergeCell ref="BF4:BF7"/>
    <mergeCell ref="BS4:BS7"/>
    <mergeCell ref="BT4:BT7"/>
    <mergeCell ref="BZ6:CA6"/>
    <mergeCell ref="CB6:CC6"/>
    <mergeCell ref="CD6:CE6"/>
    <mergeCell ref="CF6:CG6"/>
    <mergeCell ref="CH6:CI6"/>
    <mergeCell ref="ES4:ES7"/>
    <mergeCell ref="ET4:ET7"/>
    <mergeCell ref="DQ4:DQ7"/>
    <mergeCell ref="DR4:DR7"/>
    <mergeCell ref="DS4:DS7"/>
    <mergeCell ref="EF4:EG4"/>
    <mergeCell ref="EH4:EI4"/>
    <mergeCell ref="EJ4:EK4"/>
    <mergeCell ref="DT5:DW5"/>
    <mergeCell ref="DX5:EA5"/>
    <mergeCell ref="EB5:EE5"/>
    <mergeCell ref="EF5:EG5"/>
    <mergeCell ref="EH5:EI5"/>
    <mergeCell ref="EJ5:EK5"/>
    <mergeCell ref="EL5:EM5"/>
    <mergeCell ref="EL4:EM4"/>
    <mergeCell ref="EN4:EO4"/>
    <mergeCell ref="EP4:EQ4"/>
    <mergeCell ref="ER4:ER7"/>
    <mergeCell ref="BG5:BJ5"/>
    <mergeCell ref="BK5:BN5"/>
    <mergeCell ref="BO5:BR5"/>
    <mergeCell ref="BG6:BH6"/>
    <mergeCell ref="BI6:BJ6"/>
    <mergeCell ref="BK6:BL6"/>
    <mergeCell ref="BM6:BN6"/>
    <mergeCell ref="BO6:BP6"/>
    <mergeCell ref="BQ6:BR6"/>
    <mergeCell ref="AT4:AU4"/>
    <mergeCell ref="AV4:AW4"/>
    <mergeCell ref="AX4:AY4"/>
    <mergeCell ref="AZ4:AZ7"/>
    <mergeCell ref="BA4:BA7"/>
    <mergeCell ref="BB4:BB7"/>
    <mergeCell ref="AT5:AU5"/>
    <mergeCell ref="AV5:AW5"/>
    <mergeCell ref="AX5:AY5"/>
    <mergeCell ref="Y4:Y7"/>
    <mergeCell ref="Z4:Z7"/>
    <mergeCell ref="AA4:AA7"/>
    <mergeCell ref="AN4:AO4"/>
    <mergeCell ref="AP4:AQ4"/>
    <mergeCell ref="AR4:AS4"/>
    <mergeCell ref="AJ5:AM5"/>
    <mergeCell ref="AN5:AO5"/>
    <mergeCell ref="AP5:AQ5"/>
    <mergeCell ref="AR5:AS5"/>
    <mergeCell ref="AL6:AM6"/>
    <mergeCell ref="AB5:AE5"/>
    <mergeCell ref="AF5:AI5"/>
    <mergeCell ref="G3:G7"/>
    <mergeCell ref="H3:H7"/>
    <mergeCell ref="I3:I7"/>
    <mergeCell ref="J3:J7"/>
    <mergeCell ref="W4:W7"/>
    <mergeCell ref="X4:X7"/>
    <mergeCell ref="U6:V6"/>
    <mergeCell ref="A3:A7"/>
    <mergeCell ref="B3:B7"/>
    <mergeCell ref="C3:C7"/>
    <mergeCell ref="D3:D7"/>
    <mergeCell ref="E3:E7"/>
    <mergeCell ref="F3:F7"/>
    <mergeCell ref="K6:L6"/>
    <mergeCell ref="M6:N6"/>
    <mergeCell ref="O6:P6"/>
    <mergeCell ref="Q6:R6"/>
    <mergeCell ref="S6:T6"/>
    <mergeCell ref="K5:N5"/>
    <mergeCell ref="O5:R5"/>
    <mergeCell ref="S5:V5"/>
  </mergeCells>
  <phoneticPr fontId="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AC593-DB58-499A-853F-5DC0DA1603FC}">
  <sheetPr codeName="Sheet3"/>
  <dimension ref="A1:E48"/>
  <sheetViews>
    <sheetView workbookViewId="0"/>
  </sheetViews>
  <sheetFormatPr defaultRowHeight="18.75"/>
  <sheetData>
    <row r="1" spans="1:5">
      <c r="A1" s="1" t="s">
        <v>106</v>
      </c>
    </row>
    <row r="2" spans="1:5">
      <c r="A2" s="1" t="s">
        <v>107</v>
      </c>
      <c r="C2">
        <v>2022</v>
      </c>
      <c r="D2">
        <v>1</v>
      </c>
      <c r="E2">
        <v>1</v>
      </c>
    </row>
    <row r="3" spans="1:5">
      <c r="A3" s="1" t="s">
        <v>108</v>
      </c>
      <c r="C3">
        <v>2023</v>
      </c>
      <c r="D3">
        <v>2</v>
      </c>
      <c r="E3">
        <v>2</v>
      </c>
    </row>
    <row r="4" spans="1:5">
      <c r="A4" s="1" t="s">
        <v>109</v>
      </c>
      <c r="C4">
        <v>2024</v>
      </c>
      <c r="D4">
        <v>3</v>
      </c>
      <c r="E4">
        <v>3</v>
      </c>
    </row>
    <row r="5" spans="1:5">
      <c r="A5" s="1" t="s">
        <v>110</v>
      </c>
      <c r="C5">
        <v>2025</v>
      </c>
      <c r="D5">
        <v>4</v>
      </c>
      <c r="E5">
        <v>4</v>
      </c>
    </row>
    <row r="6" spans="1:5">
      <c r="A6" s="1" t="s">
        <v>111</v>
      </c>
      <c r="C6">
        <v>2026</v>
      </c>
      <c r="D6">
        <v>5</v>
      </c>
      <c r="E6">
        <v>5</v>
      </c>
    </row>
    <row r="7" spans="1:5">
      <c r="A7" s="1" t="s">
        <v>112</v>
      </c>
      <c r="C7">
        <v>2027</v>
      </c>
      <c r="D7">
        <v>6</v>
      </c>
      <c r="E7">
        <v>6</v>
      </c>
    </row>
    <row r="8" spans="1:5">
      <c r="A8" s="1" t="s">
        <v>113</v>
      </c>
      <c r="C8">
        <v>2028</v>
      </c>
      <c r="D8">
        <v>7</v>
      </c>
      <c r="E8">
        <v>7</v>
      </c>
    </row>
    <row r="9" spans="1:5">
      <c r="A9" s="1" t="s">
        <v>114</v>
      </c>
      <c r="C9">
        <v>2029</v>
      </c>
      <c r="D9">
        <v>8</v>
      </c>
      <c r="E9">
        <v>8</v>
      </c>
    </row>
    <row r="10" spans="1:5">
      <c r="A10" s="1" t="s">
        <v>115</v>
      </c>
      <c r="C10">
        <v>2030</v>
      </c>
      <c r="D10">
        <v>9</v>
      </c>
      <c r="E10">
        <v>9</v>
      </c>
    </row>
    <row r="11" spans="1:5">
      <c r="A11" s="1" t="s">
        <v>116</v>
      </c>
      <c r="C11">
        <v>2031</v>
      </c>
      <c r="D11">
        <v>10</v>
      </c>
      <c r="E11">
        <v>10</v>
      </c>
    </row>
    <row r="12" spans="1:5">
      <c r="A12" s="1" t="s">
        <v>117</v>
      </c>
      <c r="D12">
        <v>11</v>
      </c>
      <c r="E12">
        <v>11</v>
      </c>
    </row>
    <row r="13" spans="1:5">
      <c r="A13" s="1" t="s">
        <v>118</v>
      </c>
      <c r="D13">
        <v>12</v>
      </c>
      <c r="E13">
        <v>12</v>
      </c>
    </row>
    <row r="14" spans="1:5">
      <c r="A14" s="1" t="s">
        <v>119</v>
      </c>
      <c r="E14">
        <v>13</v>
      </c>
    </row>
    <row r="15" spans="1:5">
      <c r="A15" s="1" t="s">
        <v>120</v>
      </c>
      <c r="E15">
        <v>14</v>
      </c>
    </row>
    <row r="16" spans="1:5">
      <c r="A16" s="1" t="s">
        <v>121</v>
      </c>
      <c r="E16">
        <v>15</v>
      </c>
    </row>
    <row r="17" spans="1:5">
      <c r="A17" s="1" t="s">
        <v>122</v>
      </c>
      <c r="E17">
        <v>16</v>
      </c>
    </row>
    <row r="18" spans="1:5">
      <c r="A18" s="1" t="s">
        <v>123</v>
      </c>
      <c r="E18">
        <v>17</v>
      </c>
    </row>
    <row r="19" spans="1:5">
      <c r="A19" s="1" t="s">
        <v>124</v>
      </c>
      <c r="E19">
        <v>18</v>
      </c>
    </row>
    <row r="20" spans="1:5">
      <c r="A20" s="1" t="s">
        <v>125</v>
      </c>
      <c r="E20">
        <v>19</v>
      </c>
    </row>
    <row r="21" spans="1:5">
      <c r="A21" s="1" t="s">
        <v>126</v>
      </c>
      <c r="E21">
        <v>20</v>
      </c>
    </row>
    <row r="22" spans="1:5">
      <c r="A22" s="1" t="s">
        <v>127</v>
      </c>
      <c r="E22">
        <v>21</v>
      </c>
    </row>
    <row r="23" spans="1:5">
      <c r="A23" s="1" t="s">
        <v>128</v>
      </c>
      <c r="E23">
        <v>22</v>
      </c>
    </row>
    <row r="24" spans="1:5">
      <c r="A24" s="1" t="s">
        <v>129</v>
      </c>
      <c r="E24">
        <v>23</v>
      </c>
    </row>
    <row r="25" spans="1:5">
      <c r="A25" s="1" t="s">
        <v>130</v>
      </c>
      <c r="E25">
        <v>24</v>
      </c>
    </row>
    <row r="26" spans="1:5">
      <c r="A26" s="1" t="s">
        <v>131</v>
      </c>
      <c r="E26">
        <v>25</v>
      </c>
    </row>
    <row r="27" spans="1:5">
      <c r="A27" s="1" t="s">
        <v>132</v>
      </c>
      <c r="E27">
        <v>26</v>
      </c>
    </row>
    <row r="28" spans="1:5">
      <c r="A28" s="1" t="s">
        <v>133</v>
      </c>
      <c r="E28">
        <v>27</v>
      </c>
    </row>
    <row r="29" spans="1:5">
      <c r="A29" s="1" t="s">
        <v>134</v>
      </c>
      <c r="E29">
        <v>28</v>
      </c>
    </row>
    <row r="30" spans="1:5">
      <c r="A30" s="1" t="s">
        <v>135</v>
      </c>
      <c r="E30">
        <v>29</v>
      </c>
    </row>
    <row r="31" spans="1:5">
      <c r="A31" s="1" t="s">
        <v>136</v>
      </c>
      <c r="E31">
        <v>30</v>
      </c>
    </row>
    <row r="32" spans="1:5">
      <c r="A32" s="1" t="s">
        <v>137</v>
      </c>
      <c r="E32">
        <v>31</v>
      </c>
    </row>
    <row r="33" spans="1:1">
      <c r="A33" s="1" t="s">
        <v>138</v>
      </c>
    </row>
    <row r="34" spans="1:1">
      <c r="A34" s="1" t="s">
        <v>139</v>
      </c>
    </row>
    <row r="35" spans="1:1">
      <c r="A35" s="1" t="s">
        <v>140</v>
      </c>
    </row>
    <row r="36" spans="1:1">
      <c r="A36" s="1" t="s">
        <v>141</v>
      </c>
    </row>
    <row r="37" spans="1:1">
      <c r="A37" s="1" t="s">
        <v>142</v>
      </c>
    </row>
    <row r="38" spans="1:1">
      <c r="A38" s="1" t="s">
        <v>143</v>
      </c>
    </row>
    <row r="39" spans="1:1">
      <c r="A39" s="1" t="s">
        <v>144</v>
      </c>
    </row>
    <row r="40" spans="1:1">
      <c r="A40" s="1" t="s">
        <v>145</v>
      </c>
    </row>
    <row r="41" spans="1:1">
      <c r="A41" s="1" t="s">
        <v>146</v>
      </c>
    </row>
    <row r="42" spans="1:1">
      <c r="A42" s="1" t="s">
        <v>147</v>
      </c>
    </row>
    <row r="43" spans="1:1">
      <c r="A43" s="1" t="s">
        <v>148</v>
      </c>
    </row>
    <row r="44" spans="1:1">
      <c r="A44" s="1" t="s">
        <v>149</v>
      </c>
    </row>
    <row r="45" spans="1:1">
      <c r="A45" s="1" t="s">
        <v>150</v>
      </c>
    </row>
    <row r="46" spans="1:1">
      <c r="A46" s="1" t="s">
        <v>151</v>
      </c>
    </row>
    <row r="47" spans="1:1">
      <c r="A47" s="1" t="s">
        <v>152</v>
      </c>
    </row>
    <row r="48" spans="1:1">
      <c r="A48" s="1" t="s">
        <v>153</v>
      </c>
    </row>
  </sheetData>
  <sheetProtection sheet="1" objects="1" scenarios="1" selectLockedCell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7921EC6E15F04B98FB33CCB923941B" ma:contentTypeVersion="2" ma:contentTypeDescription="新しいドキュメントを作成します。" ma:contentTypeScope="" ma:versionID="ebb59241c68249ce413f31a46f73711d">
  <xsd:schema xmlns:xsd="http://www.w3.org/2001/XMLSchema" xmlns:xs="http://www.w3.org/2001/XMLSchema" xmlns:p="http://schemas.microsoft.com/office/2006/metadata/properties" xmlns:ns2="7872c4f9-ec67-422d-ad5e-71d9d3f860d5" targetNamespace="http://schemas.microsoft.com/office/2006/metadata/properties" ma:root="true" ma:fieldsID="477c65738943daf066ddd44e0f146ec3" ns2:_="">
    <xsd:import namespace="7872c4f9-ec67-422d-ad5e-71d9d3f860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2c4f9-ec67-422d-ad5e-71d9d3f860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060DA5-E707-466F-9EBA-7C2667334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2c4f9-ec67-422d-ad5e-71d9d3f86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74232-6A98-4789-95E3-62779A551F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説明</vt:lpstr>
      <vt:lpstr>報告書</vt:lpstr>
      <vt:lpstr>転記用</vt:lpstr>
      <vt:lpstr>データテーブル</vt:lpstr>
      <vt:lpstr>説明!Print_Area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田尻 ユミ</cp:lastModifiedBy>
  <cp:lastPrinted>2023-03-18T00:52:07Z</cp:lastPrinted>
  <dcterms:modified xsi:type="dcterms:W3CDTF">2023-03-18T00:54:45Z</dcterms:modified>
</cp:coreProperties>
</file>