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mc:AlternateContent xmlns:mc="http://schemas.openxmlformats.org/markup-compatibility/2006">
    <mc:Choice Requires="x15">
      <x15ac:absPath xmlns:x15ac="http://schemas.microsoft.com/office/spreadsheetml/2010/11/ac" url="\\V1N4-FLSRV.prefnagasaki2.lan\UserProfiles$\015544\Downloads\"/>
    </mc:Choice>
  </mc:AlternateContent>
  <xr:revisionPtr revIDLastSave="0" documentId="13_ncr:1_{A2536DC4-71D8-435F-8520-A965731ABDAE}" xr6:coauthVersionLast="47" xr6:coauthVersionMax="47" xr10:uidLastSave="{00000000-0000-0000-0000-000000000000}"/>
  <bookViews>
    <workbookView xWindow="-120" yWindow="-120" windowWidth="24240" windowHeight="13140" tabRatio="500" xr2:uid="{00000000-000D-0000-FFFF-FFFF00000000}"/>
  </bookViews>
  <sheets>
    <sheet name="基本情報入力シート" sheetId="1" r:id="rId1"/>
    <sheet name="別紙様式3-1（補助金）" sheetId="2" r:id="rId2"/>
    <sheet name="別紙様式3-2（補助金）" sheetId="3" r:id="rId3"/>
    <sheet name="【参考】数式用" sheetId="4" state="hidden" r:id="rId4"/>
  </sheets>
  <definedNames>
    <definedName name="_new1">【参考】数式用!$A$3:$A$26</definedName>
    <definedName name="erea" localSheetId="3">【参考】数式用!$A$2:$A$26</definedName>
    <definedName name="new" localSheetId="3">【参考】数式用!$A$3:$A$26</definedName>
    <definedName name="_xlnm.Print_Area" localSheetId="3">【参考】数式用!$A$1:$D$26</definedName>
    <definedName name="_xlnm.Print_Area" localSheetId="0">基本情報入力シート!$A$1:$Z$59</definedName>
    <definedName name="_xlnm.Print_Area" localSheetId="1">'別紙様式3-1（補助金）'!$A$1:$AJ$64</definedName>
    <definedName name="_xlnm.Print_Area" localSheetId="2">'別紙様式3-2（補助金）'!$A$1:$V$30</definedName>
    <definedName name="_xlnm.Print_Titles" localSheetId="2">'別紙様式3-2（補助金）'!$8:$10</definedName>
    <definedName name="サービス名" localSheetId="3">【参考】数式用!$A$2:$A$19</definedName>
    <definedName name="愛知県">【参考】数式用!$F$993:$F$1046</definedName>
    <definedName name="愛媛県">【参考】数式用!$F$1422:$F$1441</definedName>
    <definedName name="茨城県">【参考】数式用!$F$415:$F$458</definedName>
    <definedName name="岡山県">【参考】数式用!$F$1312:$F$1338</definedName>
    <definedName name="沖縄県">【参考】数式用!$F$1709:$F$1749</definedName>
    <definedName name="岩手県">【参考】数式用!$F$228:$F$260</definedName>
    <definedName name="岐阜県">【参考】数式用!$F$916:$F$957</definedName>
    <definedName name="宮崎県">【参考】数式用!$F$1640:$F$1665</definedName>
    <definedName name="宮城県">【参考】数式用!$F$261:$F$295</definedName>
    <definedName name="京都府">【参考】数式用!$F$1095:$F$1120</definedName>
    <definedName name="熊本県">【参考】数式用!$F$1577:$F$1621</definedName>
    <definedName name="群馬県">【参考】数式用!$F$484:$F$518</definedName>
    <definedName name="広島県">【参考】数式用!$F$1339:$F$1361</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山口県">【参考】数式用!$F$1362:$F$1380</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青森県">【参考】数式用!$F$188:$F$227</definedName>
    <definedName name="静岡県">【参考】数式用!$F$958:$F$992</definedName>
    <definedName name="石川県">【参考】数式用!$F$776:$F$794</definedName>
    <definedName name="千葉県">【参考】数式用!$F$582:$F$635</definedName>
    <definedName name="大阪府">【参考】数式用!$F$1121:$F$1163</definedName>
    <definedName name="大分県">【参考】数式用!$F$1622:$F$1639</definedName>
    <definedName name="長崎県">【参考】数式用!$F$1556:$F$1576</definedName>
    <definedName name="長野県">【参考】数式用!$F$839:$F$915</definedName>
    <definedName name="鳥取県">【参考】数式用!$F$1274:$F$1292</definedName>
    <definedName name="島根県">【参考】数式用!$F$1293:$F$1311</definedName>
    <definedName name="東京都">【参考】数式用!$F$636:$F$697</definedName>
    <definedName name="徳島県">【参考】数式用!$F$1381:$F$1404</definedName>
    <definedName name="栃木県">【参考】数式用!$F$459:$F$483</definedName>
    <definedName name="奈良県">【参考】数式用!$F$1205:$F$1243</definedName>
    <definedName name="富山県">【参考】数式用!$F$761:$F$775</definedName>
    <definedName name="福井県">【参考】数式用!$F$795:$F$811</definedName>
    <definedName name="福岡県">【参考】数式用!$F$1476:$F$1535</definedName>
    <definedName name="福島県">【参考】数式用!$F$356:$F$414</definedName>
    <definedName name="兵庫県">【参考】数式用!$F$1164:$F$1204</definedName>
    <definedName name="北海道">【参考】数式用!$F$3:$F$187</definedName>
    <definedName name="和歌山県">【参考】数式用!$F$1244:$F$1273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V110" i="3" l="1"/>
  <c r="R110" i="3"/>
  <c r="G110" i="3"/>
  <c r="F110" i="3"/>
  <c r="E110" i="3"/>
  <c r="D110" i="3"/>
  <c r="C110" i="3"/>
  <c r="B110" i="3"/>
  <c r="V109" i="3"/>
  <c r="R109" i="3"/>
  <c r="G109" i="3"/>
  <c r="F109" i="3"/>
  <c r="E109" i="3"/>
  <c r="D109" i="3"/>
  <c r="C109" i="3"/>
  <c r="B109" i="3"/>
  <c r="V108" i="3"/>
  <c r="R108" i="3"/>
  <c r="G108" i="3"/>
  <c r="F108" i="3"/>
  <c r="E108" i="3"/>
  <c r="D108" i="3"/>
  <c r="C108" i="3"/>
  <c r="B108" i="3"/>
  <c r="V107" i="3"/>
  <c r="R107" i="3"/>
  <c r="G107" i="3"/>
  <c r="F107" i="3"/>
  <c r="E107" i="3"/>
  <c r="D107" i="3"/>
  <c r="C107" i="3"/>
  <c r="B107" i="3"/>
  <c r="V106" i="3"/>
  <c r="R106" i="3"/>
  <c r="G106" i="3"/>
  <c r="F106" i="3"/>
  <c r="E106" i="3"/>
  <c r="D106" i="3"/>
  <c r="C106" i="3"/>
  <c r="B106" i="3"/>
  <c r="V105" i="3"/>
  <c r="R105" i="3"/>
  <c r="G105" i="3"/>
  <c r="F105" i="3"/>
  <c r="E105" i="3"/>
  <c r="D105" i="3"/>
  <c r="C105" i="3"/>
  <c r="B105" i="3"/>
  <c r="V104" i="3"/>
  <c r="R104" i="3"/>
  <c r="G104" i="3"/>
  <c r="F104" i="3"/>
  <c r="E104" i="3"/>
  <c r="D104" i="3"/>
  <c r="C104" i="3"/>
  <c r="B104" i="3"/>
  <c r="V103" i="3"/>
  <c r="R103" i="3"/>
  <c r="G103" i="3"/>
  <c r="F103" i="3"/>
  <c r="E103" i="3"/>
  <c r="D103" i="3"/>
  <c r="C103" i="3"/>
  <c r="B103" i="3"/>
  <c r="V102" i="3"/>
  <c r="R102" i="3"/>
  <c r="G102" i="3"/>
  <c r="F102" i="3"/>
  <c r="E102" i="3"/>
  <c r="D102" i="3"/>
  <c r="C102" i="3"/>
  <c r="B102" i="3"/>
  <c r="V101" i="3"/>
  <c r="R101" i="3"/>
  <c r="G101" i="3"/>
  <c r="F101" i="3"/>
  <c r="E101" i="3"/>
  <c r="D101" i="3"/>
  <c r="C101" i="3"/>
  <c r="B101" i="3"/>
  <c r="V100" i="3"/>
  <c r="R100" i="3"/>
  <c r="G100" i="3"/>
  <c r="F100" i="3"/>
  <c r="E100" i="3"/>
  <c r="D100" i="3"/>
  <c r="C100" i="3"/>
  <c r="B100" i="3"/>
  <c r="V99" i="3"/>
  <c r="R99" i="3"/>
  <c r="G99" i="3"/>
  <c r="F99" i="3"/>
  <c r="E99" i="3"/>
  <c r="D99" i="3"/>
  <c r="C99" i="3"/>
  <c r="B99" i="3"/>
  <c r="V98" i="3"/>
  <c r="R98" i="3"/>
  <c r="G98" i="3"/>
  <c r="F98" i="3"/>
  <c r="E98" i="3"/>
  <c r="D98" i="3"/>
  <c r="C98" i="3"/>
  <c r="B98" i="3"/>
  <c r="V97" i="3"/>
  <c r="R97" i="3"/>
  <c r="G97" i="3"/>
  <c r="F97" i="3"/>
  <c r="E97" i="3"/>
  <c r="D97" i="3"/>
  <c r="C97" i="3"/>
  <c r="B97" i="3"/>
  <c r="V96" i="3"/>
  <c r="R96" i="3"/>
  <c r="G96" i="3"/>
  <c r="F96" i="3"/>
  <c r="E96" i="3"/>
  <c r="C96" i="3"/>
  <c r="B96" i="3"/>
  <c r="V95" i="3"/>
  <c r="R95" i="3"/>
  <c r="G95" i="3"/>
  <c r="F95" i="3"/>
  <c r="E95" i="3"/>
  <c r="D95" i="3"/>
  <c r="C95" i="3"/>
  <c r="B95" i="3"/>
  <c r="V94" i="3"/>
  <c r="R94" i="3"/>
  <c r="G94" i="3"/>
  <c r="F94" i="3"/>
  <c r="E94" i="3"/>
  <c r="D94" i="3"/>
  <c r="C94" i="3"/>
  <c r="B94" i="3"/>
  <c r="V93" i="3"/>
  <c r="R93" i="3"/>
  <c r="G93" i="3"/>
  <c r="F93" i="3"/>
  <c r="E93" i="3"/>
  <c r="D93" i="3"/>
  <c r="C93" i="3"/>
  <c r="B93" i="3"/>
  <c r="V92" i="3"/>
  <c r="R92" i="3"/>
  <c r="G92" i="3"/>
  <c r="F92" i="3"/>
  <c r="E92" i="3"/>
  <c r="D92" i="3"/>
  <c r="C92" i="3"/>
  <c r="B92" i="3"/>
  <c r="V91" i="3"/>
  <c r="R91" i="3"/>
  <c r="G91" i="3"/>
  <c r="F91" i="3"/>
  <c r="E91" i="3"/>
  <c r="D91" i="3"/>
  <c r="C91" i="3"/>
  <c r="B91" i="3"/>
  <c r="V90" i="3"/>
  <c r="R90" i="3"/>
  <c r="G90" i="3"/>
  <c r="F90" i="3"/>
  <c r="E90" i="3"/>
  <c r="D90" i="3"/>
  <c r="C90" i="3"/>
  <c r="B90" i="3"/>
  <c r="V89" i="3"/>
  <c r="R89" i="3"/>
  <c r="G89" i="3"/>
  <c r="F89" i="3"/>
  <c r="E89" i="3"/>
  <c r="D89" i="3"/>
  <c r="C89" i="3"/>
  <c r="B89" i="3"/>
  <c r="V88" i="3"/>
  <c r="R88" i="3"/>
  <c r="G88" i="3"/>
  <c r="F88" i="3"/>
  <c r="E88" i="3"/>
  <c r="D88" i="3"/>
  <c r="C88" i="3"/>
  <c r="B88" i="3"/>
  <c r="V87" i="3"/>
  <c r="R87" i="3"/>
  <c r="G87" i="3"/>
  <c r="F87" i="3"/>
  <c r="E87" i="3"/>
  <c r="D87" i="3"/>
  <c r="C87" i="3"/>
  <c r="B87" i="3"/>
  <c r="V86" i="3"/>
  <c r="R86" i="3"/>
  <c r="G86" i="3"/>
  <c r="F86" i="3"/>
  <c r="E86" i="3"/>
  <c r="D86" i="3"/>
  <c r="C86" i="3"/>
  <c r="B86" i="3"/>
  <c r="V85" i="3"/>
  <c r="R85" i="3"/>
  <c r="G85" i="3"/>
  <c r="F85" i="3"/>
  <c r="E85" i="3"/>
  <c r="D85" i="3"/>
  <c r="C85" i="3"/>
  <c r="B85" i="3"/>
  <c r="V84" i="3"/>
  <c r="R84" i="3"/>
  <c r="G84" i="3"/>
  <c r="F84" i="3"/>
  <c r="E84" i="3"/>
  <c r="D84" i="3"/>
  <c r="C84" i="3"/>
  <c r="B84" i="3"/>
  <c r="V83" i="3"/>
  <c r="R83" i="3"/>
  <c r="G83" i="3"/>
  <c r="F83" i="3"/>
  <c r="E83" i="3"/>
  <c r="D83" i="3"/>
  <c r="C83" i="3"/>
  <c r="B83" i="3"/>
  <c r="V82" i="3"/>
  <c r="R82" i="3"/>
  <c r="G82" i="3"/>
  <c r="F82" i="3"/>
  <c r="E82" i="3"/>
  <c r="D82" i="3"/>
  <c r="C82" i="3"/>
  <c r="B82" i="3"/>
  <c r="V81" i="3"/>
  <c r="R81" i="3"/>
  <c r="G81" i="3"/>
  <c r="F81" i="3"/>
  <c r="E81" i="3"/>
  <c r="D81" i="3"/>
  <c r="C81" i="3"/>
  <c r="B81" i="3"/>
  <c r="V80" i="3"/>
  <c r="R80" i="3"/>
  <c r="G80" i="3"/>
  <c r="F80" i="3"/>
  <c r="E80" i="3"/>
  <c r="D80" i="3"/>
  <c r="C80" i="3"/>
  <c r="B80" i="3"/>
  <c r="V79" i="3"/>
  <c r="R79" i="3"/>
  <c r="G79" i="3"/>
  <c r="F79" i="3"/>
  <c r="E79" i="3"/>
  <c r="D79" i="3"/>
  <c r="C79" i="3"/>
  <c r="B79" i="3"/>
  <c r="V78" i="3"/>
  <c r="R78" i="3"/>
  <c r="G78" i="3"/>
  <c r="F78" i="3"/>
  <c r="E78" i="3"/>
  <c r="D78" i="3"/>
  <c r="C78" i="3"/>
  <c r="B78" i="3"/>
  <c r="V77" i="3"/>
  <c r="R77" i="3"/>
  <c r="G77" i="3"/>
  <c r="F77" i="3"/>
  <c r="E77" i="3"/>
  <c r="D77" i="3"/>
  <c r="C77" i="3"/>
  <c r="B77" i="3"/>
  <c r="V76" i="3"/>
  <c r="R76" i="3"/>
  <c r="G76" i="3"/>
  <c r="F76" i="3"/>
  <c r="E76" i="3"/>
  <c r="D76" i="3"/>
  <c r="C76" i="3"/>
  <c r="B76" i="3"/>
  <c r="V75" i="3"/>
  <c r="R75" i="3"/>
  <c r="G75" i="3"/>
  <c r="F75" i="3"/>
  <c r="E75" i="3"/>
  <c r="D75" i="3"/>
  <c r="C75" i="3"/>
  <c r="B75" i="3"/>
  <c r="V74" i="3"/>
  <c r="R74" i="3"/>
  <c r="G74" i="3"/>
  <c r="F74" i="3"/>
  <c r="E74" i="3"/>
  <c r="D74" i="3"/>
  <c r="C74" i="3"/>
  <c r="B74" i="3"/>
  <c r="V73" i="3"/>
  <c r="R73" i="3"/>
  <c r="G73" i="3"/>
  <c r="F73" i="3"/>
  <c r="E73" i="3"/>
  <c r="D73" i="3"/>
  <c r="C73" i="3"/>
  <c r="B73" i="3"/>
  <c r="V72" i="3"/>
  <c r="R72" i="3"/>
  <c r="G72" i="3"/>
  <c r="F72" i="3"/>
  <c r="E72" i="3"/>
  <c r="D72" i="3"/>
  <c r="C72" i="3"/>
  <c r="B72" i="3"/>
  <c r="V71" i="3"/>
  <c r="R71" i="3"/>
  <c r="G71" i="3"/>
  <c r="F71" i="3"/>
  <c r="E71" i="3"/>
  <c r="D71" i="3"/>
  <c r="C71" i="3"/>
  <c r="B71" i="3"/>
  <c r="V70" i="3"/>
  <c r="R70" i="3"/>
  <c r="G70" i="3"/>
  <c r="F70" i="3"/>
  <c r="E70" i="3"/>
  <c r="D70" i="3"/>
  <c r="C70" i="3"/>
  <c r="B70" i="3"/>
  <c r="V69" i="3"/>
  <c r="R69" i="3"/>
  <c r="G69" i="3"/>
  <c r="F69" i="3"/>
  <c r="E69" i="3"/>
  <c r="D69" i="3"/>
  <c r="C69" i="3"/>
  <c r="B69" i="3"/>
  <c r="V68" i="3"/>
  <c r="R68" i="3"/>
  <c r="G68" i="3"/>
  <c r="F68" i="3"/>
  <c r="E68" i="3"/>
  <c r="D68" i="3"/>
  <c r="C68" i="3"/>
  <c r="B68" i="3"/>
  <c r="V67" i="3"/>
  <c r="R67" i="3"/>
  <c r="G67" i="3"/>
  <c r="F67" i="3"/>
  <c r="E67" i="3"/>
  <c r="D67" i="3"/>
  <c r="C67" i="3"/>
  <c r="B67" i="3"/>
  <c r="V66" i="3"/>
  <c r="R66" i="3"/>
  <c r="G66" i="3"/>
  <c r="F66" i="3"/>
  <c r="E66" i="3"/>
  <c r="D66" i="3"/>
  <c r="C66" i="3"/>
  <c r="B66" i="3"/>
  <c r="V65" i="3"/>
  <c r="R65" i="3"/>
  <c r="G65" i="3"/>
  <c r="F65" i="3"/>
  <c r="E65" i="3"/>
  <c r="D65" i="3"/>
  <c r="C65" i="3"/>
  <c r="B65" i="3"/>
  <c r="V64" i="3"/>
  <c r="R64" i="3"/>
  <c r="G64" i="3"/>
  <c r="F64" i="3"/>
  <c r="E64" i="3"/>
  <c r="D64" i="3"/>
  <c r="C64" i="3"/>
  <c r="B64" i="3"/>
  <c r="V63" i="3"/>
  <c r="R63" i="3"/>
  <c r="G63" i="3"/>
  <c r="F63" i="3"/>
  <c r="E63" i="3"/>
  <c r="D63" i="3"/>
  <c r="C63" i="3"/>
  <c r="B63" i="3"/>
  <c r="V62" i="3"/>
  <c r="R62" i="3"/>
  <c r="G62" i="3"/>
  <c r="F62" i="3"/>
  <c r="E62" i="3"/>
  <c r="D62" i="3"/>
  <c r="C62" i="3"/>
  <c r="B62" i="3"/>
  <c r="V61" i="3"/>
  <c r="R61" i="3"/>
  <c r="G61" i="3"/>
  <c r="F61" i="3"/>
  <c r="E61" i="3"/>
  <c r="D61" i="3"/>
  <c r="C61" i="3"/>
  <c r="B61" i="3"/>
  <c r="V60" i="3"/>
  <c r="R60" i="3"/>
  <c r="G60" i="3"/>
  <c r="F60" i="3"/>
  <c r="E60" i="3"/>
  <c r="D60" i="3"/>
  <c r="C60" i="3"/>
  <c r="B60" i="3"/>
  <c r="V59" i="3"/>
  <c r="R59" i="3"/>
  <c r="G59" i="3"/>
  <c r="F59" i="3"/>
  <c r="E59" i="3"/>
  <c r="D59" i="3"/>
  <c r="C59" i="3"/>
  <c r="B59" i="3"/>
  <c r="V58" i="3"/>
  <c r="R58" i="3"/>
  <c r="G58" i="3"/>
  <c r="F58" i="3"/>
  <c r="E58" i="3"/>
  <c r="D58" i="3"/>
  <c r="C58" i="3"/>
  <c r="B58" i="3"/>
  <c r="V57" i="3"/>
  <c r="R57" i="3"/>
  <c r="G57" i="3"/>
  <c r="F57" i="3"/>
  <c r="E57" i="3"/>
  <c r="D57" i="3"/>
  <c r="C57" i="3"/>
  <c r="B57" i="3"/>
  <c r="V56" i="3"/>
  <c r="R56" i="3"/>
  <c r="G56" i="3"/>
  <c r="F56" i="3"/>
  <c r="E56" i="3"/>
  <c r="D56" i="3"/>
  <c r="C56" i="3"/>
  <c r="B56" i="3"/>
  <c r="V55" i="3"/>
  <c r="R55" i="3"/>
  <c r="G55" i="3"/>
  <c r="F55" i="3"/>
  <c r="E55" i="3"/>
  <c r="D55" i="3"/>
  <c r="C55" i="3"/>
  <c r="B55" i="3"/>
  <c r="V54" i="3"/>
  <c r="R54" i="3"/>
  <c r="G54" i="3"/>
  <c r="F54" i="3"/>
  <c r="E54" i="3"/>
  <c r="D54" i="3"/>
  <c r="C54" i="3"/>
  <c r="B54" i="3"/>
  <c r="V53" i="3"/>
  <c r="R53" i="3"/>
  <c r="G53" i="3"/>
  <c r="F53" i="3"/>
  <c r="E53" i="3"/>
  <c r="D53" i="3"/>
  <c r="C53" i="3"/>
  <c r="B53" i="3"/>
  <c r="V52" i="3"/>
  <c r="R52" i="3"/>
  <c r="G52" i="3"/>
  <c r="F52" i="3"/>
  <c r="E52" i="3"/>
  <c r="D52" i="3"/>
  <c r="C52" i="3"/>
  <c r="B52" i="3"/>
  <c r="V51" i="3"/>
  <c r="R51" i="3"/>
  <c r="G51" i="3"/>
  <c r="F51" i="3"/>
  <c r="E51" i="3"/>
  <c r="D51" i="3"/>
  <c r="C51" i="3"/>
  <c r="B51" i="3"/>
  <c r="V50" i="3"/>
  <c r="R50" i="3"/>
  <c r="G50" i="3"/>
  <c r="F50" i="3"/>
  <c r="E50" i="3"/>
  <c r="D50" i="3"/>
  <c r="C50" i="3"/>
  <c r="B50" i="3"/>
  <c r="V49" i="3"/>
  <c r="R49" i="3"/>
  <c r="G49" i="3"/>
  <c r="F49" i="3"/>
  <c r="E49" i="3"/>
  <c r="D49" i="3"/>
  <c r="C49" i="3"/>
  <c r="B49" i="3"/>
  <c r="V48" i="3"/>
  <c r="R48" i="3"/>
  <c r="G48" i="3"/>
  <c r="F48" i="3"/>
  <c r="E48" i="3"/>
  <c r="D48" i="3"/>
  <c r="C48" i="3"/>
  <c r="B48" i="3"/>
  <c r="V47" i="3"/>
  <c r="R47" i="3"/>
  <c r="G47" i="3"/>
  <c r="F47" i="3"/>
  <c r="E47" i="3"/>
  <c r="D47" i="3"/>
  <c r="C47" i="3"/>
  <c r="B47" i="3"/>
  <c r="V46" i="3"/>
  <c r="R46" i="3"/>
  <c r="G46" i="3"/>
  <c r="F46" i="3"/>
  <c r="E46" i="3"/>
  <c r="D46" i="3"/>
  <c r="C46" i="3"/>
  <c r="B46" i="3"/>
  <c r="V45" i="3"/>
  <c r="R45" i="3"/>
  <c r="G45" i="3"/>
  <c r="F45" i="3"/>
  <c r="E45" i="3"/>
  <c r="D45" i="3"/>
  <c r="C45" i="3"/>
  <c r="B45" i="3"/>
  <c r="V44" i="3"/>
  <c r="R44" i="3"/>
  <c r="G44" i="3"/>
  <c r="F44" i="3"/>
  <c r="E44" i="3"/>
  <c r="D44" i="3"/>
  <c r="C44" i="3"/>
  <c r="B44" i="3"/>
  <c r="V43" i="3"/>
  <c r="R43" i="3"/>
  <c r="G43" i="3"/>
  <c r="F43" i="3"/>
  <c r="E43" i="3"/>
  <c r="D43" i="3"/>
  <c r="C43" i="3"/>
  <c r="B43" i="3"/>
  <c r="V42" i="3"/>
  <c r="R42" i="3"/>
  <c r="G42" i="3"/>
  <c r="F42" i="3"/>
  <c r="E42" i="3"/>
  <c r="D42" i="3"/>
  <c r="C42" i="3"/>
  <c r="B42" i="3"/>
  <c r="V41" i="3"/>
  <c r="R41" i="3"/>
  <c r="G41" i="3"/>
  <c r="F41" i="3"/>
  <c r="E41" i="3"/>
  <c r="D41" i="3"/>
  <c r="C41" i="3"/>
  <c r="B41" i="3"/>
  <c r="V40" i="3"/>
  <c r="R40" i="3"/>
  <c r="G40" i="3"/>
  <c r="F40" i="3"/>
  <c r="E40" i="3"/>
  <c r="D40" i="3"/>
  <c r="C40" i="3"/>
  <c r="B40" i="3"/>
  <c r="V39" i="3"/>
  <c r="R39" i="3"/>
  <c r="G39" i="3"/>
  <c r="F39" i="3"/>
  <c r="E39" i="3"/>
  <c r="D39" i="3"/>
  <c r="C39" i="3"/>
  <c r="B39" i="3"/>
  <c r="V38" i="3"/>
  <c r="R38" i="3"/>
  <c r="G38" i="3"/>
  <c r="F38" i="3"/>
  <c r="E38" i="3"/>
  <c r="D38" i="3"/>
  <c r="C38" i="3"/>
  <c r="B38" i="3"/>
  <c r="V37" i="3"/>
  <c r="R37" i="3"/>
  <c r="G37" i="3"/>
  <c r="F37" i="3"/>
  <c r="E37" i="3"/>
  <c r="D37" i="3"/>
  <c r="C37" i="3"/>
  <c r="B37" i="3"/>
  <c r="V36" i="3"/>
  <c r="R36" i="3"/>
  <c r="G36" i="3"/>
  <c r="F36" i="3"/>
  <c r="E36" i="3"/>
  <c r="D36" i="3"/>
  <c r="C36" i="3"/>
  <c r="B36" i="3"/>
  <c r="V35" i="3"/>
  <c r="R35" i="3"/>
  <c r="G35" i="3"/>
  <c r="F35" i="3"/>
  <c r="E35" i="3"/>
  <c r="D35" i="3"/>
  <c r="C35" i="3"/>
  <c r="B35" i="3"/>
  <c r="V34" i="3"/>
  <c r="R34" i="3"/>
  <c r="G34" i="3"/>
  <c r="F34" i="3"/>
  <c r="E34" i="3"/>
  <c r="D34" i="3"/>
  <c r="C34" i="3"/>
  <c r="B34" i="3"/>
  <c r="V33" i="3"/>
  <c r="R33" i="3"/>
  <c r="G33" i="3"/>
  <c r="F33" i="3"/>
  <c r="E33" i="3"/>
  <c r="D33" i="3"/>
  <c r="C33" i="3"/>
  <c r="B33" i="3"/>
  <c r="V32" i="3"/>
  <c r="R32" i="3"/>
  <c r="G32" i="3"/>
  <c r="F32" i="3"/>
  <c r="E32" i="3"/>
  <c r="D32" i="3"/>
  <c r="C32" i="3"/>
  <c r="B32" i="3"/>
  <c r="V31" i="3"/>
  <c r="R31" i="3"/>
  <c r="G31" i="3"/>
  <c r="F31" i="3"/>
  <c r="E31" i="3"/>
  <c r="D31" i="3"/>
  <c r="C31" i="3"/>
  <c r="B31" i="3"/>
  <c r="V30" i="3"/>
  <c r="R30" i="3"/>
  <c r="G30" i="3"/>
  <c r="F30" i="3"/>
  <c r="E30" i="3"/>
  <c r="D30" i="3"/>
  <c r="C30" i="3"/>
  <c r="B30" i="3"/>
  <c r="V29" i="3"/>
  <c r="R29" i="3"/>
  <c r="G29" i="3"/>
  <c r="F29" i="3"/>
  <c r="E29" i="3"/>
  <c r="D29" i="3"/>
  <c r="C29" i="3"/>
  <c r="B29" i="3"/>
  <c r="V28" i="3"/>
  <c r="R28" i="3"/>
  <c r="G28" i="3"/>
  <c r="F28" i="3"/>
  <c r="E28" i="3"/>
  <c r="D28" i="3"/>
  <c r="C28" i="3"/>
  <c r="B28" i="3"/>
  <c r="V27" i="3"/>
  <c r="R27" i="3"/>
  <c r="G27" i="3"/>
  <c r="F27" i="3"/>
  <c r="E27" i="3"/>
  <c r="D27" i="3"/>
  <c r="C27" i="3"/>
  <c r="B27" i="3"/>
  <c r="V26" i="3"/>
  <c r="R26" i="3"/>
  <c r="G26" i="3"/>
  <c r="F26" i="3"/>
  <c r="E26" i="3"/>
  <c r="D26" i="3"/>
  <c r="C26" i="3"/>
  <c r="B26" i="3"/>
  <c r="V25" i="3"/>
  <c r="R25" i="3"/>
  <c r="G25" i="3"/>
  <c r="F25" i="3"/>
  <c r="E25" i="3"/>
  <c r="D25" i="3"/>
  <c r="C25" i="3"/>
  <c r="B25" i="3"/>
  <c r="V24" i="3"/>
  <c r="R24" i="3"/>
  <c r="G24" i="3"/>
  <c r="F24" i="3"/>
  <c r="E24" i="3"/>
  <c r="D24" i="3"/>
  <c r="C24" i="3"/>
  <c r="B24" i="3"/>
  <c r="V23" i="3"/>
  <c r="R23" i="3"/>
  <c r="G23" i="3"/>
  <c r="F23" i="3"/>
  <c r="E23" i="3"/>
  <c r="D23" i="3"/>
  <c r="C23" i="3"/>
  <c r="B23" i="3"/>
  <c r="V22" i="3"/>
  <c r="R22" i="3"/>
  <c r="G22" i="3"/>
  <c r="F22" i="3"/>
  <c r="E22" i="3"/>
  <c r="D22" i="3"/>
  <c r="C22" i="3"/>
  <c r="B22" i="3"/>
  <c r="V21" i="3"/>
  <c r="R21" i="3"/>
  <c r="G21" i="3"/>
  <c r="F21" i="3"/>
  <c r="E21" i="3"/>
  <c r="D21" i="3"/>
  <c r="C21" i="3"/>
  <c r="B21" i="3"/>
  <c r="V20" i="3"/>
  <c r="R20" i="3"/>
  <c r="G20" i="3"/>
  <c r="F20" i="3"/>
  <c r="E20" i="3"/>
  <c r="D20" i="3"/>
  <c r="C20" i="3"/>
  <c r="B20" i="3"/>
  <c r="V19" i="3"/>
  <c r="R19" i="3"/>
  <c r="G19" i="3"/>
  <c r="F19" i="3"/>
  <c r="E19" i="3"/>
  <c r="D19" i="3"/>
  <c r="C19" i="3"/>
  <c r="B19" i="3"/>
  <c r="V18" i="3"/>
  <c r="R18" i="3"/>
  <c r="G18" i="3"/>
  <c r="F18" i="3"/>
  <c r="E18" i="3"/>
  <c r="D18" i="3"/>
  <c r="C18" i="3"/>
  <c r="B18" i="3"/>
  <c r="V17" i="3"/>
  <c r="R17" i="3"/>
  <c r="G17" i="3"/>
  <c r="F17" i="3"/>
  <c r="E17" i="3"/>
  <c r="D17" i="3"/>
  <c r="C17" i="3"/>
  <c r="B17" i="3"/>
  <c r="V16" i="3"/>
  <c r="R16" i="3"/>
  <c r="G16" i="3"/>
  <c r="F16" i="3"/>
  <c r="E16" i="3"/>
  <c r="D16" i="3"/>
  <c r="C16" i="3"/>
  <c r="B16" i="3"/>
  <c r="V15" i="3"/>
  <c r="R15" i="3"/>
  <c r="G15" i="3"/>
  <c r="F15" i="3"/>
  <c r="E15" i="3"/>
  <c r="D15" i="3"/>
  <c r="C15" i="3"/>
  <c r="B15" i="3"/>
  <c r="V14" i="3"/>
  <c r="R14" i="3"/>
  <c r="G14" i="3"/>
  <c r="F14" i="3"/>
  <c r="E14" i="3"/>
  <c r="D14" i="3"/>
  <c r="C14" i="3"/>
  <c r="B14" i="3"/>
  <c r="V13" i="3"/>
  <c r="R13" i="3"/>
  <c r="G13" i="3"/>
  <c r="F13" i="3"/>
  <c r="E13" i="3"/>
  <c r="D13" i="3"/>
  <c r="C13" i="3"/>
  <c r="B13" i="3"/>
  <c r="V12" i="3"/>
  <c r="R12" i="3"/>
  <c r="G12" i="3"/>
  <c r="F12" i="3"/>
  <c r="E12" i="3"/>
  <c r="D12" i="3"/>
  <c r="C12" i="3"/>
  <c r="B12" i="3"/>
  <c r="A12" i="3"/>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V11" i="3"/>
  <c r="R11" i="3"/>
  <c r="G11" i="3"/>
  <c r="F11" i="3"/>
  <c r="E11" i="3"/>
  <c r="D11" i="3"/>
  <c r="C11" i="3"/>
  <c r="B11" i="3"/>
  <c r="F5" i="3"/>
  <c r="Z16" i="2" s="1"/>
  <c r="C3" i="3"/>
  <c r="U1" i="3"/>
  <c r="F6" i="3" s="1"/>
  <c r="U19" i="2" s="1"/>
  <c r="AC19" i="2" s="1"/>
  <c r="AH19" i="2" s="1"/>
  <c r="AJ58" i="2" s="1"/>
  <c r="AJ64" i="2"/>
  <c r="AI41" i="2"/>
  <c r="P35" i="2"/>
  <c r="P33" i="2"/>
  <c r="X33" i="2" s="1"/>
  <c r="AJ61" i="2" s="1"/>
  <c r="Q27" i="2"/>
  <c r="V26" i="2"/>
  <c r="Q24" i="2"/>
  <c r="V23" i="2"/>
  <c r="U21" i="2"/>
  <c r="U20" i="2"/>
  <c r="AJ17" i="2"/>
  <c r="AJ57" i="2" s="1"/>
  <c r="Y13" i="2"/>
  <c r="K13" i="2"/>
  <c r="G12" i="2"/>
  <c r="G11" i="2"/>
  <c r="G10" i="2"/>
  <c r="G9" i="2"/>
  <c r="G7" i="2"/>
  <c r="G6" i="2"/>
  <c r="AF1" i="2"/>
  <c r="B41" i="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Z40" i="1"/>
  <c r="AJ54" i="2" s="1"/>
  <c r="AA24" i="1"/>
  <c r="H8"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C18" authorId="0" shapeId="0" xr:uid="{00000000-0006-0000-0000-000001000000}">
      <text>
        <r>
          <rPr>
            <sz val="10"/>
            <rFont val="游ゴシック"/>
            <family val="2"/>
            <charset val="128"/>
          </rPr>
          <t>補助金の計画書の提出先は都道府県です。</t>
        </r>
        <r>
          <rPr>
            <sz val="11"/>
            <color rgb="FF000000"/>
            <rFont val="MS P ゴシック"/>
            <family val="3"/>
            <charset val="128"/>
          </rPr>
          <t>処遇改善加算とは提出先が異なる場合があります。</t>
        </r>
      </text>
    </comment>
    <comment ref="M29" authorId="0" shapeId="0" xr:uid="{00000000-0006-0000-0000-000003000000}">
      <text>
        <r>
          <rPr>
            <sz val="10"/>
            <rFont val="Arial"/>
            <family val="2"/>
            <charset val="128"/>
          </rPr>
          <t>13</t>
        </r>
        <r>
          <rPr>
            <sz val="10"/>
            <rFont val="游ゴシック"/>
            <family val="2"/>
            <charset val="128"/>
          </rPr>
          <t>桁の法人番号を入力してください
（</t>
        </r>
        <r>
          <rPr>
            <sz val="10"/>
            <rFont val="Arial"/>
            <family val="2"/>
            <charset val="128"/>
          </rPr>
          <t>13</t>
        </r>
        <r>
          <rPr>
            <sz val="10"/>
            <rFont val="游ゴシック"/>
            <family val="2"/>
            <charset val="128"/>
          </rPr>
          <t>桁の入力以外は受け付けません。）</t>
        </r>
      </text>
    </comment>
    <comment ref="M31" authorId="0" shapeId="0" xr:uid="{00000000-0006-0000-0000-000004000000}">
      <text>
        <r>
          <rPr>
            <sz val="10"/>
            <rFont val="游ゴシック"/>
            <family val="2"/>
            <charset val="128"/>
          </rPr>
          <t>社会保険労務士事務所等の担当者の
氏名・連絡先を記入しても構いません。</t>
        </r>
      </text>
    </comment>
    <comment ref="C38" authorId="0" shapeId="0" xr:uid="{00000000-0006-0000-0000-000002000000}">
      <text>
        <r>
          <rPr>
            <sz val="10"/>
            <rFont val="Arial"/>
            <family val="2"/>
            <charset val="128"/>
          </rPr>
          <t>10</t>
        </r>
        <r>
          <rPr>
            <sz val="10"/>
            <rFont val="游ゴシック"/>
            <family val="2"/>
            <charset val="128"/>
          </rPr>
          <t>桁の事業所番号を入力してください
（</t>
        </r>
        <r>
          <rPr>
            <sz val="10"/>
            <rFont val="Arial"/>
            <family val="2"/>
            <charset val="128"/>
          </rPr>
          <t>10</t>
        </r>
        <r>
          <rPr>
            <sz val="10"/>
            <rFont val="游ゴシック"/>
            <family val="2"/>
            <charset val="128"/>
          </rPr>
          <t>桁の入力以外は受け付けません。）</t>
        </r>
      </text>
    </comment>
    <comment ref="M38" authorId="0" shapeId="0" xr:uid="{00000000-0006-0000-0000-000005000000}">
      <text>
        <r>
          <rPr>
            <sz val="10"/>
            <rFont val="游ゴシック"/>
            <family val="2"/>
            <charset val="128"/>
          </rPr>
          <t>地域密着型サービスや総合事業については、
指定元の市町村を全て記載してください。
その際、指定権者ごとに行を分ける必要はありません。</t>
        </r>
      </text>
    </comment>
    <comment ref="Y38" authorId="0" shapeId="0" xr:uid="{00000000-0006-0000-0000-000006000000}">
      <text>
        <r>
          <rPr>
            <sz val="10"/>
            <rFont val="游ゴシック"/>
            <family val="2"/>
            <charset val="128"/>
          </rPr>
          <t>必ずプルダウンで入力してください。
介護予防サービスは、行を分ける必要はありません。
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G6" authorId="0" shapeId="0" xr:uid="{00000000-0006-0000-0100-000001000000}">
      <text>
        <r>
          <rPr>
            <sz val="10"/>
            <rFont val="游ゴシック"/>
            <family val="2"/>
            <charset val="128"/>
          </rPr>
          <t>本別紙様式３</t>
        </r>
        <r>
          <rPr>
            <sz val="10"/>
            <rFont val="Arial"/>
            <family val="2"/>
            <charset val="128"/>
          </rPr>
          <t>-</t>
        </r>
        <r>
          <rPr>
            <sz val="10"/>
            <rFont val="游ゴシック"/>
            <family val="2"/>
            <charset val="128"/>
          </rPr>
          <t>１を完成させるには、「基本情報入力シート」「別紙様式３</t>
        </r>
        <r>
          <rPr>
            <sz val="10"/>
            <rFont val="Arial"/>
            <family val="2"/>
            <charset val="128"/>
          </rPr>
          <t>-</t>
        </r>
        <r>
          <rPr>
            <sz val="10"/>
            <rFont val="游ゴシック"/>
            <family val="2"/>
            <charset val="128"/>
          </rPr>
          <t xml:space="preserve">２」から転記される情報が必要です。
</t>
        </r>
        <r>
          <rPr>
            <b/>
            <u/>
            <sz val="10"/>
            <color rgb="FF000000"/>
            <rFont val="MS P ゴシック"/>
            <family val="3"/>
            <charset val="128"/>
          </rPr>
          <t>まずは他のシートを完成させてください。</t>
        </r>
      </text>
    </comment>
    <comment ref="AG16" authorId="0" shapeId="0" xr:uid="{00000000-0006-0000-0100-000004000000}">
      <text>
        <r>
          <rPr>
            <sz val="10"/>
            <rFont val="游ゴシック"/>
            <family val="2"/>
            <charset val="128"/>
          </rPr>
          <t>別紙様式３</t>
        </r>
        <r>
          <rPr>
            <sz val="10"/>
            <rFont val="Arial"/>
            <family val="2"/>
            <charset val="128"/>
          </rPr>
          <t>-</t>
        </r>
        <r>
          <rPr>
            <sz val="10"/>
            <rFont val="游ゴシック"/>
            <family val="2"/>
            <charset val="128"/>
          </rPr>
          <t>２の「介護職員処遇改善支援補助金の総額」の合計値が記載されます。
空欄の場合、別紙様式３</t>
        </r>
        <r>
          <rPr>
            <sz val="10"/>
            <rFont val="Arial"/>
            <family val="2"/>
            <charset val="128"/>
          </rPr>
          <t>-</t>
        </r>
        <r>
          <rPr>
            <sz val="10"/>
            <rFont val="游ゴシック"/>
            <family val="2"/>
            <charset val="128"/>
          </rPr>
          <t>２に記入漏れがあります。</t>
        </r>
      </text>
    </comment>
    <comment ref="AC19" authorId="0" shapeId="0" xr:uid="{00000000-0006-0000-0100-000003000000}">
      <text>
        <r>
          <rPr>
            <sz val="10"/>
            <rFont val="游ゴシック"/>
            <family val="2"/>
            <charset val="128"/>
          </rPr>
          <t>（ⅲの額）</t>
        </r>
        <r>
          <rPr>
            <sz val="10"/>
            <rFont val="Arial"/>
            <family val="2"/>
            <charset val="128"/>
          </rPr>
          <t>÷</t>
        </r>
        <r>
          <rPr>
            <sz val="10"/>
            <rFont val="游ゴシック"/>
            <family val="2"/>
            <charset val="128"/>
          </rPr>
          <t>（ⅰの額）の値が自動で入力されます。この欄が</t>
        </r>
        <r>
          <rPr>
            <sz val="10"/>
            <rFont val="Arial"/>
            <family val="2"/>
            <charset val="128"/>
          </rPr>
          <t>66.66%</t>
        </r>
        <r>
          <rPr>
            <sz val="10"/>
            <rFont val="游ゴシック"/>
            <family val="2"/>
            <charset val="128"/>
          </rPr>
          <t>（３分の２）以上となる必要があります。</t>
        </r>
      </text>
    </comment>
    <comment ref="V23" authorId="0" shapeId="0" xr:uid="{00000000-0006-0000-0100-000002000000}">
      <text>
        <r>
          <rPr>
            <sz val="10"/>
            <rFont val="游ゴシック"/>
            <family val="2"/>
            <charset val="128"/>
          </rPr>
          <t>要件は令和６年４・５月分の補助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Unknown Author</author>
  </authors>
  <commentList>
    <comment ref="G8" authorId="0" shapeId="0" xr:uid="{00000000-0006-0000-0200-000001000000}">
      <text>
        <r>
          <rPr>
            <sz val="10"/>
            <rFont val="游ゴシック"/>
            <family val="2"/>
            <charset val="128"/>
          </rPr>
          <t>空欄の場合、先に「基本情報入力シート」を記入してください。</t>
        </r>
      </text>
    </comment>
  </commentList>
</comments>
</file>

<file path=xl/sharedStrings.xml><?xml version="1.0" encoding="utf-8"?>
<sst xmlns="http://schemas.openxmlformats.org/spreadsheetml/2006/main" count="4432" uniqueCount="1900">
  <si>
    <t>実績報告書（令和６年２月からの介護職員処遇改善支援補助金）作成用　基本情報入力シート</t>
  </si>
  <si>
    <t>●はじめに本シート（基本情報入力シート）の黄色セルに入力することで、加算の対象事業所等に関する基本的な情報が、各様式に自動的に転記されます。</t>
  </si>
  <si>
    <t>【注意】本シートは様式作成用のため、本実績報告書の提出を紙で行う場合、本シートの提出は不要です。ただし、自治体に電子媒体で提出する場合は、本シートを削除せずそのまま提出してください。</t>
  </si>
  <si>
    <t>●「別紙様式3-1」を完成させるには、「基本情報入力シート」「別紙様式3-2」から転記される情報が必要です。まずはこれらのシートを完成させてください。</t>
  </si>
  <si>
    <t>●「別紙様式3－1」に記載する補助金による賃金改善の所要額について、具体的な算出方法は問いませんが、各職員に対し、補助金を原資として行った賃金改善額を積み上げる（足し上げる）などの適切な方法により算出してください。また、「賃金額」を記入する欄には、基本給、手当、賞与等（退職手当を除く。）を含む金額を記入してください。</t>
  </si>
  <si>
    <t>１　提出先に関する情報</t>
  </si>
  <si>
    <r>
      <rPr>
        <sz val="12"/>
        <color theme="1"/>
        <rFont val="ＭＳ Ｐゴシック"/>
        <family val="3"/>
        <charset val="128"/>
      </rPr>
      <t>令和６年２月からの介護職員処遇改善支援補助金の届出に係る提出先（事業所の所在地の</t>
    </r>
    <r>
      <rPr>
        <b/>
        <u/>
        <sz val="12"/>
        <color theme="1"/>
        <rFont val="ＭＳ Ｐゴシック"/>
        <family val="3"/>
        <charset val="128"/>
      </rPr>
      <t>都道府県</t>
    </r>
    <r>
      <rPr>
        <sz val="12"/>
        <color theme="1"/>
        <rFont val="ＭＳ Ｐゴシック"/>
        <family val="3"/>
        <charset val="128"/>
      </rPr>
      <t>）を選択してください。</t>
    </r>
  </si>
  <si>
    <t>提出先</t>
  </si>
  <si>
    <t>２　基本情報</t>
  </si>
  <si>
    <t>下表に必要事項を入力してください。記入内容が別紙様式に反映されます。</t>
  </si>
  <si>
    <t>法人名</t>
  </si>
  <si>
    <t>フリガナ</t>
  </si>
  <si>
    <t>名称</t>
  </si>
  <si>
    <t>〒結合</t>
  </si>
  <si>
    <t>法人住所</t>
  </si>
  <si>
    <t>〒</t>
  </si>
  <si>
    <t>－</t>
  </si>
  <si>
    <t>住所１（番地・住居番号まで）</t>
  </si>
  <si>
    <t>住所２（建物名等）</t>
  </si>
  <si>
    <t>法人代表者</t>
  </si>
  <si>
    <t>職名</t>
  </si>
  <si>
    <t>氏名</t>
  </si>
  <si>
    <t>法人番号</t>
  </si>
  <si>
    <t>書類作成
担当者</t>
  </si>
  <si>
    <t>連絡先</t>
  </si>
  <si>
    <t>電話番号</t>
  </si>
  <si>
    <t>E-mail</t>
  </si>
  <si>
    <r>
      <rPr>
        <b/>
        <sz val="12"/>
        <color theme="1"/>
        <rFont val="ＭＳ Ｐゴシック"/>
        <family val="3"/>
        <charset val="128"/>
      </rPr>
      <t>３　加算対象事業所に関する情報（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</si>
  <si>
    <t>下表に必要事項を入力してください。記入内容が別紙様式3-2（補助金）に反映されます。</t>
  </si>
  <si>
    <t>通し番号</t>
  </si>
  <si>
    <t>介護保険事業所番号</t>
  </si>
  <si>
    <t>指定権者名</t>
  </si>
  <si>
    <t>事業所の所在地</t>
  </si>
  <si>
    <t>事業所名</t>
  </si>
  <si>
    <t>サービス名</t>
  </si>
  <si>
    <t>都道府県</t>
  </si>
  <si>
    <t>市区町村</t>
  </si>
  <si>
    <t>！この欄が×の場合、１に記載した「提出先」の都道府県と、３に記載した「事業所の所在地」の都道府県が一致していません。計画書は都道府県ごとに作成し、「提出先」の都道府県以外の事業所を記載しないでください。</t>
  </si>
  <si>
    <r>
      <rPr>
        <b/>
        <sz val="12"/>
        <color theme="1"/>
        <rFont val="ＭＳ Ｐゴシック"/>
        <family val="3"/>
        <charset val="128"/>
      </rPr>
      <t>別紙様式３－１（</t>
    </r>
    <r>
      <rPr>
        <b/>
        <u/>
        <sz val="12"/>
        <color theme="1"/>
        <rFont val="ＭＳ Ｐゴシック"/>
        <family val="3"/>
        <charset val="128"/>
      </rPr>
      <t>補助金</t>
    </r>
    <r>
      <rPr>
        <b/>
        <sz val="12"/>
        <color theme="1"/>
        <rFont val="ＭＳ Ｐゴシック"/>
        <family val="3"/>
        <charset val="128"/>
      </rPr>
      <t>）</t>
    </r>
  </si>
  <si>
    <t>令和６年２月からの介護職員処遇改善支援補助金 実績報告書</t>
  </si>
  <si>
    <t>１　基本情報</t>
  </si>
  <si>
    <t>法人所在地</t>
  </si>
  <si>
    <t>書類作成担当者</t>
  </si>
  <si>
    <t>２　実績報告について</t>
  </si>
  <si>
    <r>
      <rPr>
        <sz val="10"/>
        <color theme="1"/>
        <rFont val="ＭＳ Ｐゴシック"/>
        <family val="3"/>
        <charset val="128"/>
      </rPr>
      <t>①介護職員処遇改善支援補助金の総額</t>
    </r>
    <r>
      <rPr>
        <b/>
        <sz val="10"/>
        <color theme="1"/>
        <rFont val="ＭＳ Ｐゴシック"/>
        <family val="3"/>
        <charset val="128"/>
      </rPr>
      <t>（令和６年２～５月分）</t>
    </r>
  </si>
  <si>
    <t>円</t>
  </si>
  <si>
    <r>
      <rPr>
        <sz val="10"/>
        <color theme="1"/>
        <rFont val="ＭＳ Ｐゴシック"/>
        <family val="3"/>
        <charset val="128"/>
      </rPr>
      <t>②賃金改善の所要額</t>
    </r>
    <r>
      <rPr>
        <b/>
        <sz val="10"/>
        <color theme="1"/>
        <rFont val="ＭＳ Ｐゴシック"/>
        <family val="3"/>
        <charset val="128"/>
      </rPr>
      <t>（令和６年２～５月分）(右欄の額は①欄の額以上となること）</t>
    </r>
  </si>
  <si>
    <t>←</t>
  </si>
  <si>
    <t>！この欄が○でない場合、賃金改善の所要額が要件を満たしていません。一時金の追支給等を行ってください。</t>
  </si>
  <si>
    <r>
      <rPr>
        <sz val="10"/>
        <color theme="1"/>
        <rFont val="ＭＳ Ｐゴシック"/>
        <family val="3"/>
        <charset val="128"/>
      </rPr>
      <t>③基本給等による賃金改善の所要額</t>
    </r>
    <r>
      <rPr>
        <b/>
        <sz val="10"/>
        <color theme="1"/>
        <rFont val="ＭＳ Ｐゴシック"/>
        <family val="3"/>
        <charset val="128"/>
      </rPr>
      <t>（令和６年４・５月分）</t>
    </r>
  </si>
  <si>
    <t>ⅰ）介護職員処遇改善支援補助金の総額（令和６年４・５月分）</t>
  </si>
  <si>
    <t>（</t>
  </si>
  <si>
    <t>）</t>
  </si>
  <si>
    <t>％</t>
  </si>
  <si>
    <t>！この欄が○でない場合、ⅲ基本給等による賃金改善の所要額（令和６年４・５月分）がⅰ補助金額（令和６年４・５月分）の２／３以上となっていません。</t>
  </si>
  <si>
    <t>ⅱ）賃金改善の所要額（令和６年４・５月分）</t>
  </si>
  <si>
    <t>ⅲ）うち、基本給等による賃金改善の所要額（令和６年４・５月分）
（右側の額はⅰ欄の額の２／３以上となること）</t>
  </si>
  <si>
    <t>介護職員の賃金改善の所要額（参考）</t>
  </si>
  <si>
    <t>うち、基本給等による改善の所要額</t>
  </si>
  <si>
    <t>（一月あたり</t>
  </si>
  <si>
    <t>円）</t>
  </si>
  <si>
    <t>その他の職員の賃金改善の所要額（参考）</t>
  </si>
  <si>
    <t>④ベースアップの実施</t>
  </si>
  <si>
    <t>実施した</t>
  </si>
  <si>
    <t>実施した場合、ベースアップ率</t>
  </si>
  <si>
    <t>実施していない場合、やむを得ない事情</t>
  </si>
  <si>
    <t>実施していない</t>
  </si>
  <si>
    <t>【記入上の注意】
・　本様式では下記の要件を確認しており、オレンジセルが「○」でない場合、補助金の交付要件を満たしていない。
　Ⅰ補助金による賃金改善の総額が補助金による収入額以上となること
　Ⅱ令和６年４・５月分の補助金額の３分の２以上は、基本給又は決まって毎月支払われる手当の引上げに充てること
・　②「賃金改善の所要額」には、補助金により賃金改善を行った場合の法定福利費等の事業主負担の増加分を含めることができる。
・　「ベースアップ」とは、「賃金表の改訂により基本給等の水準を一律に引き上げること」を指す。</t>
  </si>
  <si>
    <t>３　補助金以外の部分で賃金水準を引き下げないことについて</t>
  </si>
  <si>
    <t>①</t>
  </si>
  <si>
    <r>
      <rPr>
        <sz val="9"/>
        <rFont val="ＭＳ Ｐゴシック"/>
        <family val="3"/>
        <charset val="128"/>
      </rPr>
      <t>令和６年２月から５月の処遇改善支援補助金を除いた賃金総額（(ア)-(イ)）</t>
    </r>
    <r>
      <rPr>
        <b/>
        <sz val="9"/>
        <rFont val="ＭＳ Ｐゴシック"/>
        <family val="3"/>
        <charset val="128"/>
      </rPr>
      <t>（②以上の額となること）</t>
    </r>
  </si>
  <si>
    <t>(ア)令和６年２月から５月の賃金の総額</t>
  </si>
  <si>
    <t>(イ)令和６年２月から５月の処遇改善支援補助金の総額</t>
  </si>
  <si>
    <t>②</t>
  </si>
  <si>
    <t>令和５年２月から５月の賃金総額</t>
  </si>
  <si>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</si>
  <si>
    <t>備考欄</t>
  </si>
  <si>
    <t>４　記載内容に虚偽がないこと等の誓約</t>
  </si>
  <si>
    <t>！この欄が×の場合、チェックが入っていない項目か、空欄の項目があります。</t>
  </si>
  <si>
    <t>　</t>
  </si>
  <si>
    <t>実績報告書の記載内容に虚偽がないこと及び記載内容を証明する資料を適切に保管していることを誓約します。</t>
  </si>
  <si>
    <t>令和</t>
  </si>
  <si>
    <t>年</t>
  </si>
  <si>
    <t>月</t>
  </si>
  <si>
    <t>日</t>
  </si>
  <si>
    <t>代表者</t>
  </si>
  <si>
    <t>【記入上の注意】
・　各証明資料は、指定権者からの求めがあった場合には、速やかに提出すること。
・　本表への虚偽記載の他、補助金の請求に関して不正があった場合は、補助金を返還することとなる場合がある。</t>
  </si>
  <si>
    <t>（確認用）提出前のチェックリスト</t>
  </si>
  <si>
    <t>以下の項目に「×」がないか、提出前に確認すること。「×」がある場合、当該項目の記載を修正すること。</t>
  </si>
  <si>
    <t>基本情報入力シートについて</t>
  </si>
  <si>
    <t>提出先の都道府県に所在する事業所・施設についてのみ記載している</t>
  </si>
  <si>
    <t>賃金改善の所要額が介護職員処遇改善支援補助金の総額以上となること</t>
  </si>
  <si>
    <t>③</t>
  </si>
  <si>
    <t>基本給等による賃金改善の所要額（令和６年４・５月分）が補助金額（令和６年４・５月分）の２／３以上となること</t>
  </si>
  <si>
    <t>処遇改善支援補助金による賃金改善以外の部分で賃金水準を引き下げていない</t>
  </si>
  <si>
    <t>誓約について、空欄の項目がない</t>
  </si>
  <si>
    <r>
      <rPr>
        <b/>
        <sz val="14"/>
        <rFont val="ＭＳ Ｐゴシック"/>
        <family val="3"/>
        <charset val="128"/>
      </rPr>
      <t>別紙様式３－２（</t>
    </r>
    <r>
      <rPr>
        <b/>
        <u/>
        <sz val="14"/>
        <rFont val="ＭＳ Ｐゴシック"/>
        <family val="3"/>
        <charset val="128"/>
      </rPr>
      <t>補助金</t>
    </r>
    <r>
      <rPr>
        <b/>
        <sz val="14"/>
        <rFont val="ＭＳ Ｐゴシック"/>
        <family val="3"/>
        <charset val="128"/>
      </rPr>
      <t>）</t>
    </r>
  </si>
  <si>
    <t>介護職員処遇改善支援補助金実績報告書（施設・事業所別個表）</t>
  </si>
  <si>
    <t>【記入上の注意】</t>
  </si>
  <si>
    <t>・本表に記載する事業所は、処遇改善支援補助金 処遇改善計画書の別紙様式２－２（補助金）に記載した事業所と一致しなければならない。
・事業所の数が多く、１枚に記載しきれない場合は、適宜、行を追加すること。</t>
  </si>
  <si>
    <t>介護職員処遇改善支援補助金額の合計［円］</t>
  </si>
  <si>
    <t xml:space="preserve">うち、令和６年４・５月分の補助金の合計［円］ </t>
  </si>
  <si>
    <t>交付対象期間</t>
  </si>
  <si>
    <t>介護職員処遇改善支援補助金の総額（令和６年
２～５月）[円]</t>
  </si>
  <si>
    <t>うち、令和６年４・５月分の補助金の総額［円］</t>
  </si>
  <si>
    <t>月～令和</t>
  </si>
  <si>
    <t>ヶ月）</t>
  </si>
  <si>
    <t>表１　サービス名一覧</t>
  </si>
  <si>
    <t>表２　提出先一覧</t>
  </si>
  <si>
    <t>表３　事業所の所在地</t>
  </si>
  <si>
    <t>参考</t>
  </si>
  <si>
    <t>チェックボックス</t>
  </si>
  <si>
    <t>訪問介護</t>
  </si>
  <si>
    <t>北海道</t>
  </si>
  <si>
    <t>札幌市</t>
  </si>
  <si>
    <t>✓</t>
  </si>
  <si>
    <t>夜間対応型訪問介護</t>
  </si>
  <si>
    <t>青森県</t>
  </si>
  <si>
    <t>函館市</t>
  </si>
  <si>
    <t>定期巡回･随時対応型訪問介護看護</t>
  </si>
  <si>
    <t>岩手県</t>
  </si>
  <si>
    <t>小樽市</t>
  </si>
  <si>
    <t>（介護予防）訪問入浴介護</t>
  </si>
  <si>
    <t>宮城県</t>
  </si>
  <si>
    <t>旭川市</t>
  </si>
  <si>
    <t>通所介護</t>
  </si>
  <si>
    <t>秋田県</t>
  </si>
  <si>
    <t>室蘭市</t>
  </si>
  <si>
    <t>地域密着型通所介護</t>
  </si>
  <si>
    <t>山形県</t>
  </si>
  <si>
    <t>釧路市</t>
  </si>
  <si>
    <t>（介護予防）通所リハビリテーション</t>
  </si>
  <si>
    <t>福島県</t>
  </si>
  <si>
    <t>帯広市</t>
  </si>
  <si>
    <t>（介護予防）特定施設入居者生活介護</t>
  </si>
  <si>
    <t>茨城県</t>
  </si>
  <si>
    <t>北見市</t>
  </si>
  <si>
    <t>地域密着型特定施設入居者生活介護</t>
  </si>
  <si>
    <t>栃木県</t>
  </si>
  <si>
    <t>夕張市</t>
  </si>
  <si>
    <t>（介護予防）認知症対応型通所介護</t>
  </si>
  <si>
    <t>群馬県</t>
  </si>
  <si>
    <t>岩見沢市</t>
  </si>
  <si>
    <t>（介護予防）小規模多機能型居宅介護</t>
  </si>
  <si>
    <t>埼玉県</t>
  </si>
  <si>
    <t>網走市</t>
  </si>
  <si>
    <t>看護小規模多機能型居宅介護</t>
  </si>
  <si>
    <t>千葉県</t>
  </si>
  <si>
    <t>留萌市</t>
  </si>
  <si>
    <t>（介護予防）認知症対応型共同生活介護</t>
  </si>
  <si>
    <t>東京都</t>
  </si>
  <si>
    <t>苫小牧市</t>
  </si>
  <si>
    <t>介護老人福祉施設</t>
  </si>
  <si>
    <t>神奈川県</t>
  </si>
  <si>
    <t>稚内市</t>
  </si>
  <si>
    <t>地域密着型介護老人福祉施設</t>
  </si>
  <si>
    <t>新潟県</t>
  </si>
  <si>
    <t>美唄市</t>
  </si>
  <si>
    <t>（介護予防）短期入所生活介護</t>
  </si>
  <si>
    <t>富山県</t>
  </si>
  <si>
    <t>芦別市</t>
  </si>
  <si>
    <t>介護老人保健施設</t>
  </si>
  <si>
    <t>石川県</t>
  </si>
  <si>
    <t>江別市</t>
  </si>
  <si>
    <t>（介護予防）短期入所療養介護（老健）</t>
  </si>
  <si>
    <t>福井県</t>
  </si>
  <si>
    <t>赤平市</t>
  </si>
  <si>
    <t>介護療養型医療施設</t>
  </si>
  <si>
    <t>山梨県</t>
  </si>
  <si>
    <t>紋別市</t>
  </si>
  <si>
    <t>（介護予防）短期入所療養介護 （病院等（老健以外）)</t>
  </si>
  <si>
    <t>長野県</t>
  </si>
  <si>
    <t>士別市</t>
  </si>
  <si>
    <t>介護医療院</t>
  </si>
  <si>
    <t>岐阜県</t>
  </si>
  <si>
    <t>名寄市</t>
  </si>
  <si>
    <t>（介護予防）短期入所療養介護（医療院）</t>
  </si>
  <si>
    <t>静岡県</t>
  </si>
  <si>
    <t>三笠市</t>
  </si>
  <si>
    <t>訪問型サービス（総合事業）（独自（A2））</t>
  </si>
  <si>
    <t>愛知県</t>
  </si>
  <si>
    <t>根室市</t>
  </si>
  <si>
    <t>訪問型サービス（総合事業）（独自／定率・定額（A3・A4））</t>
  </si>
  <si>
    <t>三重県</t>
  </si>
  <si>
    <t>千歳市</t>
  </si>
  <si>
    <t>通所型サービス（総合事業）（独自（A6））</t>
  </si>
  <si>
    <t>滋賀県</t>
  </si>
  <si>
    <t>滝川市</t>
  </si>
  <si>
    <t>通所型サービス（総合事業）（独自／定率・定額（A7・A8））</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</si>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</sst>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3">
    <font>
      <sz val="11"/>
      <name val="ＭＳ Ｐゴシック"/>
      <family val="3"/>
      <charset val="128"/>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sz val="18"/>
      <color rgb="FF003366"/>
      <name val="ＭＳ Ｐゴシック"/>
      <family val="3"/>
      <charset val="128"/>
    </font>
    <font>
      <b/>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sz val="11"/>
      <color rgb="FF333333"/>
      <name val="ＭＳ Ｐゴシック"/>
      <family val="3"/>
      <charset val="128"/>
    </font>
    <font>
      <sz val="11"/>
      <color rgb="FF800080"/>
      <name val="ＭＳ Ｐゴシック"/>
      <family val="3"/>
      <charset val="128"/>
    </font>
    <font>
      <sz val="11"/>
      <color theme="1"/>
      <name val="ＭＳ Ｐゴシック"/>
      <family val="2"/>
      <charset val="128"/>
    </font>
    <font>
      <sz val="8"/>
      <name val="ＭＳ Ｐゴシック"/>
      <family val="3"/>
      <charset val="128"/>
    </font>
    <font>
      <sz val="11"/>
      <color rgb="FF008000"/>
      <name val="ＭＳ Ｐゴシック"/>
      <family val="3"/>
      <charset val="128"/>
    </font>
    <font>
      <b/>
      <sz val="15"/>
      <color rgb="FF003366"/>
      <name val="ＭＳ Ｐゴシック"/>
      <family val="3"/>
      <charset val="128"/>
    </font>
    <font>
      <b/>
      <sz val="13"/>
      <color rgb="FF003366"/>
      <name val="ＭＳ Ｐゴシック"/>
      <family val="3"/>
      <charset val="128"/>
    </font>
    <font>
      <b/>
      <sz val="11"/>
      <color rgb="FF003366"/>
      <name val="ＭＳ Ｐゴシック"/>
      <family val="3"/>
      <charset val="128"/>
    </font>
    <font>
      <b/>
      <sz val="11"/>
      <color rgb="FFFF9900"/>
      <name val="ＭＳ Ｐゴシック"/>
      <family val="3"/>
      <charset val="128"/>
    </font>
    <font>
      <i/>
      <sz val="11"/>
      <color rgb="FF808080"/>
      <name val="ＭＳ Ｐゴシック"/>
      <family val="3"/>
      <charset val="128"/>
    </font>
    <font>
      <sz val="11"/>
      <color rgb="FFFF0000"/>
      <name val="ＭＳ Ｐゴシック"/>
      <family val="3"/>
      <charset val="128"/>
    </font>
    <font>
      <b/>
      <sz val="11"/>
      <color rgb="FF000000"/>
      <name val="ＭＳ Ｐゴシック"/>
      <family val="3"/>
      <charset val="128"/>
    </font>
    <font>
      <b/>
      <sz val="11"/>
      <name val="ＭＳ Ｐゴシック"/>
      <family val="3"/>
      <charset val="128"/>
    </font>
    <font>
      <b/>
      <sz val="12"/>
      <color rgb="FFFF0000"/>
      <name val="ＭＳ Ｐゴシック"/>
      <family val="3"/>
      <charset val="128"/>
    </font>
    <font>
      <sz val="12"/>
      <color theme="1"/>
      <name val="ＭＳ Ｐゴシック"/>
      <family val="3"/>
      <charset val="128"/>
    </font>
    <font>
      <sz val="12"/>
      <name val="ＭＳ Ｐゴシック"/>
      <family val="3"/>
      <charset val="128"/>
    </font>
    <font>
      <sz val="11"/>
      <color theme="1"/>
      <name val="ＭＳ Ｐゴシック"/>
      <family val="3"/>
      <charset val="128"/>
    </font>
    <font>
      <sz val="12"/>
      <color rgb="FFFF0000"/>
      <name val="ＭＳ Ｐゴシック"/>
      <family val="3"/>
      <charset val="128"/>
    </font>
    <font>
      <b/>
      <sz val="12"/>
      <color theme="1"/>
      <name val="ＭＳ Ｐゴシック"/>
      <family val="3"/>
      <charset val="128"/>
    </font>
    <font>
      <b/>
      <u/>
      <sz val="12"/>
      <color theme="1"/>
      <name val="ＭＳ Ｐゴシック"/>
      <family val="3"/>
      <charset val="128"/>
    </font>
    <font>
      <sz val="14"/>
      <color theme="1"/>
      <name val="ＭＳ Ｐゴシック"/>
      <family val="3"/>
      <charset val="128"/>
    </font>
    <font>
      <b/>
      <sz val="14"/>
      <color theme="1"/>
      <name val="ＭＳ Ｐゴシック"/>
      <family val="3"/>
      <charset val="128"/>
    </font>
    <font>
      <u/>
      <sz val="11"/>
      <color theme="10"/>
      <name val="ＭＳ Ｐゴシック"/>
      <family val="3"/>
      <charset val="128"/>
    </font>
    <font>
      <u/>
      <sz val="11"/>
      <color theme="1"/>
      <name val="ＭＳ Ｐゴシック"/>
      <family val="3"/>
      <charset val="128"/>
    </font>
    <font>
      <b/>
      <sz val="14"/>
      <name val="ＭＳ Ｐゴシック"/>
      <family val="3"/>
      <charset val="128"/>
    </font>
    <font>
      <sz val="10"/>
      <name val="游ゴシック"/>
      <family val="2"/>
      <charset val="128"/>
    </font>
    <font>
      <sz val="11"/>
      <color rgb="FF000000"/>
      <name val="MS P ゴシック"/>
      <family val="3"/>
      <charset val="128"/>
    </font>
    <font>
      <sz val="10"/>
      <name val="Arial"/>
      <family val="2"/>
      <charset val="128"/>
    </font>
    <font>
      <sz val="14"/>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0"/>
      <color theme="1"/>
      <name val="ＭＳ Ｐゴシック"/>
      <family val="3"/>
      <charset val="128"/>
    </font>
    <font>
      <sz val="11"/>
      <color theme="0"/>
      <name val="ＭＳ Ｐゴシック"/>
      <family val="3"/>
      <charset val="128"/>
    </font>
    <font>
      <sz val="8.5"/>
      <color theme="1"/>
      <name val="ＭＳ Ｐゴシック"/>
      <family val="3"/>
      <charset val="128"/>
    </font>
    <font>
      <sz val="9"/>
      <color theme="1"/>
      <name val="ＭＳ Ｐゴシック"/>
      <family val="3"/>
      <charset val="128"/>
    </font>
    <font>
      <sz val="7.5"/>
      <color theme="1"/>
      <name val="ＭＳ Ｐゴシック"/>
      <family val="3"/>
      <charset val="128"/>
    </font>
    <font>
      <sz val="7"/>
      <color theme="1"/>
      <name val="ＭＳ Ｐゴシック"/>
      <family val="3"/>
      <charset val="128"/>
    </font>
    <font>
      <sz val="7"/>
      <name val="ＭＳ Ｐゴシック"/>
      <family val="3"/>
      <charset val="128"/>
    </font>
    <font>
      <sz val="9"/>
      <name val="ＭＳ Ｐゴシック"/>
      <family val="3"/>
      <charset val="128"/>
    </font>
    <font>
      <b/>
      <sz val="11"/>
      <color theme="1"/>
      <name val="ＭＳ Ｐゴシック"/>
      <family val="3"/>
      <charset val="128"/>
    </font>
    <font>
      <b/>
      <sz val="9"/>
      <name val="ＭＳ Ｐゴシック"/>
      <family val="3"/>
      <charset val="128"/>
    </font>
    <font>
      <b/>
      <sz val="10.5"/>
      <name val="ＭＳ Ｐゴシック"/>
      <family val="3"/>
      <charset val="128"/>
    </font>
    <font>
      <b/>
      <sz val="10.5"/>
      <color theme="1"/>
      <name val="ＭＳ Ｐゴシック"/>
      <family val="3"/>
      <charset val="128"/>
    </font>
    <font>
      <b/>
      <sz val="10.5"/>
      <color rgb="FF993300"/>
      <name val="ＭＳ Ｐゴシック"/>
      <family val="3"/>
      <charset val="128"/>
    </font>
    <font>
      <sz val="10.5"/>
      <name val="ＭＳ Ｐゴシック"/>
      <family val="3"/>
      <charset val="128"/>
    </font>
    <font>
      <sz val="10.5"/>
      <color theme="1"/>
      <name val="ＭＳ Ｐゴシック"/>
      <family val="3"/>
      <charset val="128"/>
    </font>
    <font>
      <b/>
      <sz val="9"/>
      <color theme="1"/>
      <name val="ＭＳ Ｐゴシック"/>
      <family val="3"/>
      <charset val="128"/>
    </font>
    <font>
      <b/>
      <sz val="12"/>
      <name val="ＭＳ Ｐゴシック"/>
      <family val="3"/>
      <charset val="128"/>
    </font>
    <font>
      <b/>
      <sz val="10"/>
      <name val="ＭＳ Ｐゴシック"/>
      <family val="3"/>
      <charset val="128"/>
    </font>
    <font>
      <b/>
      <u/>
      <sz val="10"/>
      <color rgb="FF000000"/>
      <name val="MS P ゴシック"/>
      <family val="3"/>
      <charset val="128"/>
    </font>
    <font>
      <b/>
      <u/>
      <sz val="14"/>
      <name val="ＭＳ Ｐゴシック"/>
      <family val="3"/>
      <charset val="128"/>
    </font>
    <font>
      <sz val="11"/>
      <name val="ＭＳ Ｐゴシック"/>
      <family val="3"/>
      <charset val="128"/>
    </font>
    <font>
      <sz val="6"/>
      <name val="ＭＳ Ｐゴシック"/>
      <family val="3"/>
      <charset val="128"/>
    </font>
  </fonts>
  <fills count="27">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9999FF"/>
      </patternFill>
    </fill>
    <fill>
      <patternFill patternType="solid">
        <fgColor rgb="FFCCFFFF"/>
        <bgColor rgb="FFCCFFCC"/>
      </patternFill>
    </fill>
    <fill>
      <patternFill patternType="solid">
        <fgColor rgb="FFFFCC99"/>
        <bgColor rgb="FFC0C0C0"/>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CCFF"/>
      </patternFill>
    </fill>
    <fill>
      <patternFill patternType="solid">
        <fgColor rgb="FFFF9900"/>
        <bgColor rgb="FFFFC000"/>
      </patternFill>
    </fill>
    <fill>
      <patternFill patternType="solid">
        <fgColor rgb="FFFFFF99"/>
        <bgColor rgb="FFFFFFCC"/>
      </patternFill>
    </fill>
    <fill>
      <patternFill patternType="solid">
        <fgColor rgb="FF333399"/>
        <bgColor rgb="FF003366"/>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808080"/>
      </patternFill>
    </fill>
    <fill>
      <patternFill patternType="solid">
        <fgColor rgb="FFFFFFCC"/>
        <bgColor rgb="FFFFFFFF"/>
      </patternFill>
    </fill>
    <fill>
      <patternFill patternType="solid">
        <fgColor rgb="FFC0C0C0"/>
        <bgColor rgb="FFCCCCFF"/>
      </patternFill>
    </fill>
    <fill>
      <patternFill patternType="solid">
        <fgColor rgb="FFFFC000"/>
        <bgColor rgb="FFFFCC00"/>
      </patternFill>
    </fill>
    <fill>
      <patternFill patternType="solid">
        <fgColor theme="0"/>
        <bgColor rgb="FFF2F2F2"/>
      </patternFill>
    </fill>
    <fill>
      <patternFill patternType="solid">
        <fgColor theme="0" tint="-4.9989318521683403E-2"/>
        <bgColor rgb="FFFFFFFF"/>
      </patternFill>
    </fill>
  </fills>
  <borders count="87">
    <border>
      <left/>
      <right/>
      <top/>
      <bottom/>
      <diagonal/>
    </border>
    <border>
      <left style="double">
        <color rgb="FF333333"/>
      </left>
      <right style="double">
        <color rgb="FF333333"/>
      </right>
      <top style="double">
        <color rgb="FF333333"/>
      </top>
      <bottom style="double">
        <color rgb="FF333333"/>
      </bottom>
      <diagonal/>
    </border>
    <border>
      <left style="thin">
        <color rgb="FFC0C0C0"/>
      </left>
      <right style="thin">
        <color rgb="FFC0C0C0"/>
      </right>
      <top style="thin">
        <color rgb="FFC0C0C0"/>
      </top>
      <bottom style="thin">
        <color rgb="FFC0C0C0"/>
      </bottom>
      <diagonal/>
    </border>
    <border>
      <left/>
      <right/>
      <top/>
      <bottom style="double">
        <color rgb="FFFF9900"/>
      </bottom>
      <diagonal/>
    </border>
    <border>
      <left style="thin">
        <color rgb="FF808080"/>
      </left>
      <right style="thin">
        <color rgb="FF808080"/>
      </right>
      <top style="thin">
        <color rgb="FF808080"/>
      </top>
      <bottom style="thin">
        <color rgb="FF808080"/>
      </bottom>
      <diagonal/>
    </border>
    <border>
      <left style="thin">
        <color rgb="FF333333"/>
      </left>
      <right style="thin">
        <color rgb="FF333333"/>
      </right>
      <top style="thin">
        <color rgb="FF333333"/>
      </top>
      <bottom style="thin">
        <color rgb="FF333333"/>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auto="1"/>
      </left>
      <right/>
      <top style="thin">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top style="thin">
        <color auto="1"/>
      </top>
      <bottom style="thin">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style="thin">
        <color auto="1"/>
      </right>
      <top/>
      <bottom/>
      <diagonal/>
    </border>
    <border>
      <left style="medium">
        <color auto="1"/>
      </left>
      <right style="medium">
        <color auto="1"/>
      </right>
      <top style="thin">
        <color auto="1"/>
      </top>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medium">
        <color auto="1"/>
      </bottom>
      <diagonal/>
    </border>
    <border>
      <left/>
      <right style="thin">
        <color auto="1"/>
      </right>
      <top style="thin">
        <color auto="1"/>
      </top>
      <bottom/>
      <diagonal/>
    </border>
    <border>
      <left style="thin">
        <color auto="1"/>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top style="thin">
        <color auto="1"/>
      </top>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hair">
        <color auto="1"/>
      </bottom>
      <diagonal/>
    </border>
    <border>
      <left style="thin">
        <color auto="1"/>
      </left>
      <right/>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
      <left style="thin">
        <color auto="1"/>
      </left>
      <right style="medium">
        <color auto="1"/>
      </right>
      <top style="thin">
        <color auto="1"/>
      </top>
      <bottom/>
      <diagonal/>
    </border>
    <border>
      <left/>
      <right style="thin">
        <color auto="1"/>
      </right>
      <top style="thin">
        <color auto="1"/>
      </top>
      <bottom style="hair">
        <color auto="1"/>
      </bottom>
      <diagonal/>
    </border>
    <border>
      <left style="thin">
        <color auto="1"/>
      </left>
      <right style="hair">
        <color auto="1"/>
      </right>
      <top/>
      <bottom style="thin">
        <color auto="1"/>
      </bottom>
      <diagonal/>
    </border>
    <border>
      <left style="hair">
        <color auto="1"/>
      </left>
      <right style="hair">
        <color auto="1"/>
      </right>
      <top style="medium">
        <color auto="1"/>
      </top>
      <bottom/>
      <diagonal/>
    </border>
    <border>
      <left style="hair">
        <color auto="1"/>
      </left>
      <right style="hair">
        <color auto="1"/>
      </right>
      <top style="medium">
        <color auto="1"/>
      </top>
      <bottom style="medium">
        <color auto="1"/>
      </bottom>
      <diagonal/>
    </border>
    <border>
      <left/>
      <right/>
      <top/>
      <bottom style="hair">
        <color auto="1"/>
      </bottom>
      <diagonal/>
    </border>
    <border>
      <left style="hair">
        <color auto="1"/>
      </left>
      <right style="hair">
        <color auto="1"/>
      </right>
      <top style="medium">
        <color auto="1"/>
      </top>
      <bottom style="thin">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bottom style="medium">
        <color auto="1"/>
      </bottom>
      <diagonal/>
    </border>
    <border>
      <left style="thin">
        <color auto="1"/>
      </left>
      <right style="hair">
        <color auto="1"/>
      </right>
      <top style="hair">
        <color auto="1"/>
      </top>
      <bottom/>
      <diagonal/>
    </border>
    <border>
      <left style="hair">
        <color auto="1"/>
      </left>
      <right style="medium">
        <color auto="1"/>
      </right>
      <top style="hair">
        <color auto="1"/>
      </top>
      <bottom style="hair">
        <color auto="1"/>
      </bottom>
      <diagonal/>
    </border>
    <border>
      <left style="thin">
        <color auto="1"/>
      </left>
      <right style="hair">
        <color auto="1"/>
      </right>
      <top/>
      <bottom/>
      <diagonal/>
    </border>
    <border>
      <left style="hair">
        <color auto="1"/>
      </left>
      <right/>
      <top style="hair">
        <color auto="1"/>
      </top>
      <bottom style="hair">
        <color auto="1"/>
      </bottom>
      <diagonal/>
    </border>
    <border>
      <left style="hair">
        <color auto="1"/>
      </left>
      <right style="medium">
        <color auto="1"/>
      </right>
      <top style="hair">
        <color auto="1"/>
      </top>
      <bottom style="thin">
        <color auto="1"/>
      </bottom>
      <diagonal/>
    </border>
    <border>
      <left/>
      <right style="medium">
        <color auto="1"/>
      </right>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thin">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style="thin">
        <color auto="1"/>
      </left>
      <right/>
      <top/>
      <bottom style="medium">
        <color auto="1"/>
      </bottom>
      <diagonal/>
    </border>
    <border>
      <left style="thin">
        <color auto="1"/>
      </left>
      <right/>
      <top style="thin">
        <color auto="1"/>
      </top>
      <bottom style="medium">
        <color auto="1"/>
      </bottom>
      <diagonal/>
    </border>
    <border>
      <left/>
      <right/>
      <top style="thin">
        <color auto="1"/>
      </top>
      <bottom style="medium">
        <color auto="1"/>
      </bottom>
      <diagonal/>
    </border>
    <border>
      <left style="medium">
        <color auto="1"/>
      </left>
      <right style="medium">
        <color auto="1"/>
      </right>
      <top/>
      <bottom style="medium">
        <color auto="1"/>
      </bottom>
      <diagonal/>
    </border>
    <border>
      <left/>
      <right style="medium">
        <color auto="1"/>
      </right>
      <top style="thin">
        <color auto="1"/>
      </top>
      <bottom style="medium">
        <color auto="1"/>
      </bottom>
      <diagonal/>
    </border>
  </borders>
  <cellStyleXfs count="56">
    <xf numFmtId="0" fontId="0" fillId="0" borderId="0">
      <alignment vertical="center"/>
    </xf>
    <xf numFmtId="9" fontId="61" fillId="0" borderId="0" applyBorder="0" applyProtection="0">
      <alignment vertical="center"/>
    </xf>
    <xf numFmtId="0" fontId="30" fillId="0" borderId="0" applyBorder="0" applyProtection="0">
      <alignment vertical="center"/>
    </xf>
    <xf numFmtId="0" fontId="1" fillId="2" borderId="0" applyBorder="0" applyProtection="0">
      <alignment vertical="center"/>
    </xf>
    <xf numFmtId="0" fontId="1" fillId="3" borderId="0" applyBorder="0" applyProtection="0">
      <alignment vertical="center"/>
    </xf>
    <xf numFmtId="0" fontId="1" fillId="4" borderId="0" applyBorder="0" applyProtection="0">
      <alignment vertical="center"/>
    </xf>
    <xf numFmtId="0" fontId="1" fillId="5" borderId="0" applyBorder="0" applyProtection="0">
      <alignment vertical="center"/>
    </xf>
    <xf numFmtId="0" fontId="1" fillId="6" borderId="0" applyBorder="0" applyProtection="0">
      <alignment vertical="center"/>
    </xf>
    <xf numFmtId="0" fontId="1" fillId="7" borderId="0" applyBorder="0" applyProtection="0">
      <alignment vertical="center"/>
    </xf>
    <xf numFmtId="0" fontId="1" fillId="8" borderId="0" applyBorder="0" applyProtection="0">
      <alignment vertical="center"/>
    </xf>
    <xf numFmtId="0" fontId="1" fillId="9" borderId="0" applyBorder="0" applyProtection="0">
      <alignment vertical="center"/>
    </xf>
    <xf numFmtId="0" fontId="1" fillId="10" borderId="0" applyBorder="0" applyProtection="0">
      <alignment vertical="center"/>
    </xf>
    <xf numFmtId="0" fontId="1" fillId="5" borderId="0" applyBorder="0" applyProtection="0">
      <alignment vertical="center"/>
    </xf>
    <xf numFmtId="0" fontId="1" fillId="8" borderId="0" applyBorder="0" applyProtection="0">
      <alignment vertical="center"/>
    </xf>
    <xf numFmtId="0" fontId="1" fillId="11" borderId="0" applyBorder="0" applyProtection="0">
      <alignment vertical="center"/>
    </xf>
    <xf numFmtId="0" fontId="2" fillId="12" borderId="0" applyBorder="0" applyProtection="0">
      <alignment vertical="center"/>
    </xf>
    <xf numFmtId="0" fontId="2" fillId="9" borderId="0" applyBorder="0" applyProtection="0">
      <alignment vertical="center"/>
    </xf>
    <xf numFmtId="0" fontId="2" fillId="10"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15" borderId="0" applyBorder="0" applyProtection="0">
      <alignment vertical="center"/>
    </xf>
    <xf numFmtId="0" fontId="3" fillId="16" borderId="0" applyBorder="0" applyProtection="0">
      <alignment vertical="center"/>
    </xf>
    <xf numFmtId="0" fontId="2" fillId="17" borderId="0" applyBorder="0" applyProtection="0">
      <alignment vertical="center"/>
    </xf>
    <xf numFmtId="0" fontId="2" fillId="18" borderId="0" applyBorder="0" applyProtection="0">
      <alignment vertical="center"/>
    </xf>
    <xf numFmtId="0" fontId="2" fillId="19" borderId="0" applyBorder="0" applyProtection="0">
      <alignment vertical="center"/>
    </xf>
    <xf numFmtId="0" fontId="2" fillId="13" borderId="0" applyBorder="0" applyProtection="0">
      <alignment vertical="center"/>
    </xf>
    <xf numFmtId="0" fontId="2" fillId="14" borderId="0" applyBorder="0" applyProtection="0">
      <alignment vertical="center"/>
    </xf>
    <xf numFmtId="0" fontId="2" fillId="20" borderId="0" applyBorder="0" applyProtection="0">
      <alignment vertical="center"/>
    </xf>
    <xf numFmtId="0" fontId="4" fillId="0" borderId="0" applyBorder="0" applyProtection="0">
      <alignment vertical="center"/>
    </xf>
    <xf numFmtId="0" fontId="5" fillId="21" borderId="1" applyProtection="0">
      <alignment vertical="center"/>
    </xf>
    <xf numFmtId="9" fontId="61" fillId="0" borderId="0" applyBorder="0" applyProtection="0">
      <alignment vertical="center"/>
    </xf>
    <xf numFmtId="0" fontId="61" fillId="22" borderId="2" applyProtection="0">
      <alignment vertical="center"/>
    </xf>
    <xf numFmtId="0" fontId="6" fillId="0" borderId="3" applyProtection="0">
      <alignment vertical="center"/>
    </xf>
    <xf numFmtId="0" fontId="7" fillId="7" borderId="4" applyProtection="0">
      <alignment vertical="center"/>
    </xf>
    <xf numFmtId="0" fontId="8" fillId="23" borderId="5" applyProtection="0">
      <alignment vertical="center"/>
    </xf>
    <xf numFmtId="0" fontId="9" fillId="3" borderId="0" applyBorder="0" applyProtection="0">
      <alignment vertical="center"/>
    </xf>
    <xf numFmtId="38" fontId="61" fillId="0" borderId="0" applyBorder="0" applyProtection="0">
      <alignment vertical="center"/>
    </xf>
    <xf numFmtId="0" fontId="10" fillId="0" borderId="0">
      <alignment vertical="center"/>
    </xf>
    <xf numFmtId="0" fontId="10" fillId="0" borderId="0">
      <alignment vertical="center"/>
    </xf>
    <xf numFmtId="0" fontId="11" fillId="0" borderId="0"/>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0" fillId="0" borderId="0">
      <alignment vertical="center"/>
    </xf>
    <xf numFmtId="0" fontId="12" fillId="4" borderId="0" applyBorder="0" applyProtection="0">
      <alignment vertical="center"/>
    </xf>
    <xf numFmtId="0" fontId="13" fillId="0" borderId="6" applyProtection="0">
      <alignment vertical="center"/>
    </xf>
    <xf numFmtId="0" fontId="14" fillId="0" borderId="7" applyProtection="0">
      <alignment vertical="center"/>
    </xf>
    <xf numFmtId="0" fontId="15" fillId="0" borderId="8" applyProtection="0">
      <alignment vertical="center"/>
    </xf>
    <xf numFmtId="0" fontId="15" fillId="0" borderId="0" applyBorder="0" applyProtection="0">
      <alignment vertical="center"/>
    </xf>
    <xf numFmtId="0" fontId="16" fillId="23" borderId="4" applyProtection="0">
      <alignment vertical="center"/>
    </xf>
    <xf numFmtId="0" fontId="17" fillId="0" borderId="0" applyBorder="0" applyProtection="0">
      <alignment vertical="center"/>
    </xf>
    <xf numFmtId="0" fontId="18" fillId="0" borderId="0" applyBorder="0" applyProtection="0">
      <alignment vertical="center"/>
    </xf>
    <xf numFmtId="0" fontId="19" fillId="0" borderId="9" applyProtection="0">
      <alignment vertical="center"/>
    </xf>
    <xf numFmtId="38" fontId="61" fillId="0" borderId="0" applyBorder="0" applyProtection="0">
      <alignment vertical="center"/>
    </xf>
  </cellStyleXfs>
  <cellXfs count="331">
    <xf numFmtId="0" fontId="0" fillId="0" borderId="0" xfId="0">
      <alignment vertical="center"/>
    </xf>
    <xf numFmtId="0" fontId="31" fillId="16" borderId="27" xfId="2" applyFont="1" applyFill="1" applyBorder="1" applyAlignment="1" applyProtection="1">
      <alignment horizontal="left" vertical="center"/>
      <protection locked="0"/>
    </xf>
    <xf numFmtId="0" fontId="24" fillId="16" borderId="26" xfId="0" applyFont="1" applyFill="1" applyBorder="1" applyAlignment="1" applyProtection="1">
      <alignment horizontal="left" vertical="center"/>
      <protection locked="0"/>
    </xf>
    <xf numFmtId="0" fontId="24" fillId="0" borderId="25" xfId="0" applyFont="1" applyBorder="1" applyAlignment="1" applyProtection="1">
      <alignment vertical="center"/>
    </xf>
    <xf numFmtId="0" fontId="24" fillId="0" borderId="25" xfId="0" applyFont="1" applyBorder="1" applyAlignment="1" applyProtection="1">
      <alignment vertical="center" wrapText="1" shrinkToFit="1"/>
    </xf>
    <xf numFmtId="49" fontId="0" fillId="16" borderId="24" xfId="0" applyNumberFormat="1" applyFill="1" applyBorder="1" applyAlignment="1" applyProtection="1">
      <alignment horizontal="left" vertical="center"/>
      <protection locked="0"/>
    </xf>
    <xf numFmtId="0" fontId="24" fillId="0" borderId="23" xfId="0" applyFont="1" applyBorder="1" applyAlignment="1" applyProtection="1">
      <alignment horizontal="left" vertical="center"/>
    </xf>
    <xf numFmtId="0" fontId="24" fillId="16" borderId="22" xfId="0" applyFont="1" applyFill="1" applyBorder="1" applyAlignment="1" applyProtection="1">
      <alignment horizontal="left" vertical="center"/>
      <protection locked="0"/>
    </xf>
    <xf numFmtId="0" fontId="24" fillId="0" borderId="10" xfId="0" applyFont="1" applyBorder="1" applyAlignment="1" applyProtection="1">
      <alignment horizontal="left" vertical="center" wrapText="1"/>
    </xf>
    <xf numFmtId="0" fontId="24" fillId="16" borderId="15" xfId="0" applyFont="1" applyFill="1" applyBorder="1" applyAlignment="1" applyProtection="1">
      <alignment horizontal="left" vertical="center"/>
      <protection locked="0"/>
    </xf>
    <xf numFmtId="0" fontId="24" fillId="16" borderId="13" xfId="0" applyFont="1" applyFill="1" applyBorder="1" applyAlignment="1" applyProtection="1">
      <alignment horizontal="left" vertical="center"/>
      <protection locked="0"/>
    </xf>
    <xf numFmtId="0" fontId="24" fillId="0" borderId="10" xfId="0" applyFont="1" applyBorder="1" applyAlignment="1" applyProtection="1">
      <alignment horizontal="left" vertical="center"/>
    </xf>
    <xf numFmtId="0" fontId="29" fillId="16" borderId="11" xfId="0" applyFont="1" applyFill="1" applyBorder="1" applyAlignment="1" applyProtection="1">
      <alignment horizontal="left" vertical="center"/>
      <protection locked="0"/>
    </xf>
    <xf numFmtId="0" fontId="23" fillId="0" borderId="0" xfId="0" applyFont="1" applyBorder="1" applyAlignment="1" applyProtection="1">
      <alignment horizontal="left" vertical="top" wrapText="1"/>
    </xf>
    <xf numFmtId="0" fontId="22" fillId="0" borderId="0" xfId="0" applyFont="1" applyBorder="1" applyAlignment="1" applyProtection="1">
      <alignment horizontal="left" vertical="center" wrapText="1"/>
    </xf>
    <xf numFmtId="0" fontId="0" fillId="0" borderId="0" xfId="0" applyAlignment="1" applyProtection="1">
      <alignment vertical="center"/>
    </xf>
    <xf numFmtId="0" fontId="20" fillId="0" borderId="0" xfId="0" applyFont="1" applyAlignment="1" applyProtection="1">
      <alignment vertical="center"/>
    </xf>
    <xf numFmtId="0" fontId="21" fillId="0" borderId="0" xfId="0" applyFont="1" applyAlignment="1" applyProtection="1">
      <alignment vertical="center"/>
    </xf>
    <xf numFmtId="0" fontId="22" fillId="0" borderId="0" xfId="0" applyFont="1" applyAlignment="1" applyProtection="1">
      <alignment vertical="center"/>
    </xf>
    <xf numFmtId="0" fontId="23" fillId="0" borderId="0" xfId="0" applyFont="1" applyAlignment="1" applyProtection="1">
      <alignment vertical="top" wrapText="1"/>
    </xf>
    <xf numFmtId="0" fontId="24" fillId="0" borderId="0" xfId="0" applyFont="1" applyAlignment="1" applyProtection="1">
      <alignment vertical="center"/>
    </xf>
    <xf numFmtId="0" fontId="22" fillId="0" borderId="0" xfId="0" applyFont="1" applyAlignment="1" applyProtection="1">
      <alignment vertical="center" wrapText="1"/>
    </xf>
    <xf numFmtId="0" fontId="25" fillId="0" borderId="0" xfId="0" applyFont="1" applyAlignment="1" applyProtection="1">
      <alignment vertical="center"/>
    </xf>
    <xf numFmtId="0" fontId="26" fillId="0" borderId="0" xfId="0" applyFont="1" applyAlignment="1" applyProtection="1">
      <alignment vertical="center"/>
    </xf>
    <xf numFmtId="0" fontId="28" fillId="0" borderId="10" xfId="0" applyFont="1" applyBorder="1" applyAlignment="1" applyProtection="1">
      <alignment horizontal="center" vertical="center"/>
    </xf>
    <xf numFmtId="0" fontId="24" fillId="0" borderId="12" xfId="0" applyFont="1" applyBorder="1" applyAlignment="1" applyProtection="1">
      <alignment vertical="center"/>
    </xf>
    <xf numFmtId="0" fontId="24" fillId="0" borderId="14" xfId="0" applyFont="1" applyBorder="1" applyAlignment="1" applyProtection="1">
      <alignment vertical="center"/>
    </xf>
    <xf numFmtId="0" fontId="24" fillId="16" borderId="16" xfId="0" applyFont="1" applyFill="1" applyBorder="1" applyAlignment="1" applyProtection="1">
      <alignment horizontal="center" vertical="center"/>
      <protection locked="0"/>
    </xf>
    <xf numFmtId="0" fontId="24" fillId="16" borderId="17" xfId="0" applyFont="1" applyFill="1" applyBorder="1" applyAlignment="1" applyProtection="1">
      <alignment horizontal="center" vertical="center"/>
      <protection locked="0"/>
    </xf>
    <xf numFmtId="0" fontId="24" fillId="0" borderId="17" xfId="0" applyFont="1" applyBorder="1" applyAlignment="1" applyProtection="1">
      <alignment vertical="center"/>
    </xf>
    <xf numFmtId="0" fontId="24" fillId="16" borderId="18" xfId="0" applyFont="1" applyFill="1" applyBorder="1" applyAlignment="1" applyProtection="1">
      <alignment horizontal="center" vertical="center"/>
      <protection locked="0"/>
    </xf>
    <xf numFmtId="0" fontId="24" fillId="0" borderId="19" xfId="0" applyFont="1" applyBorder="1" applyAlignment="1" applyProtection="1">
      <alignment vertical="center"/>
    </xf>
    <xf numFmtId="0" fontId="24" fillId="0" borderId="20" xfId="0" applyFont="1" applyBorder="1" applyAlignment="1" applyProtection="1">
      <alignment vertical="center"/>
    </xf>
    <xf numFmtId="0" fontId="24" fillId="0" borderId="21" xfId="0" applyFont="1" applyBorder="1" applyAlignment="1" applyProtection="1">
      <alignment vertical="center"/>
    </xf>
    <xf numFmtId="0" fontId="24" fillId="0" borderId="14" xfId="0" applyFont="1" applyBorder="1" applyAlignment="1" applyProtection="1">
      <alignment vertical="center" shrinkToFit="1"/>
    </xf>
    <xf numFmtId="0" fontId="24" fillId="0" borderId="0" xfId="0" applyFont="1" applyAlignment="1" applyProtection="1">
      <alignment horizontal="center" vertical="center" wrapText="1"/>
    </xf>
    <xf numFmtId="0" fontId="24" fillId="0" borderId="0" xfId="0" applyFont="1" applyAlignment="1" applyProtection="1">
      <alignment horizontal="right" vertical="top" wrapText="1"/>
    </xf>
    <xf numFmtId="0" fontId="24" fillId="0" borderId="12" xfId="0" applyFont="1" applyBorder="1" applyAlignment="1" applyProtection="1">
      <alignment horizontal="center" vertical="center"/>
    </xf>
    <xf numFmtId="0" fontId="24" fillId="0" borderId="0" xfId="0" applyFont="1" applyAlignment="1" applyProtection="1">
      <alignment horizontal="left" vertical="top" wrapText="1"/>
    </xf>
    <xf numFmtId="0" fontId="24" fillId="0" borderId="29" xfId="0" applyFont="1" applyBorder="1" applyAlignment="1" applyProtection="1">
      <alignment horizontal="center" vertical="center"/>
    </xf>
    <xf numFmtId="0" fontId="24" fillId="16" borderId="32" xfId="0" applyFont="1" applyFill="1" applyBorder="1" applyAlignment="1" applyProtection="1">
      <alignment vertical="center"/>
      <protection locked="0"/>
    </xf>
    <xf numFmtId="0" fontId="24" fillId="16" borderId="31" xfId="0" applyFont="1" applyFill="1" applyBorder="1" applyAlignment="1" applyProtection="1">
      <alignment vertical="center" wrapText="1"/>
      <protection locked="0"/>
    </xf>
    <xf numFmtId="0" fontId="24" fillId="16" borderId="33" xfId="0" applyFont="1" applyFill="1" applyBorder="1" applyAlignment="1" applyProtection="1">
      <alignment vertical="center" wrapText="1"/>
      <protection locked="0"/>
    </xf>
    <xf numFmtId="0" fontId="32" fillId="24" borderId="34" xfId="0" applyFont="1" applyFill="1" applyBorder="1" applyAlignment="1" applyProtection="1">
      <alignment horizontal="center" vertical="center"/>
    </xf>
    <xf numFmtId="0" fontId="24" fillId="0" borderId="10" xfId="0" applyFont="1" applyBorder="1" applyAlignment="1" applyProtection="1">
      <alignment horizontal="center" vertical="center"/>
    </xf>
    <xf numFmtId="0" fontId="24" fillId="16" borderId="25" xfId="0" applyFont="1" applyFill="1" applyBorder="1" applyAlignment="1" applyProtection="1">
      <alignment vertical="center" wrapText="1"/>
      <protection locked="0"/>
    </xf>
    <xf numFmtId="0" fontId="24" fillId="16" borderId="25" xfId="0" applyFont="1" applyFill="1" applyBorder="1" applyAlignment="1" applyProtection="1">
      <alignment vertical="center"/>
      <protection locked="0"/>
    </xf>
    <xf numFmtId="0" fontId="24" fillId="16" borderId="23" xfId="0" applyFont="1" applyFill="1" applyBorder="1" applyAlignment="1" applyProtection="1">
      <alignment vertical="center" wrapText="1"/>
      <protection locked="0"/>
    </xf>
    <xf numFmtId="176" fontId="24" fillId="0" borderId="0" xfId="0" applyNumberFormat="1" applyFont="1" applyAlignment="1" applyProtection="1">
      <alignment vertical="center"/>
    </xf>
    <xf numFmtId="0" fontId="24" fillId="16" borderId="37" xfId="0" applyFont="1" applyFill="1" applyBorder="1" applyAlignment="1" applyProtection="1">
      <alignment vertical="center"/>
      <protection locked="0"/>
    </xf>
    <xf numFmtId="0" fontId="24" fillId="16" borderId="37" xfId="0" applyFont="1" applyFill="1" applyBorder="1" applyAlignment="1" applyProtection="1">
      <alignment vertical="center" wrapText="1"/>
      <protection locked="0"/>
    </xf>
    <xf numFmtId="0" fontId="24" fillId="16" borderId="38" xfId="0" applyFont="1" applyFill="1" applyBorder="1" applyAlignment="1" applyProtection="1">
      <alignment vertical="center" wrapText="1"/>
      <protection locked="0"/>
    </xf>
    <xf numFmtId="0" fontId="0" fillId="0" borderId="0" xfId="0" applyAlignment="1" applyProtection="1">
      <alignment horizontal="right" vertical="top" wrapText="1"/>
    </xf>
    <xf numFmtId="0" fontId="0" fillId="0" borderId="0" xfId="0" applyAlignment="1" applyProtection="1">
      <alignment vertical="top" wrapText="1"/>
      <protection locked="0"/>
    </xf>
    <xf numFmtId="0" fontId="0" fillId="0" borderId="0" xfId="0" applyAlignment="1" applyProtection="1">
      <alignment vertical="top" wrapText="1"/>
    </xf>
    <xf numFmtId="0" fontId="0" fillId="0" borderId="0" xfId="0" applyAlignment="1" applyProtection="1">
      <alignment vertical="center"/>
      <protection locked="0"/>
    </xf>
    <xf numFmtId="0" fontId="0" fillId="16" borderId="0" xfId="0" applyFill="1" applyAlignment="1" applyProtection="1">
      <alignment vertical="center"/>
      <protection locked="0"/>
    </xf>
    <xf numFmtId="0" fontId="0" fillId="4" borderId="0" xfId="0" applyFill="1" applyAlignment="1" applyProtection="1">
      <alignment vertical="center"/>
      <protection locked="0"/>
    </xf>
    <xf numFmtId="0" fontId="0" fillId="6" borderId="0" xfId="0" applyFill="1" applyAlignment="1" applyProtection="1">
      <alignment vertical="center"/>
      <protection locked="0"/>
    </xf>
    <xf numFmtId="0" fontId="0" fillId="0" borderId="0" xfId="0" applyFont="1" applyAlignment="1" applyProtection="1">
      <alignment vertical="center"/>
    </xf>
    <xf numFmtId="0" fontId="38" fillId="0" borderId="0" xfId="0" applyFont="1" applyAlignment="1" applyProtection="1">
      <alignment vertical="center"/>
    </xf>
    <xf numFmtId="0" fontId="37" fillId="0" borderId="39" xfId="0" applyFont="1" applyBorder="1" applyAlignment="1" applyProtection="1">
      <alignment vertical="center"/>
    </xf>
    <xf numFmtId="0" fontId="37" fillId="0" borderId="10" xfId="0" applyFont="1" applyBorder="1" applyAlignment="1" applyProtection="1">
      <alignment vertical="center"/>
    </xf>
    <xf numFmtId="0" fontId="37" fillId="0" borderId="43" xfId="0" applyFont="1" applyBorder="1" applyAlignment="1" applyProtection="1">
      <alignment vertical="center"/>
    </xf>
    <xf numFmtId="0" fontId="37" fillId="0" borderId="44" xfId="0" applyFont="1" applyBorder="1" applyAlignment="1" applyProtection="1">
      <alignment vertical="center"/>
    </xf>
    <xf numFmtId="0" fontId="39" fillId="0" borderId="0" xfId="0" applyFont="1" applyAlignment="1" applyProtection="1">
      <alignment vertical="center"/>
    </xf>
    <xf numFmtId="0" fontId="38" fillId="0" borderId="0" xfId="0" applyFont="1" applyAlignment="1" applyProtection="1">
      <alignment horizontal="center" vertical="center"/>
    </xf>
    <xf numFmtId="0" fontId="38" fillId="0" borderId="0" xfId="0" applyFont="1" applyAlignment="1" applyProtection="1">
      <alignment vertical="center" shrinkToFit="1"/>
    </xf>
    <xf numFmtId="0" fontId="20" fillId="0" borderId="0" xfId="0" applyFont="1" applyAlignment="1" applyProtection="1">
      <alignment horizontal="left" vertical="center"/>
    </xf>
    <xf numFmtId="0" fontId="40" fillId="0" borderId="0" xfId="0" applyFont="1" applyAlignment="1" applyProtection="1">
      <alignment horizontal="left" vertical="center"/>
    </xf>
    <xf numFmtId="0" fontId="42" fillId="0" borderId="0" xfId="0" applyFont="1" applyAlignment="1" applyProtection="1">
      <alignment vertical="center"/>
    </xf>
    <xf numFmtId="0" fontId="20" fillId="24" borderId="11" xfId="0" applyFont="1" applyFill="1" applyBorder="1" applyAlignment="1" applyProtection="1">
      <alignment horizontal="center" vertical="center"/>
    </xf>
    <xf numFmtId="0" fontId="43" fillId="0" borderId="0" xfId="0" applyFont="1" applyAlignment="1" applyProtection="1">
      <alignment vertical="center" wrapText="1" shrinkToFit="1"/>
    </xf>
    <xf numFmtId="0" fontId="43" fillId="0" borderId="0" xfId="0" applyFont="1" applyAlignment="1" applyProtection="1">
      <alignment vertical="center" shrinkToFit="1"/>
    </xf>
    <xf numFmtId="0" fontId="37" fillId="25" borderId="46" xfId="0" applyFont="1" applyFill="1" applyBorder="1" applyAlignment="1" applyProtection="1">
      <alignment horizontal="left" vertical="center" wrapText="1" shrinkToFit="1"/>
    </xf>
    <xf numFmtId="0" fontId="43" fillId="25" borderId="39" xfId="0" applyFont="1" applyFill="1" applyBorder="1" applyAlignment="1" applyProtection="1">
      <alignment horizontal="right" vertical="center" shrinkToFit="1"/>
    </xf>
    <xf numFmtId="0" fontId="43" fillId="25" borderId="42" xfId="0" applyFont="1" applyFill="1" applyBorder="1" applyAlignment="1" applyProtection="1">
      <alignment vertical="center" shrinkToFit="1"/>
    </xf>
    <xf numFmtId="0" fontId="43" fillId="25" borderId="28" xfId="0" applyFont="1" applyFill="1" applyBorder="1" applyAlignment="1" applyProtection="1">
      <alignment vertical="center" shrinkToFit="1"/>
    </xf>
    <xf numFmtId="0" fontId="0" fillId="25" borderId="46" xfId="0" applyFill="1" applyBorder="1" applyAlignment="1" applyProtection="1">
      <alignment vertical="center"/>
    </xf>
    <xf numFmtId="0" fontId="43" fillId="25" borderId="0" xfId="0" applyFont="1" applyFill="1" applyBorder="1" applyAlignment="1" applyProtection="1">
      <alignment horizontal="right" vertical="center" shrinkToFit="1"/>
    </xf>
    <xf numFmtId="2" fontId="43" fillId="25" borderId="0" xfId="0" applyNumberFormat="1" applyFont="1" applyFill="1" applyBorder="1" applyAlignment="1" applyProtection="1">
      <alignment vertical="center" shrinkToFit="1"/>
    </xf>
    <xf numFmtId="0" fontId="43" fillId="25" borderId="47" xfId="0" applyFont="1" applyFill="1" applyBorder="1" applyAlignment="1" applyProtection="1">
      <alignment vertical="center" shrinkToFit="1"/>
    </xf>
    <xf numFmtId="0" fontId="0" fillId="25" borderId="29" xfId="0" applyFont="1" applyFill="1" applyBorder="1" applyAlignment="1" applyProtection="1">
      <alignment vertical="center"/>
    </xf>
    <xf numFmtId="0" fontId="0" fillId="25" borderId="48" xfId="0" applyFont="1" applyFill="1" applyBorder="1" applyAlignment="1" applyProtection="1">
      <alignment vertical="center"/>
    </xf>
    <xf numFmtId="0" fontId="0" fillId="25" borderId="49" xfId="0" applyFont="1" applyFill="1" applyBorder="1" applyAlignment="1" applyProtection="1">
      <alignment vertical="center"/>
    </xf>
    <xf numFmtId="0" fontId="24" fillId="25" borderId="46" xfId="0" applyFont="1" applyFill="1" applyBorder="1" applyAlignment="1" applyProtection="1">
      <alignment horizontal="center" vertical="center"/>
    </xf>
    <xf numFmtId="0" fontId="43" fillId="25" borderId="49" xfId="0" applyFont="1" applyFill="1" applyBorder="1" applyAlignment="1" applyProtection="1">
      <alignment vertical="center" shrinkToFit="1"/>
    </xf>
    <xf numFmtId="0" fontId="43" fillId="25" borderId="46" xfId="0" applyFont="1" applyFill="1" applyBorder="1" applyAlignment="1" applyProtection="1">
      <alignment vertical="center" shrinkToFit="1"/>
    </xf>
    <xf numFmtId="2" fontId="43" fillId="25" borderId="0" xfId="0" applyNumberFormat="1" applyFont="1" applyFill="1" applyAlignment="1" applyProtection="1">
      <alignment vertical="center" shrinkToFit="1"/>
    </xf>
    <xf numFmtId="0" fontId="43" fillId="25" borderId="0" xfId="0" applyFont="1" applyFill="1" applyAlignment="1" applyProtection="1">
      <alignment vertical="center" shrinkToFit="1"/>
    </xf>
    <xf numFmtId="0" fontId="43" fillId="25" borderId="46" xfId="0" applyFont="1" applyFill="1" applyBorder="1" applyAlignment="1" applyProtection="1">
      <alignment vertical="center" wrapText="1"/>
    </xf>
    <xf numFmtId="0" fontId="43" fillId="25" borderId="51" xfId="0" applyFont="1" applyFill="1" applyBorder="1" applyAlignment="1" applyProtection="1">
      <alignment vertical="center" shrinkToFit="1"/>
    </xf>
    <xf numFmtId="0" fontId="43" fillId="25" borderId="46" xfId="0" applyFont="1" applyFill="1" applyBorder="1" applyAlignment="1" applyProtection="1">
      <alignment horizontal="right" vertical="center" shrinkToFit="1"/>
    </xf>
    <xf numFmtId="0" fontId="47" fillId="25" borderId="49" xfId="0" applyFont="1" applyFill="1" applyBorder="1" applyAlignment="1" applyProtection="1">
      <alignment vertical="center"/>
    </xf>
    <xf numFmtId="0" fontId="43" fillId="25" borderId="44" xfId="0" applyFont="1" applyFill="1" applyBorder="1" applyAlignment="1" applyProtection="1">
      <alignment vertical="center" shrinkToFit="1"/>
    </xf>
    <xf numFmtId="0" fontId="43" fillId="25" borderId="39" xfId="0" applyFont="1" applyFill="1" applyBorder="1" applyAlignment="1" applyProtection="1">
      <alignment vertical="center" shrinkToFit="1"/>
    </xf>
    <xf numFmtId="2" fontId="43" fillId="25" borderId="42" xfId="0" applyNumberFormat="1" applyFont="1" applyFill="1" applyBorder="1" applyAlignment="1" applyProtection="1">
      <alignment vertical="center" shrinkToFit="1"/>
    </xf>
    <xf numFmtId="0" fontId="48" fillId="22" borderId="30" xfId="0" applyFont="1" applyFill="1" applyBorder="1" applyAlignment="1" applyProtection="1">
      <alignment horizontal="center" vertical="center" wrapText="1"/>
      <protection locked="0"/>
    </xf>
    <xf numFmtId="0" fontId="48" fillId="22" borderId="59" xfId="0" applyFont="1" applyFill="1" applyBorder="1" applyAlignment="1" applyProtection="1">
      <alignment horizontal="center" vertical="center" wrapText="1"/>
      <protection locked="0"/>
    </xf>
    <xf numFmtId="0" fontId="44" fillId="0" borderId="0" xfId="0" applyFont="1" applyAlignment="1" applyProtection="1">
      <alignment horizontal="left" vertical="center" wrapText="1"/>
    </xf>
    <xf numFmtId="0" fontId="40" fillId="0" borderId="0" xfId="0" applyFont="1" applyAlignment="1" applyProtection="1">
      <alignment horizontal="left" vertical="center" wrapText="1"/>
    </xf>
    <xf numFmtId="0" fontId="37" fillId="0" borderId="0" xfId="0" applyFont="1" applyAlignment="1" applyProtection="1">
      <alignment horizontal="center" vertical="center"/>
    </xf>
    <xf numFmtId="0" fontId="11" fillId="0" borderId="39" xfId="0" applyFont="1" applyBorder="1" applyAlignment="1" applyProtection="1">
      <alignment vertical="center"/>
    </xf>
    <xf numFmtId="176" fontId="48" fillId="0" borderId="44" xfId="0" applyNumberFormat="1" applyFont="1" applyBorder="1" applyAlignment="1" applyProtection="1">
      <alignment vertical="center"/>
    </xf>
    <xf numFmtId="176" fontId="11" fillId="0" borderId="0" xfId="0" applyNumberFormat="1" applyFont="1" applyAlignment="1" applyProtection="1">
      <alignment horizontal="right" vertical="center"/>
    </xf>
    <xf numFmtId="0" fontId="48" fillId="0" borderId="0" xfId="0" applyFont="1" applyAlignment="1" applyProtection="1">
      <alignment vertical="center"/>
    </xf>
    <xf numFmtId="0" fontId="11" fillId="0" borderId="60" xfId="0" applyFont="1" applyBorder="1" applyAlignment="1" applyProtection="1">
      <alignment vertical="center"/>
    </xf>
    <xf numFmtId="176" fontId="48" fillId="0" borderId="28" xfId="0" applyNumberFormat="1" applyFont="1" applyBorder="1" applyAlignment="1" applyProtection="1">
      <alignment vertical="center"/>
    </xf>
    <xf numFmtId="0" fontId="11" fillId="0" borderId="62" xfId="0" applyFont="1" applyBorder="1" applyAlignment="1" applyProtection="1">
      <alignment vertical="center"/>
    </xf>
    <xf numFmtId="0" fontId="11" fillId="0" borderId="52" xfId="0" applyFont="1" applyBorder="1" applyAlignment="1" applyProtection="1">
      <alignment vertical="center"/>
    </xf>
    <xf numFmtId="176" fontId="48" fillId="0" borderId="24" xfId="0" applyNumberFormat="1" applyFont="1" applyBorder="1" applyAlignment="1" applyProtection="1">
      <alignment vertical="center"/>
    </xf>
    <xf numFmtId="0" fontId="40" fillId="0" borderId="0" xfId="0" applyFont="1" applyAlignment="1" applyProtection="1">
      <alignment horizontal="left" vertical="top"/>
    </xf>
    <xf numFmtId="0" fontId="40" fillId="0" borderId="0" xfId="0" applyFont="1" applyAlignment="1" applyProtection="1">
      <alignment horizontal="left" vertical="top" wrapText="1"/>
    </xf>
    <xf numFmtId="176" fontId="48" fillId="0" borderId="0" xfId="0" applyNumberFormat="1" applyFont="1" applyAlignment="1" applyProtection="1">
      <alignment vertical="center"/>
    </xf>
    <xf numFmtId="0" fontId="48" fillId="0" borderId="0" xfId="0" applyFont="1" applyAlignment="1" applyProtection="1">
      <alignment horizontal="center" vertical="center"/>
    </xf>
    <xf numFmtId="177" fontId="11" fillId="0" borderId="0" xfId="0" applyNumberFormat="1" applyFont="1" applyAlignment="1" applyProtection="1">
      <alignment horizontal="center" vertical="center"/>
    </xf>
    <xf numFmtId="0" fontId="40" fillId="0" borderId="0" xfId="0" applyFont="1" applyAlignment="1" applyProtection="1">
      <alignment vertical="top" wrapText="1"/>
    </xf>
    <xf numFmtId="49" fontId="0" fillId="25" borderId="66" xfId="0" applyNumberFormat="1" applyFont="1" applyFill="1" applyBorder="1" applyAlignment="1" applyProtection="1">
      <alignment vertical="center"/>
    </xf>
    <xf numFmtId="0" fontId="0" fillId="25" borderId="67" xfId="0" applyFont="1" applyFill="1" applyBorder="1" applyAlignment="1" applyProtection="1">
      <alignment vertical="center"/>
    </xf>
    <xf numFmtId="0" fontId="0" fillId="25" borderId="68" xfId="0" applyFont="1" applyFill="1" applyBorder="1" applyAlignment="1" applyProtection="1">
      <alignment vertical="center"/>
    </xf>
    <xf numFmtId="0" fontId="51" fillId="25" borderId="69" xfId="0" applyFont="1" applyFill="1" applyBorder="1" applyAlignment="1" applyProtection="1">
      <alignment vertical="center" wrapText="1"/>
    </xf>
    <xf numFmtId="0" fontId="48" fillId="22" borderId="11" xfId="0" applyFont="1" applyFill="1" applyBorder="1" applyAlignment="1" applyProtection="1">
      <alignment horizontal="center" vertical="center" wrapText="1"/>
      <protection locked="0"/>
    </xf>
    <xf numFmtId="0" fontId="51" fillId="25" borderId="0" xfId="0" applyFont="1" applyFill="1" applyBorder="1" applyAlignment="1" applyProtection="1">
      <alignment vertical="center" wrapText="1"/>
    </xf>
    <xf numFmtId="0" fontId="51" fillId="25" borderId="70" xfId="0" applyFont="1" applyFill="1" applyBorder="1" applyAlignment="1" applyProtection="1">
      <alignment vertical="center" wrapText="1"/>
    </xf>
    <xf numFmtId="0" fontId="51" fillId="0" borderId="0" xfId="0" applyFont="1" applyAlignment="1" applyProtection="1">
      <alignment vertical="center" wrapText="1"/>
    </xf>
    <xf numFmtId="0" fontId="48" fillId="25" borderId="0" xfId="0" applyFont="1" applyFill="1" applyBorder="1" applyAlignment="1" applyProtection="1">
      <alignment vertical="center"/>
    </xf>
    <xf numFmtId="0" fontId="51" fillId="25" borderId="69" xfId="0" applyFont="1" applyFill="1" applyBorder="1" applyAlignment="1" applyProtection="1">
      <alignment vertical="center"/>
    </xf>
    <xf numFmtId="0" fontId="52" fillId="25" borderId="0" xfId="0" applyFont="1" applyFill="1" applyAlignment="1" applyProtection="1">
      <alignment vertical="center"/>
    </xf>
    <xf numFmtId="0" fontId="52" fillId="25" borderId="0" xfId="0" applyFont="1" applyFill="1" applyAlignment="1" applyProtection="1">
      <alignment vertical="center" wrapText="1"/>
    </xf>
    <xf numFmtId="0" fontId="53" fillId="25" borderId="70" xfId="0" applyFont="1" applyFill="1" applyBorder="1" applyAlignment="1" applyProtection="1">
      <alignment horizontal="left" vertical="center"/>
    </xf>
    <xf numFmtId="0" fontId="54" fillId="0" borderId="0" xfId="0" applyFont="1" applyAlignment="1" applyProtection="1">
      <alignment vertical="center"/>
    </xf>
    <xf numFmtId="0" fontId="55" fillId="25" borderId="0" xfId="0" applyFont="1" applyFill="1" applyAlignment="1" applyProtection="1">
      <alignment vertical="center"/>
    </xf>
    <xf numFmtId="0" fontId="54" fillId="25" borderId="70" xfId="0" applyFont="1" applyFill="1" applyBorder="1" applyAlignment="1" applyProtection="1">
      <alignment horizontal="center" vertical="center"/>
    </xf>
    <xf numFmtId="0" fontId="0" fillId="25" borderId="59" xfId="0" applyFont="1" applyFill="1" applyBorder="1" applyAlignment="1" applyProtection="1">
      <alignment vertical="center"/>
    </xf>
    <xf numFmtId="0" fontId="51" fillId="25" borderId="71" xfId="0" applyFont="1" applyFill="1" applyBorder="1" applyAlignment="1" applyProtection="1">
      <alignment vertical="center"/>
    </xf>
    <xf numFmtId="0" fontId="0" fillId="25" borderId="71" xfId="0" applyFont="1" applyFill="1" applyBorder="1" applyAlignment="1" applyProtection="1">
      <alignment vertical="center"/>
    </xf>
    <xf numFmtId="0" fontId="0" fillId="25" borderId="65" xfId="0" applyFont="1" applyFill="1" applyBorder="1" applyAlignment="1" applyProtection="1">
      <alignment vertical="center"/>
    </xf>
    <xf numFmtId="0" fontId="0" fillId="0" borderId="0" xfId="0" applyFont="1" applyBorder="1" applyAlignment="1" applyProtection="1">
      <alignment vertical="center"/>
    </xf>
    <xf numFmtId="0" fontId="40" fillId="0" borderId="0" xfId="0" applyFont="1" applyAlignment="1" applyProtection="1">
      <alignment vertical="top"/>
    </xf>
    <xf numFmtId="0" fontId="0" fillId="0" borderId="0" xfId="0" applyFont="1" applyAlignment="1" applyProtection="1">
      <alignment horizontal="center" vertical="center"/>
    </xf>
    <xf numFmtId="0" fontId="57" fillId="0" borderId="0" xfId="0" applyFont="1" applyAlignment="1" applyProtection="1">
      <alignment vertical="center"/>
    </xf>
    <xf numFmtId="0" fontId="51" fillId="0" borderId="0" xfId="0" applyFont="1" applyAlignment="1" applyProtection="1">
      <alignment vertical="center"/>
    </xf>
    <xf numFmtId="0" fontId="58" fillId="24" borderId="25" xfId="0" applyFont="1" applyFill="1" applyBorder="1" applyAlignment="1" applyProtection="1">
      <alignment horizontal="center" vertical="center"/>
    </xf>
    <xf numFmtId="0" fontId="48" fillId="0" borderId="72" xfId="0" applyFont="1" applyBorder="1" applyAlignment="1" applyProtection="1">
      <alignment horizontal="left" vertical="center"/>
    </xf>
    <xf numFmtId="0" fontId="58" fillId="24" borderId="25" xfId="0" applyFont="1" applyFill="1" applyBorder="1" applyAlignment="1" applyProtection="1">
      <alignment horizontal="left" vertical="center"/>
    </xf>
    <xf numFmtId="0" fontId="48" fillId="0" borderId="74" xfId="0" applyFont="1" applyBorder="1" applyAlignment="1" applyProtection="1">
      <alignment horizontal="left" vertical="center"/>
    </xf>
    <xf numFmtId="0" fontId="0" fillId="0" borderId="0" xfId="0" applyAlignment="1" applyProtection="1">
      <alignment horizontal="left" vertical="center"/>
    </xf>
    <xf numFmtId="0" fontId="0" fillId="0" borderId="0" xfId="0" applyFont="1" applyAlignment="1" applyProtection="1">
      <alignment vertical="center"/>
    </xf>
    <xf numFmtId="0" fontId="0" fillId="0" borderId="0" xfId="0" applyAlignment="1" applyProtection="1">
      <alignment vertical="center"/>
    </xf>
    <xf numFmtId="0" fontId="0" fillId="0" borderId="0" xfId="0" applyAlignment="1" applyProtection="1">
      <alignment vertical="center" wrapText="1"/>
    </xf>
    <xf numFmtId="0" fontId="32" fillId="0" borderId="0" xfId="0" applyFont="1" applyAlignment="1" applyProtection="1">
      <alignment vertical="center"/>
    </xf>
    <xf numFmtId="0" fontId="36" fillId="0" borderId="0" xfId="0" applyFont="1" applyAlignment="1" applyProtection="1">
      <alignment vertical="center"/>
    </xf>
    <xf numFmtId="0" fontId="23" fillId="0" borderId="0" xfId="0" applyFont="1" applyAlignment="1" applyProtection="1">
      <alignment vertical="center" wrapText="1"/>
    </xf>
    <xf numFmtId="0" fontId="29" fillId="0" borderId="19" xfId="0" applyFont="1" applyBorder="1" applyAlignment="1" applyProtection="1">
      <alignment horizontal="center" vertical="center"/>
    </xf>
    <xf numFmtId="0" fontId="29" fillId="0" borderId="11" xfId="0" applyFont="1" applyBorder="1" applyAlignment="1" applyProtection="1">
      <alignment horizontal="center" vertical="center"/>
    </xf>
    <xf numFmtId="0" fontId="36" fillId="0" borderId="0" xfId="0" applyFont="1" applyAlignment="1" applyProtection="1">
      <alignment vertical="center"/>
    </xf>
    <xf numFmtId="0" fontId="36" fillId="0" borderId="0" xfId="0" applyFont="1" applyAlignment="1" applyProtection="1">
      <alignment vertical="center" wrapText="1"/>
    </xf>
    <xf numFmtId="0" fontId="22" fillId="0" borderId="0" xfId="0" applyFont="1" applyAlignment="1" applyProtection="1">
      <alignment horizontal="right" vertical="center"/>
    </xf>
    <xf numFmtId="0" fontId="23" fillId="0" borderId="0" xfId="0" applyFont="1" applyAlignment="1" applyProtection="1">
      <alignment horizontal="center" vertical="center"/>
    </xf>
    <xf numFmtId="0" fontId="23" fillId="0" borderId="0" xfId="0" applyFont="1" applyAlignment="1" applyProtection="1">
      <alignment horizontal="center" vertical="center"/>
    </xf>
    <xf numFmtId="0" fontId="23" fillId="0" borderId="0" xfId="0" applyFont="1" applyAlignment="1" applyProtection="1">
      <alignment horizontal="left" vertical="center" wrapText="1"/>
    </xf>
    <xf numFmtId="0" fontId="23" fillId="0" borderId="0" xfId="0" applyFont="1" applyAlignment="1" applyProtection="1">
      <alignment horizontal="left" vertical="center"/>
    </xf>
    <xf numFmtId="178" fontId="23" fillId="0" borderId="11" xfId="0" applyNumberFormat="1" applyFont="1" applyBorder="1" applyAlignment="1" applyProtection="1">
      <alignment vertical="center"/>
    </xf>
    <xf numFmtId="0" fontId="22" fillId="0" borderId="0" xfId="0" applyFont="1" applyAlignment="1" applyProtection="1">
      <alignment horizontal="left" vertical="center"/>
    </xf>
    <xf numFmtId="0" fontId="0" fillId="25" borderId="14" xfId="0" applyFill="1" applyBorder="1" applyAlignment="1" applyProtection="1">
      <alignment vertical="center"/>
    </xf>
    <xf numFmtId="0" fontId="22" fillId="0" borderId="10" xfId="0" applyFont="1" applyBorder="1" applyAlignment="1" applyProtection="1">
      <alignment vertical="center"/>
    </xf>
    <xf numFmtId="0" fontId="22" fillId="0" borderId="43" xfId="0" applyFont="1" applyBorder="1" applyAlignment="1" applyProtection="1">
      <alignment vertical="center"/>
    </xf>
    <xf numFmtId="0" fontId="22" fillId="0" borderId="76" xfId="0" applyFont="1" applyBorder="1" applyAlignment="1" applyProtection="1">
      <alignment vertical="center"/>
    </xf>
    <xf numFmtId="0" fontId="23" fillId="0" borderId="0" xfId="0" applyFont="1" applyAlignment="1" applyProtection="1">
      <alignment horizontal="left" vertical="top" wrapText="1"/>
    </xf>
    <xf numFmtId="0" fontId="0" fillId="0" borderId="0" xfId="0" applyAlignment="1" applyProtection="1">
      <alignment horizontal="right" vertical="center"/>
    </xf>
    <xf numFmtId="0" fontId="0" fillId="0" borderId="79" xfId="0" applyBorder="1" applyAlignment="1" applyProtection="1">
      <alignment vertical="center"/>
    </xf>
    <xf numFmtId="0" fontId="23" fillId="25" borderId="37" xfId="0" applyFont="1" applyFill="1" applyBorder="1" applyAlignment="1" applyProtection="1">
      <alignment horizontal="center" vertical="center" wrapText="1" shrinkToFit="1"/>
    </xf>
    <xf numFmtId="0" fontId="23" fillId="0" borderId="30" xfId="0" applyFont="1" applyBorder="1" applyAlignment="1" applyProtection="1">
      <alignment vertical="center" wrapText="1"/>
    </xf>
    <xf numFmtId="0" fontId="23" fillId="0" borderId="80" xfId="0" applyFont="1" applyBorder="1" applyAlignment="1" applyProtection="1">
      <alignment horizontal="center" vertical="center"/>
    </xf>
    <xf numFmtId="0" fontId="23" fillId="0" borderId="80" xfId="0" applyFont="1" applyBorder="1" applyAlignment="1" applyProtection="1">
      <alignment vertical="center" wrapText="1"/>
    </xf>
    <xf numFmtId="0" fontId="23" fillId="0" borderId="32" xfId="0" applyFont="1" applyBorder="1" applyAlignment="1" applyProtection="1">
      <alignment vertical="center" wrapText="1"/>
    </xf>
    <xf numFmtId="0" fontId="38" fillId="0" borderId="80" xfId="0" applyFont="1" applyBorder="1" applyAlignment="1" applyProtection="1">
      <alignment vertical="center"/>
    </xf>
    <xf numFmtId="0" fontId="23" fillId="25" borderId="81" xfId="0" applyFont="1" applyFill="1" applyBorder="1" applyAlignment="1" applyProtection="1">
      <alignment horizontal="center" vertical="center"/>
    </xf>
    <xf numFmtId="0" fontId="38" fillId="25" borderId="81" xfId="0" applyFont="1" applyFill="1" applyBorder="1" applyAlignment="1" applyProtection="1">
      <alignment vertical="center"/>
    </xf>
    <xf numFmtId="0" fontId="23" fillId="22" borderId="81" xfId="0" applyFont="1" applyFill="1" applyBorder="1" applyAlignment="1" applyProtection="1">
      <alignment horizontal="center" vertical="center"/>
      <protection locked="0"/>
    </xf>
    <xf numFmtId="0" fontId="38" fillId="0" borderId="81" xfId="0" applyFont="1" applyBorder="1" applyAlignment="1" applyProtection="1">
      <alignment vertical="center"/>
    </xf>
    <xf numFmtId="0" fontId="0" fillId="0" borderId="81" xfId="0" applyFont="1" applyBorder="1" applyAlignment="1" applyProtection="1">
      <alignment vertical="center"/>
    </xf>
    <xf numFmtId="0" fontId="0" fillId="0" borderId="81" xfId="0" applyBorder="1" applyAlignment="1" applyProtection="1">
      <alignment horizontal="center" vertical="center"/>
    </xf>
    <xf numFmtId="178" fontId="23" fillId="22" borderId="80" xfId="0" applyNumberFormat="1" applyFont="1" applyFill="1" applyBorder="1" applyAlignment="1" applyProtection="1">
      <alignment vertical="center"/>
      <protection locked="0"/>
    </xf>
    <xf numFmtId="178" fontId="23" fillId="22" borderId="33" xfId="0" applyNumberFormat="1" applyFont="1" applyFill="1" applyBorder="1" applyAlignment="1" applyProtection="1">
      <alignment vertical="center"/>
      <protection locked="0"/>
    </xf>
    <xf numFmtId="38" fontId="0" fillId="0" borderId="0" xfId="55" applyFont="1" applyBorder="1" applyAlignment="1" applyProtection="1">
      <alignment vertical="center"/>
    </xf>
    <xf numFmtId="0" fontId="23" fillId="0" borderId="24" xfId="0" applyFont="1" applyBorder="1" applyAlignment="1" applyProtection="1">
      <alignment vertical="center" wrapText="1"/>
    </xf>
    <xf numFmtId="0" fontId="23" fillId="0" borderId="29" xfId="0" applyFont="1" applyBorder="1" applyAlignment="1" applyProtection="1">
      <alignment horizontal="center" vertical="center"/>
    </xf>
    <xf numFmtId="0" fontId="23" fillId="0" borderId="29" xfId="0" applyFont="1" applyBorder="1" applyAlignment="1" applyProtection="1">
      <alignment vertical="center" wrapText="1"/>
    </xf>
    <xf numFmtId="0" fontId="23" fillId="0" borderId="14" xfId="0" applyFont="1" applyBorder="1" applyAlignment="1" applyProtection="1">
      <alignment vertical="center" wrapText="1"/>
    </xf>
    <xf numFmtId="0" fontId="38" fillId="0" borderId="10" xfId="0" applyFont="1" applyBorder="1" applyAlignment="1" applyProtection="1">
      <alignment vertical="center"/>
    </xf>
    <xf numFmtId="0" fontId="23" fillId="25" borderId="43" xfId="0" applyFont="1" applyFill="1" applyBorder="1" applyAlignment="1" applyProtection="1">
      <alignment horizontal="center" vertical="center"/>
    </xf>
    <xf numFmtId="0" fontId="38" fillId="25" borderId="43" xfId="0" applyFont="1" applyFill="1" applyBorder="1" applyAlignment="1" applyProtection="1">
      <alignment vertical="center"/>
    </xf>
    <xf numFmtId="0" fontId="23" fillId="22" borderId="43" xfId="0" applyFont="1" applyFill="1" applyBorder="1" applyAlignment="1" applyProtection="1">
      <alignment horizontal="center" vertical="center"/>
      <protection locked="0"/>
    </xf>
    <xf numFmtId="0" fontId="38" fillId="0" borderId="43" xfId="0" applyFont="1" applyBorder="1" applyAlignment="1" applyProtection="1">
      <alignment vertical="center"/>
    </xf>
    <xf numFmtId="0" fontId="0" fillId="0" borderId="43" xfId="0" applyFont="1" applyBorder="1" applyAlignment="1" applyProtection="1">
      <alignment vertical="center"/>
    </xf>
    <xf numFmtId="0" fontId="0" fillId="0" borderId="43" xfId="0" applyBorder="1" applyAlignment="1" applyProtection="1">
      <alignment horizontal="center" vertical="center"/>
    </xf>
    <xf numFmtId="178" fontId="23" fillId="22" borderId="10" xfId="0" applyNumberFormat="1" applyFont="1" applyFill="1" applyBorder="1" applyAlignment="1" applyProtection="1">
      <alignment vertical="center"/>
      <protection locked="0"/>
    </xf>
    <xf numFmtId="178" fontId="23" fillId="22" borderId="23" xfId="0" applyNumberFormat="1" applyFont="1" applyFill="1" applyBorder="1" applyAlignment="1" applyProtection="1">
      <alignment vertical="center"/>
      <protection locked="0"/>
    </xf>
    <xf numFmtId="0" fontId="23" fillId="0" borderId="36" xfId="0" applyFont="1" applyBorder="1" applyAlignment="1" applyProtection="1">
      <alignment vertical="center" wrapText="1"/>
    </xf>
    <xf numFmtId="0" fontId="23" fillId="0" borderId="82" xfId="0" applyFont="1" applyBorder="1" applyAlignment="1" applyProtection="1">
      <alignment horizontal="center" vertical="center"/>
    </xf>
    <xf numFmtId="0" fontId="23" fillId="0" borderId="82" xfId="0" applyFont="1" applyBorder="1" applyAlignment="1" applyProtection="1">
      <alignment vertical="center" wrapText="1"/>
    </xf>
    <xf numFmtId="0" fontId="23" fillId="0" borderId="37" xfId="0" applyFont="1" applyBorder="1" applyAlignment="1" applyProtection="1">
      <alignment vertical="center" wrapText="1"/>
    </xf>
    <xf numFmtId="0" fontId="38" fillId="0" borderId="83" xfId="0" applyFont="1" applyBorder="1" applyAlignment="1" applyProtection="1">
      <alignment vertical="center"/>
    </xf>
    <xf numFmtId="0" fontId="23" fillId="25" borderId="84" xfId="0" applyFont="1" applyFill="1" applyBorder="1" applyAlignment="1" applyProtection="1">
      <alignment horizontal="center" vertical="center"/>
    </xf>
    <xf numFmtId="0" fontId="38" fillId="25" borderId="84" xfId="0" applyFont="1" applyFill="1" applyBorder="1" applyAlignment="1" applyProtection="1">
      <alignment vertical="center"/>
    </xf>
    <xf numFmtId="0" fontId="23" fillId="22" borderId="84" xfId="0" applyFont="1" applyFill="1" applyBorder="1" applyAlignment="1" applyProtection="1">
      <alignment horizontal="center" vertical="center"/>
      <protection locked="0"/>
    </xf>
    <xf numFmtId="0" fontId="38" fillId="0" borderId="84" xfId="0" applyFont="1" applyBorder="1" applyAlignment="1" applyProtection="1">
      <alignment vertical="center"/>
    </xf>
    <xf numFmtId="0" fontId="0" fillId="0" borderId="84" xfId="0" applyFont="1" applyBorder="1" applyAlignment="1" applyProtection="1">
      <alignment vertical="center"/>
    </xf>
    <xf numFmtId="0" fontId="0" fillId="0" borderId="84" xfId="0" applyBorder="1" applyAlignment="1" applyProtection="1">
      <alignment horizontal="center" vertical="center"/>
    </xf>
    <xf numFmtId="178" fontId="23" fillId="22" borderId="83" xfId="0" applyNumberFormat="1" applyFont="1" applyFill="1" applyBorder="1" applyAlignment="1" applyProtection="1">
      <alignment vertical="center"/>
      <protection locked="0"/>
    </xf>
    <xf numFmtId="178" fontId="23" fillId="22" borderId="38" xfId="0" applyNumberFormat="1" applyFont="1" applyFill="1" applyBorder="1" applyAlignment="1" applyProtection="1">
      <alignment vertical="center"/>
      <protection locked="0"/>
    </xf>
    <xf numFmtId="0" fontId="0" fillId="0" borderId="0" xfId="0" applyFont="1" applyAlignment="1">
      <alignment vertical="center"/>
    </xf>
    <xf numFmtId="0" fontId="38" fillId="0" borderId="0" xfId="0" applyFont="1" applyAlignment="1">
      <alignment horizontal="left" vertical="center"/>
    </xf>
    <xf numFmtId="0" fontId="38" fillId="0" borderId="0" xfId="0" applyFont="1" applyAlignment="1">
      <alignment vertical="center"/>
    </xf>
    <xf numFmtId="0" fontId="38" fillId="0" borderId="11" xfId="0" applyFont="1" applyBorder="1" applyAlignment="1">
      <alignment horizontal="center" vertical="center"/>
    </xf>
    <xf numFmtId="0" fontId="38" fillId="0" borderId="11" xfId="0" applyFont="1" applyBorder="1" applyAlignment="1">
      <alignment vertical="center"/>
    </xf>
    <xf numFmtId="0" fontId="38" fillId="0" borderId="34" xfId="0" applyFont="1" applyBorder="1" applyAlignment="1">
      <alignment vertical="center"/>
    </xf>
    <xf numFmtId="0" fontId="0" fillId="0" borderId="11" xfId="0" applyFont="1" applyBorder="1" applyAlignment="1">
      <alignment vertical="center" wrapText="1"/>
    </xf>
    <xf numFmtId="0" fontId="38" fillId="0" borderId="13" xfId="0" applyFont="1" applyBorder="1" applyAlignment="1">
      <alignment vertical="center"/>
    </xf>
    <xf numFmtId="0" fontId="38" fillId="0" borderId="26" xfId="0" applyFont="1" applyBorder="1" applyAlignment="1">
      <alignment vertical="center"/>
    </xf>
    <xf numFmtId="0" fontId="38" fillId="0" borderId="79" xfId="0" applyFont="1" applyBorder="1" applyAlignment="1">
      <alignment vertical="center"/>
    </xf>
    <xf numFmtId="0" fontId="0" fillId="0" borderId="26" xfId="0" applyFont="1" applyBorder="1" applyAlignment="1">
      <alignment vertical="center"/>
    </xf>
    <xf numFmtId="0" fontId="38" fillId="0" borderId="15" xfId="0" applyFont="1" applyBorder="1" applyAlignment="1">
      <alignment vertical="center"/>
    </xf>
    <xf numFmtId="0" fontId="38" fillId="0" borderId="76" xfId="0" applyFont="1" applyBorder="1" applyAlignment="1">
      <alignment vertical="center"/>
    </xf>
    <xf numFmtId="0" fontId="0" fillId="0" borderId="27" xfId="0" applyFont="1" applyBorder="1" applyAlignment="1">
      <alignment vertical="center"/>
    </xf>
    <xf numFmtId="0" fontId="38" fillId="0" borderId="13" xfId="0" applyFont="1" applyBorder="1" applyAlignment="1">
      <alignment horizontal="left" vertical="center" wrapText="1"/>
    </xf>
    <xf numFmtId="0" fontId="38" fillId="0" borderId="22" xfId="0" applyFont="1" applyBorder="1" applyAlignment="1">
      <alignment horizontal="left" vertical="center" wrapText="1"/>
    </xf>
    <xf numFmtId="0" fontId="38" fillId="0" borderId="15" xfId="0" applyFont="1" applyBorder="1" applyAlignment="1">
      <alignment horizontal="left" vertical="center" wrapText="1"/>
    </xf>
    <xf numFmtId="0" fontId="38" fillId="0" borderId="85" xfId="0" applyFont="1" applyBorder="1" applyAlignment="1">
      <alignment horizontal="left" vertical="center" wrapText="1"/>
    </xf>
    <xf numFmtId="0" fontId="38" fillId="0" borderId="27" xfId="0" applyFont="1" applyBorder="1" applyAlignment="1">
      <alignment vertical="center"/>
    </xf>
    <xf numFmtId="0" fontId="38" fillId="0" borderId="86" xfId="0" applyFont="1" applyBorder="1" applyAlignment="1">
      <alignment vertical="center"/>
    </xf>
    <xf numFmtId="0" fontId="24" fillId="0" borderId="0" xfId="0" applyFont="1" applyBorder="1" applyAlignment="1" applyProtection="1">
      <alignment horizontal="left" vertical="top" wrapText="1"/>
    </xf>
    <xf numFmtId="0" fontId="24" fillId="0" borderId="25" xfId="0" applyFont="1" applyBorder="1" applyAlignment="1" applyProtection="1">
      <alignment horizontal="center" vertical="center"/>
    </xf>
    <xf numFmtId="0" fontId="24" fillId="0" borderId="28" xfId="0" applyFont="1" applyBorder="1" applyAlignment="1" applyProtection="1">
      <alignment horizontal="center" vertical="center"/>
    </xf>
    <xf numFmtId="0" fontId="24" fillId="0" borderId="12" xfId="0" applyFont="1" applyBorder="1" applyAlignment="1" applyProtection="1">
      <alignment horizontal="center" vertical="center"/>
    </xf>
    <xf numFmtId="0" fontId="24" fillId="0" borderId="12" xfId="0" applyFont="1" applyBorder="1" applyAlignment="1" applyProtection="1">
      <alignment horizontal="center" vertical="center" wrapText="1"/>
    </xf>
    <xf numFmtId="49" fontId="22" fillId="16" borderId="30" xfId="0" applyNumberFormat="1" applyFont="1" applyFill="1" applyBorder="1" applyAlignment="1" applyProtection="1">
      <alignment horizontal="center" vertical="center"/>
      <protection locked="0"/>
    </xf>
    <xf numFmtId="0" fontId="24" fillId="16" borderId="31" xfId="0" applyFont="1" applyFill="1" applyBorder="1" applyAlignment="1" applyProtection="1">
      <alignment vertical="center"/>
      <protection locked="0"/>
    </xf>
    <xf numFmtId="0" fontId="24" fillId="16" borderId="32" xfId="0" applyFont="1" applyFill="1" applyBorder="1" applyAlignment="1" applyProtection="1">
      <alignment vertical="center"/>
      <protection locked="0"/>
    </xf>
    <xf numFmtId="0" fontId="20" fillId="25" borderId="11" xfId="0" applyFont="1" applyFill="1" applyBorder="1" applyAlignment="1" applyProtection="1">
      <alignment horizontal="left" vertical="center" wrapText="1"/>
    </xf>
    <xf numFmtId="49" fontId="22" fillId="16" borderId="24" xfId="0" applyNumberFormat="1" applyFont="1" applyFill="1" applyBorder="1" applyAlignment="1" applyProtection="1">
      <alignment horizontal="center" vertical="center"/>
      <protection locked="0"/>
    </xf>
    <xf numFmtId="0" fontId="24" fillId="16" borderId="25" xfId="0" applyFont="1" applyFill="1" applyBorder="1" applyAlignment="1" applyProtection="1">
      <alignment vertical="center" wrapText="1"/>
      <protection locked="0"/>
    </xf>
    <xf numFmtId="0" fontId="24" fillId="16" borderId="25" xfId="0" applyFont="1" applyFill="1" applyBorder="1" applyAlignment="1" applyProtection="1">
      <alignment vertical="center"/>
      <protection locked="0"/>
    </xf>
    <xf numFmtId="49" fontId="22" fillId="16" borderId="35" xfId="0" applyNumberFormat="1" applyFont="1" applyFill="1" applyBorder="1" applyAlignment="1" applyProtection="1">
      <alignment horizontal="center" vertical="center"/>
      <protection locked="0"/>
    </xf>
    <xf numFmtId="49" fontId="22" fillId="16" borderId="36" xfId="0" applyNumberFormat="1" applyFont="1" applyFill="1" applyBorder="1" applyAlignment="1" applyProtection="1">
      <alignment horizontal="center" vertical="center"/>
      <protection locked="0"/>
    </xf>
    <xf numFmtId="0" fontId="24" fillId="16" borderId="37" xfId="0" applyFont="1" applyFill="1" applyBorder="1" applyAlignment="1" applyProtection="1">
      <alignment vertical="center"/>
      <protection locked="0"/>
    </xf>
    <xf numFmtId="0" fontId="26" fillId="0" borderId="19" xfId="0" applyFont="1" applyBorder="1" applyAlignment="1" applyProtection="1">
      <alignment horizontal="center" vertical="center"/>
    </xf>
    <xf numFmtId="0" fontId="26" fillId="0" borderId="11" xfId="0" applyFont="1" applyBorder="1" applyAlignment="1" applyProtection="1">
      <alignment horizontal="center" vertical="center"/>
    </xf>
    <xf numFmtId="0" fontId="36" fillId="0" borderId="0" xfId="0" applyFont="1" applyBorder="1" applyAlignment="1" applyProtection="1">
      <alignment horizontal="center" vertical="center" wrapText="1" shrinkToFit="1"/>
    </xf>
    <xf numFmtId="0" fontId="37" fillId="0" borderId="39" xfId="0" applyFont="1" applyBorder="1" applyAlignment="1" applyProtection="1">
      <alignment horizontal="center" vertical="center"/>
    </xf>
    <xf numFmtId="0" fontId="37" fillId="25" borderId="40" xfId="0" applyFont="1" applyFill="1" applyBorder="1" applyAlignment="1" applyProtection="1">
      <alignment vertical="center"/>
    </xf>
    <xf numFmtId="0" fontId="37" fillId="0" borderId="29" xfId="0" applyFont="1" applyBorder="1" applyAlignment="1" applyProtection="1">
      <alignment horizontal="center" vertical="center"/>
    </xf>
    <xf numFmtId="0" fontId="37" fillId="25" borderId="41" xfId="0" applyFont="1" applyFill="1" applyBorder="1" applyAlignment="1" applyProtection="1">
      <alignment vertical="center" wrapText="1"/>
    </xf>
    <xf numFmtId="0" fontId="37" fillId="0" borderId="10" xfId="0" applyFont="1" applyBorder="1" applyAlignment="1" applyProtection="1">
      <alignment horizontal="center" vertical="center" wrapText="1"/>
    </xf>
    <xf numFmtId="0" fontId="37" fillId="25" borderId="42" xfId="0" applyFont="1" applyFill="1" applyBorder="1" applyAlignment="1" applyProtection="1">
      <alignment vertical="center"/>
    </xf>
    <xf numFmtId="0" fontId="37" fillId="25" borderId="21" xfId="0" applyFont="1" applyFill="1" applyBorder="1" applyAlignment="1" applyProtection="1">
      <alignment vertical="center"/>
    </xf>
    <xf numFmtId="0" fontId="37" fillId="25" borderId="14" xfId="0" applyFont="1" applyFill="1" applyBorder="1" applyAlignment="1" applyProtection="1">
      <alignment vertical="center"/>
    </xf>
    <xf numFmtId="0" fontId="37" fillId="0" borderId="45" xfId="0" applyFont="1" applyBorder="1" applyAlignment="1" applyProtection="1">
      <alignment horizontal="center" vertical="center" wrapText="1"/>
    </xf>
    <xf numFmtId="0" fontId="37" fillId="0" borderId="46" xfId="0" applyFont="1" applyBorder="1" applyAlignment="1" applyProtection="1">
      <alignment horizontal="center" vertical="center" wrapText="1"/>
    </xf>
    <xf numFmtId="0" fontId="37" fillId="0" borderId="25" xfId="0" applyFont="1" applyBorder="1" applyAlignment="1" applyProtection="1">
      <alignment horizontal="center" vertical="center"/>
    </xf>
    <xf numFmtId="0" fontId="37" fillId="25" borderId="25" xfId="0" applyFont="1" applyFill="1" applyBorder="1" applyAlignment="1" applyProtection="1">
      <alignment horizontal="center" vertical="center" shrinkToFit="1"/>
    </xf>
    <xf numFmtId="0" fontId="37" fillId="0" borderId="39" xfId="0" applyFont="1" applyBorder="1" applyAlignment="1" applyProtection="1">
      <alignment horizontal="left" vertical="center"/>
    </xf>
    <xf numFmtId="176" fontId="37" fillId="0" borderId="12" xfId="0" applyNumberFormat="1" applyFont="1" applyBorder="1" applyAlignment="1" applyProtection="1">
      <alignment horizontal="right" vertical="center"/>
    </xf>
    <xf numFmtId="0" fontId="38" fillId="0" borderId="44" xfId="0" applyFont="1" applyBorder="1" applyAlignment="1" applyProtection="1">
      <alignment horizontal="center" vertical="center"/>
    </xf>
    <xf numFmtId="0" fontId="37" fillId="0" borderId="10" xfId="0" applyFont="1" applyBorder="1" applyAlignment="1" applyProtection="1">
      <alignment horizontal="left" vertical="center"/>
    </xf>
    <xf numFmtId="176" fontId="37" fillId="22" borderId="11" xfId="0" applyNumberFormat="1" applyFont="1" applyFill="1" applyBorder="1" applyAlignment="1" applyProtection="1">
      <alignment vertical="center"/>
      <protection locked="0"/>
    </xf>
    <xf numFmtId="0" fontId="37" fillId="0" borderId="44" xfId="0" applyFont="1" applyBorder="1" applyAlignment="1" applyProtection="1">
      <alignment horizontal="center" vertical="center"/>
    </xf>
    <xf numFmtId="0" fontId="20" fillId="0" borderId="11" xfId="0" applyFont="1" applyBorder="1" applyAlignment="1" applyProtection="1">
      <alignment horizontal="left" vertical="center"/>
    </xf>
    <xf numFmtId="0" fontId="37" fillId="0" borderId="12" xfId="0" applyFont="1" applyBorder="1" applyAlignment="1" applyProtection="1">
      <alignment horizontal="left" vertical="center" wrapText="1" shrinkToFit="1"/>
    </xf>
    <xf numFmtId="0" fontId="37" fillId="0" borderId="10" xfId="0" applyFont="1" applyBorder="1" applyAlignment="1" applyProtection="1">
      <alignment vertical="center" wrapText="1" shrinkToFit="1"/>
    </xf>
    <xf numFmtId="38" fontId="37" fillId="0" borderId="25" xfId="55" applyFont="1" applyBorder="1" applyAlignment="1" applyProtection="1">
      <alignment horizontal="right" vertical="center" wrapText="1" shrinkToFit="1"/>
    </xf>
    <xf numFmtId="0" fontId="38" fillId="0" borderId="43" xfId="0" applyFont="1" applyBorder="1" applyAlignment="1" applyProtection="1">
      <alignment horizontal="center" vertical="center"/>
    </xf>
    <xf numFmtId="2" fontId="44" fillId="25" borderId="11" xfId="0" applyNumberFormat="1" applyFont="1" applyFill="1" applyBorder="1" applyAlignment="1" applyProtection="1">
      <alignment horizontal="center" vertical="center" shrinkToFit="1"/>
    </xf>
    <xf numFmtId="0" fontId="20" fillId="0" borderId="11" xfId="0" applyFont="1" applyBorder="1" applyAlignment="1" applyProtection="1">
      <alignment horizontal="left" vertical="top" wrapText="1"/>
    </xf>
    <xf numFmtId="0" fontId="37" fillId="0" borderId="12" xfId="0" applyFont="1" applyBorder="1" applyAlignment="1" applyProtection="1">
      <alignment vertical="center" wrapText="1" shrinkToFit="1"/>
    </xf>
    <xf numFmtId="0" fontId="38" fillId="25" borderId="21" xfId="0" applyFont="1" applyFill="1" applyBorder="1" applyAlignment="1" applyProtection="1">
      <alignment horizontal="center" vertical="center"/>
    </xf>
    <xf numFmtId="0" fontId="44" fillId="0" borderId="44" xfId="0" applyFont="1" applyBorder="1" applyAlignment="1" applyProtection="1">
      <alignment horizontal="left" vertical="center" wrapText="1" shrinkToFit="1"/>
    </xf>
    <xf numFmtId="0" fontId="40" fillId="25" borderId="50" xfId="0" applyFont="1" applyFill="1" applyBorder="1" applyAlignment="1" applyProtection="1">
      <alignment horizontal="left" vertical="center" wrapText="1"/>
    </xf>
    <xf numFmtId="38" fontId="37" fillId="22" borderId="11" xfId="0" applyNumberFormat="1" applyFont="1" applyFill="1" applyBorder="1" applyAlignment="1" applyProtection="1">
      <alignment horizontal="center" vertical="center" shrinkToFit="1"/>
      <protection locked="0"/>
    </xf>
    <xf numFmtId="0" fontId="45" fillId="0" borderId="50" xfId="0" applyFont="1" applyBorder="1" applyAlignment="1" applyProtection="1">
      <alignment horizontal="center" vertical="center" wrapText="1"/>
    </xf>
    <xf numFmtId="2" fontId="44" fillId="25" borderId="25" xfId="0" applyNumberFormat="1" applyFont="1" applyFill="1" applyBorder="1" applyAlignment="1" applyProtection="1">
      <alignment horizontal="center" vertical="center" shrinkToFit="1"/>
    </xf>
    <xf numFmtId="0" fontId="45" fillId="25" borderId="52" xfId="0" applyFont="1" applyFill="1" applyBorder="1" applyAlignment="1" applyProtection="1">
      <alignment horizontal="center" vertical="center" wrapText="1"/>
    </xf>
    <xf numFmtId="0" fontId="46" fillId="25" borderId="53" xfId="0" applyFont="1" applyFill="1" applyBorder="1" applyAlignment="1" applyProtection="1">
      <alignment horizontal="center" vertical="center" shrinkToFit="1"/>
    </xf>
    <xf numFmtId="38" fontId="44" fillId="25" borderId="54" xfId="55" applyFont="1" applyFill="1" applyBorder="1" applyAlignment="1" applyProtection="1">
      <alignment horizontal="center" vertical="center" shrinkToFit="1"/>
    </xf>
    <xf numFmtId="2" fontId="43" fillId="25" borderId="55" xfId="0" applyNumberFormat="1" applyFont="1" applyFill="1" applyBorder="1" applyAlignment="1" applyProtection="1">
      <alignment horizontal="center" vertical="center" shrinkToFit="1"/>
    </xf>
    <xf numFmtId="0" fontId="45" fillId="25" borderId="50" xfId="0" applyFont="1" applyFill="1" applyBorder="1" applyAlignment="1" applyProtection="1">
      <alignment horizontal="left" vertical="center" wrapText="1"/>
    </xf>
    <xf numFmtId="0" fontId="38" fillId="25" borderId="14" xfId="0" applyFont="1" applyFill="1" applyBorder="1" applyAlignment="1" applyProtection="1">
      <alignment horizontal="center" vertical="center"/>
    </xf>
    <xf numFmtId="0" fontId="46" fillId="25" borderId="56" xfId="0" applyFont="1" applyFill="1" applyBorder="1" applyAlignment="1" applyProtection="1">
      <alignment horizontal="center" vertical="center" shrinkToFit="1"/>
    </xf>
    <xf numFmtId="38" fontId="44" fillId="25" borderId="56" xfId="55" applyFont="1" applyFill="1" applyBorder="1" applyAlignment="1" applyProtection="1">
      <alignment horizontal="center" vertical="center" shrinkToFit="1"/>
    </xf>
    <xf numFmtId="0" fontId="37" fillId="0" borderId="10" xfId="0" applyFont="1" applyBorder="1" applyAlignment="1" applyProtection="1">
      <alignment horizontal="left" vertical="center" wrapText="1"/>
    </xf>
    <xf numFmtId="0" fontId="40" fillId="0" borderId="32" xfId="0" applyFont="1" applyBorder="1" applyAlignment="1" applyProtection="1">
      <alignment horizontal="left" vertical="center" wrapText="1" shrinkToFit="1"/>
    </xf>
    <xf numFmtId="0" fontId="48" fillId="0" borderId="57" xfId="0" applyFont="1" applyBorder="1" applyAlignment="1" applyProtection="1">
      <alignment horizontal="center" vertical="center" wrapText="1"/>
    </xf>
    <xf numFmtId="10" fontId="38" fillId="22" borderId="57" xfId="1" applyNumberFormat="1" applyFont="1" applyFill="1" applyBorder="1" applyAlignment="1" applyProtection="1">
      <alignment horizontal="center" vertical="center"/>
      <protection locked="0"/>
    </xf>
    <xf numFmtId="0" fontId="40" fillId="0" borderId="57" xfId="0" applyFont="1" applyBorder="1" applyAlignment="1" applyProtection="1">
      <alignment horizontal="center" vertical="center" wrapText="1" shrinkToFit="1"/>
    </xf>
    <xf numFmtId="0" fontId="40" fillId="22" borderId="58" xfId="0" applyFont="1" applyFill="1" applyBorder="1" applyAlignment="1" applyProtection="1">
      <alignment horizontal="left" vertical="top" wrapText="1" shrinkToFit="1"/>
      <protection locked="0"/>
    </xf>
    <xf numFmtId="0" fontId="40" fillId="0" borderId="37" xfId="0" applyFont="1" applyBorder="1" applyAlignment="1" applyProtection="1">
      <alignment horizontal="left" vertical="center" wrapText="1" shrinkToFit="1"/>
    </xf>
    <xf numFmtId="0" fontId="40" fillId="0" borderId="0" xfId="0" applyFont="1" applyBorder="1" applyAlignment="1" applyProtection="1">
      <alignment horizontal="left" vertical="top" wrapText="1"/>
    </xf>
    <xf numFmtId="0" fontId="49" fillId="0" borderId="0" xfId="0" applyFont="1" applyBorder="1" applyAlignment="1" applyProtection="1">
      <alignment horizontal="left" vertical="center"/>
    </xf>
    <xf numFmtId="0" fontId="48" fillId="0" borderId="42" xfId="0" applyFont="1" applyBorder="1" applyAlignment="1" applyProtection="1">
      <alignment horizontal="left" vertical="center" wrapText="1"/>
    </xf>
    <xf numFmtId="176" fontId="38" fillId="0" borderId="12" xfId="0" applyNumberFormat="1" applyFont="1" applyBorder="1" applyAlignment="1" applyProtection="1">
      <alignment horizontal="right" vertical="center"/>
    </xf>
    <xf numFmtId="0" fontId="20" fillId="24" borderId="11" xfId="0" applyFont="1" applyFill="1" applyBorder="1" applyAlignment="1" applyProtection="1">
      <alignment horizontal="center" vertical="center"/>
    </xf>
    <xf numFmtId="0" fontId="48" fillId="0" borderId="61" xfId="0" applyFont="1" applyBorder="1" applyAlignment="1" applyProtection="1">
      <alignment horizontal="left" vertical="center"/>
    </xf>
    <xf numFmtId="176" fontId="38" fillId="22" borderId="11" xfId="0" applyNumberFormat="1" applyFont="1" applyFill="1" applyBorder="1" applyAlignment="1" applyProtection="1">
      <alignment horizontal="right" vertical="center"/>
      <protection locked="0"/>
    </xf>
    <xf numFmtId="0" fontId="48" fillId="0" borderId="63" xfId="0" applyFont="1" applyBorder="1" applyAlignment="1" applyProtection="1">
      <alignment horizontal="left" vertical="center"/>
    </xf>
    <xf numFmtId="176" fontId="38" fillId="25" borderId="21" xfId="0" applyNumberFormat="1" applyFont="1" applyFill="1" applyBorder="1" applyAlignment="1" applyProtection="1">
      <alignment horizontal="right" vertical="center"/>
    </xf>
    <xf numFmtId="0" fontId="48" fillId="0" borderId="64" xfId="0" applyFont="1" applyBorder="1" applyAlignment="1" applyProtection="1">
      <alignment horizontal="left" vertical="center"/>
    </xf>
    <xf numFmtId="0" fontId="40" fillId="0" borderId="25" xfId="0" applyFont="1" applyBorder="1" applyAlignment="1" applyProtection="1">
      <alignment horizontal="left" vertical="top" wrapText="1"/>
    </xf>
    <xf numFmtId="0" fontId="49" fillId="0" borderId="65" xfId="0" applyFont="1" applyBorder="1" applyAlignment="1" applyProtection="1">
      <alignment horizontal="left" vertical="center"/>
    </xf>
    <xf numFmtId="0" fontId="51" fillId="25" borderId="0" xfId="0" applyFont="1" applyFill="1" applyBorder="1" applyAlignment="1" applyProtection="1">
      <alignment horizontal="left" vertical="center" wrapText="1"/>
    </xf>
    <xf numFmtId="0" fontId="52" fillId="25" borderId="0" xfId="0" applyFont="1" applyFill="1" applyBorder="1" applyAlignment="1" applyProtection="1">
      <alignment horizontal="center" vertical="center"/>
    </xf>
    <xf numFmtId="0" fontId="52" fillId="22" borderId="11" xfId="0" applyFont="1" applyFill="1" applyBorder="1" applyAlignment="1" applyProtection="1">
      <alignment horizontal="center" vertical="center"/>
      <protection locked="0"/>
    </xf>
    <xf numFmtId="0" fontId="52" fillId="22" borderId="11" xfId="0" applyFont="1" applyFill="1" applyBorder="1" applyAlignment="1" applyProtection="1">
      <alignment horizontal="left" vertical="center" shrinkToFit="1"/>
      <protection locked="0"/>
    </xf>
    <xf numFmtId="0" fontId="52" fillId="25" borderId="0" xfId="0" applyFont="1" applyFill="1" applyBorder="1" applyAlignment="1" applyProtection="1">
      <alignment horizontal="center" vertical="center" wrapText="1"/>
    </xf>
    <xf numFmtId="0" fontId="56" fillId="25" borderId="0" xfId="0" applyFont="1" applyFill="1" applyBorder="1" applyAlignment="1" applyProtection="1">
      <alignment horizontal="center" vertical="center"/>
    </xf>
    <xf numFmtId="0" fontId="52" fillId="22" borderId="11" xfId="0" applyFont="1" applyFill="1" applyBorder="1" applyAlignment="1" applyProtection="1">
      <alignment vertical="center" shrinkToFit="1"/>
      <protection locked="0"/>
    </xf>
    <xf numFmtId="0" fontId="56" fillId="25" borderId="0" xfId="0" applyFont="1" applyFill="1" applyBorder="1" applyAlignment="1" applyProtection="1">
      <alignment horizontal="center" vertical="center" shrinkToFit="1"/>
    </xf>
    <xf numFmtId="0" fontId="38" fillId="26" borderId="25" xfId="0" applyFont="1" applyFill="1" applyBorder="1" applyAlignment="1" applyProtection="1">
      <alignment horizontal="left" vertical="center"/>
    </xf>
    <xf numFmtId="0" fontId="48" fillId="0" borderId="25" xfId="0" applyFont="1" applyBorder="1" applyAlignment="1" applyProtection="1">
      <alignment horizontal="left" vertical="center"/>
    </xf>
    <xf numFmtId="0" fontId="48" fillId="0" borderId="73" xfId="0" applyFont="1" applyBorder="1" applyAlignment="1" applyProtection="1">
      <alignment horizontal="left" vertical="center"/>
    </xf>
    <xf numFmtId="0" fontId="48" fillId="0" borderId="75" xfId="0" applyFont="1" applyBorder="1" applyAlignment="1" applyProtection="1">
      <alignment horizontal="left" vertical="center"/>
    </xf>
    <xf numFmtId="0" fontId="23" fillId="0" borderId="10" xfId="0" applyFont="1" applyBorder="1" applyAlignment="1" applyProtection="1">
      <alignment horizontal="center" vertical="center"/>
    </xf>
    <xf numFmtId="0" fontId="23" fillId="0" borderId="11" xfId="0" applyFont="1" applyBorder="1" applyAlignment="1" applyProtection="1">
      <alignment vertical="center"/>
    </xf>
    <xf numFmtId="0" fontId="22" fillId="0" borderId="39" xfId="0" applyFont="1" applyBorder="1" applyAlignment="1" applyProtection="1">
      <alignment vertical="center"/>
    </xf>
    <xf numFmtId="0" fontId="0" fillId="25" borderId="77" xfId="0" applyFill="1" applyBorder="1" applyAlignment="1" applyProtection="1">
      <alignment horizontal="center" vertical="center" textRotation="255" wrapText="1"/>
    </xf>
    <xf numFmtId="0" fontId="23" fillId="25" borderId="57" xfId="0" applyFont="1" applyFill="1" applyBorder="1" applyAlignment="1" applyProtection="1">
      <alignment horizontal="center" vertical="center" wrapText="1" shrinkToFit="1"/>
    </xf>
    <xf numFmtId="0" fontId="23" fillId="25" borderId="32" xfId="0" applyFont="1" applyFill="1" applyBorder="1" applyAlignment="1" applyProtection="1">
      <alignment horizontal="center" vertical="center"/>
    </xf>
    <xf numFmtId="0" fontId="23" fillId="25" borderId="57" xfId="0" applyFont="1" applyFill="1" applyBorder="1" applyAlignment="1" applyProtection="1">
      <alignment horizontal="center" vertical="center" shrinkToFit="1"/>
    </xf>
    <xf numFmtId="0" fontId="23" fillId="25" borderId="57" xfId="0" applyFont="1" applyFill="1" applyBorder="1" applyAlignment="1" applyProtection="1">
      <alignment horizontal="center" vertical="center"/>
    </xf>
    <xf numFmtId="0" fontId="22" fillId="25" borderId="78" xfId="0" applyFont="1" applyFill="1" applyBorder="1" applyAlignment="1" applyProtection="1">
      <alignment horizontal="center" vertical="center" wrapText="1"/>
    </xf>
    <xf numFmtId="0" fontId="23" fillId="0" borderId="38" xfId="0" applyFont="1" applyBorder="1" applyAlignment="1" applyProtection="1">
      <alignment horizontal="center" vertical="center" wrapText="1"/>
    </xf>
  </cellXfs>
  <cellStyles count="56">
    <cellStyle name="20% - アクセント 1 2" xfId="3" xr:uid="{00000000-0005-0000-0000-000006000000}"/>
    <cellStyle name="20% - アクセント 2 2" xfId="4" xr:uid="{00000000-0005-0000-0000-000007000000}"/>
    <cellStyle name="20% - アクセント 3 2" xfId="5" xr:uid="{00000000-0005-0000-0000-000008000000}"/>
    <cellStyle name="20% - アクセント 4 2" xfId="6" xr:uid="{00000000-0005-0000-0000-000009000000}"/>
    <cellStyle name="20% - アクセント 5 2" xfId="7" xr:uid="{00000000-0005-0000-0000-00000A000000}"/>
    <cellStyle name="20% - アクセント 6 2" xfId="8" xr:uid="{00000000-0005-0000-0000-00000B000000}"/>
    <cellStyle name="40% - アクセント 1 2" xfId="9" xr:uid="{00000000-0005-0000-0000-00000C000000}"/>
    <cellStyle name="40% - アクセント 2 2" xfId="10" xr:uid="{00000000-0005-0000-0000-00000D000000}"/>
    <cellStyle name="40% - アクセント 3 2" xfId="11" xr:uid="{00000000-0005-0000-0000-00000E000000}"/>
    <cellStyle name="40% - アクセント 4 2" xfId="12" xr:uid="{00000000-0005-0000-0000-00000F000000}"/>
    <cellStyle name="40% - アクセント 5 2" xfId="13" xr:uid="{00000000-0005-0000-0000-000010000000}"/>
    <cellStyle name="40% - アクセント 6 2" xfId="14" xr:uid="{00000000-0005-0000-0000-000011000000}"/>
    <cellStyle name="60% - アクセント 1 2" xfId="15" xr:uid="{00000000-0005-0000-0000-000012000000}"/>
    <cellStyle name="60% - アクセント 2 2" xfId="16" xr:uid="{00000000-0005-0000-0000-000013000000}"/>
    <cellStyle name="60% - アクセント 3 2" xfId="17" xr:uid="{00000000-0005-0000-0000-000014000000}"/>
    <cellStyle name="60% - アクセント 4 2" xfId="18" xr:uid="{00000000-0005-0000-0000-000015000000}"/>
    <cellStyle name="60% - アクセント 5 2" xfId="19" xr:uid="{00000000-0005-0000-0000-000016000000}"/>
    <cellStyle name="60% - アクセント 6 2" xfId="20" xr:uid="{00000000-0005-0000-0000-000017000000}"/>
    <cellStyle name="Excel Built-in Comma [0]" xfId="55" xr:uid="{00000000-0005-0000-0000-00003B000000}"/>
    <cellStyle name="アクセント 1 2" xfId="22" xr:uid="{00000000-0005-0000-0000-000019000000}"/>
    <cellStyle name="アクセント 2 2" xfId="23" xr:uid="{00000000-0005-0000-0000-00001A000000}"/>
    <cellStyle name="アクセント 3 2" xfId="24" xr:uid="{00000000-0005-0000-0000-00001B000000}"/>
    <cellStyle name="アクセント 4 2" xfId="25" xr:uid="{00000000-0005-0000-0000-00001C000000}"/>
    <cellStyle name="アクセント 5 2" xfId="26" xr:uid="{00000000-0005-0000-0000-00001D000000}"/>
    <cellStyle name="アクセント 6 2" xfId="27" xr:uid="{00000000-0005-0000-0000-00001E000000}"/>
    <cellStyle name="タイトル 2" xfId="28" xr:uid="{00000000-0005-0000-0000-00001F000000}"/>
    <cellStyle name="チェック セル 2" xfId="29" xr:uid="{00000000-0005-0000-0000-000020000000}"/>
    <cellStyle name="どちらでもない 2" xfId="21" xr:uid="{00000000-0005-0000-0000-000018000000}"/>
    <cellStyle name="パーセント" xfId="1" builtinId="5"/>
    <cellStyle name="パーセント 2" xfId="30" xr:uid="{00000000-0005-0000-0000-000021000000}"/>
    <cellStyle name="ハイパーリンク" xfId="2" builtinId="8"/>
    <cellStyle name="メモ 2" xfId="31" xr:uid="{00000000-0005-0000-0000-000022000000}"/>
    <cellStyle name="リンク セル 2" xfId="32" xr:uid="{00000000-0005-0000-0000-000023000000}"/>
    <cellStyle name="悪い 2" xfId="35" xr:uid="{00000000-0005-0000-0000-000026000000}"/>
    <cellStyle name="計算 2" xfId="51" xr:uid="{00000000-0005-0000-0000-000036000000}"/>
    <cellStyle name="警告文 2" xfId="53" xr:uid="{00000000-0005-0000-0000-000038000000}"/>
    <cellStyle name="桁区切り 2" xfId="36" xr:uid="{00000000-0005-0000-0000-000027000000}"/>
    <cellStyle name="見出し 1 2" xfId="47" xr:uid="{00000000-0005-0000-0000-000032000000}"/>
    <cellStyle name="見出し 2 2" xfId="48" xr:uid="{00000000-0005-0000-0000-000033000000}"/>
    <cellStyle name="見出し 3 2" xfId="49" xr:uid="{00000000-0005-0000-0000-000034000000}"/>
    <cellStyle name="見出し 4 2" xfId="50" xr:uid="{00000000-0005-0000-0000-000035000000}"/>
    <cellStyle name="集計 2" xfId="54" xr:uid="{00000000-0005-0000-0000-000039000000}"/>
    <cellStyle name="出力 2" xfId="34" xr:uid="{00000000-0005-0000-0000-000025000000}"/>
    <cellStyle name="説明文 2" xfId="52" xr:uid="{00000000-0005-0000-0000-000037000000}"/>
    <cellStyle name="入力 2" xfId="33" xr:uid="{00000000-0005-0000-0000-000024000000}"/>
    <cellStyle name="標準" xfId="0" builtinId="0"/>
    <cellStyle name="標準 2" xfId="37" xr:uid="{00000000-0005-0000-0000-000028000000}"/>
    <cellStyle name="標準 2 2" xfId="38" xr:uid="{00000000-0005-0000-0000-000029000000}"/>
    <cellStyle name="標準 2 3" xfId="39" xr:uid="{00000000-0005-0000-0000-00002A000000}"/>
    <cellStyle name="標準 3" xfId="40" xr:uid="{00000000-0005-0000-0000-00002B000000}"/>
    <cellStyle name="標準 3 2" xfId="41" xr:uid="{00000000-0005-0000-0000-00002C000000}"/>
    <cellStyle name="標準 3 2 2" xfId="42" xr:uid="{00000000-0005-0000-0000-00002D000000}"/>
    <cellStyle name="標準 3 3" xfId="43" xr:uid="{00000000-0005-0000-0000-00002E000000}"/>
    <cellStyle name="標準 3 3 2" xfId="44" xr:uid="{00000000-0005-0000-0000-00002F000000}"/>
    <cellStyle name="標準 3 4" xfId="45" xr:uid="{00000000-0005-0000-0000-000030000000}"/>
    <cellStyle name="良い 2" xfId="46" xr:uid="{00000000-0005-0000-0000-000031000000}"/>
  </cellStyles>
  <dxfs count="0"/>
  <tableStyles count="0" defaultTableStyle="TableStyleMedium2" defaultPivotStyle="PivotStyleLight16"/>
  <colors>
    <indexedColors>
      <rgbColor rgb="FF000000"/>
      <rgbColor rgb="FFFFFFFF"/>
      <rgbColor rgb="FFFF0000"/>
      <rgbColor rgb="FF00FF00"/>
      <rgbColor rgb="FF0000FF"/>
      <rgbColor rgb="FFFFC0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F2F2F2"/>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28</xdr:col>
      <xdr:colOff>178920</xdr:colOff>
      <xdr:row>2</xdr:row>
      <xdr:rowOff>273960</xdr:rowOff>
    </xdr:from>
    <xdr:to>
      <xdr:col>35</xdr:col>
      <xdr:colOff>23400</xdr:colOff>
      <xdr:row>6</xdr:row>
      <xdr:rowOff>168840</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168514" y="738304"/>
          <a:ext cx="4678417" cy="895005"/>
          <a:chOff x="11169000" y="740520"/>
          <a:chExt cx="4244760" cy="895320"/>
        </a:xfrm>
      </xdr:grpSpPr>
      <xdr:sp macro="" textlink="">
        <xdr:nvSpPr>
          <xdr:cNvPr id="3" name="正方形/長方形 8">
            <a:extLst>
              <a:ext uri="{FF2B5EF4-FFF2-40B4-BE49-F238E27FC236}">
                <a16:creationId xmlns:a16="http://schemas.microsoft.com/office/drawing/2014/main" id="{00000000-0008-0000-0000-000003000000}"/>
              </a:ext>
            </a:extLst>
          </xdr:cNvPr>
          <xdr:cNvSpPr/>
        </xdr:nvSpPr>
        <xdr:spPr>
          <a:xfrm>
            <a:off x="11169000" y="740520"/>
            <a:ext cx="4244760" cy="89532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vertOverflow="clip" horzOverflow="clip" lIns="18360" tIns="0" rIns="0" bIns="0" anchor="ctr" upright="1">
            <a:noAutofit/>
          </a:bodyPr>
          <a:lstStyle/>
          <a:p>
            <a:pPr>
              <a:lnSpc>
                <a:spcPct val="100000"/>
              </a:lnSpc>
            </a:pPr>
            <a:r>
              <a:rPr lang="ja-JP" sz="1100" b="0" strike="noStrike" spc="-1">
                <a:solidFill>
                  <a:schemeClr val="dk1"/>
                </a:solidFill>
                <a:latin typeface="Calibri"/>
              </a:rPr>
              <a:t>　　【凡例】（本シート）</a:t>
            </a:r>
            <a:endParaRPr lang="en-US" sz="1100" b="0" strike="noStrike" spc="-1">
              <a:latin typeface="游明朝"/>
            </a:endParaRPr>
          </a:p>
          <a:p>
            <a:pPr>
              <a:lnSpc>
                <a:spcPct val="100000"/>
              </a:lnSpc>
            </a:pPr>
            <a:r>
              <a:rPr lang="ja-JP" sz="1100" b="0" strike="noStrike" spc="-1">
                <a:solidFill>
                  <a:schemeClr val="dk1"/>
                </a:solidFill>
                <a:latin typeface="Calibri"/>
              </a:rPr>
              <a:t>　　色付きセルに必要事項を入力してください。</a:t>
            </a:r>
            <a:endParaRPr lang="en-US" sz="1100" b="0" strike="noStrike" spc="-1">
              <a:latin typeface="游明朝"/>
            </a:endParaRPr>
          </a:p>
          <a:p>
            <a:pPr>
              <a:lnSpc>
                <a:spcPct val="100000"/>
              </a:lnSpc>
            </a:pPr>
            <a:endParaRPr lang="en-US" sz="600" b="0" strike="noStrike" spc="-1">
              <a:latin typeface="游明朝"/>
            </a:endParaRPr>
          </a:p>
          <a:p>
            <a:pPr>
              <a:lnSpc>
                <a:spcPct val="100000"/>
              </a:lnSpc>
            </a:pPr>
            <a:r>
              <a:rPr lang="ja-JP" sz="1100" b="0" strike="noStrike" spc="-1">
                <a:solidFill>
                  <a:schemeClr val="dk1"/>
                </a:solidFill>
                <a:latin typeface="Calibri"/>
              </a:rPr>
              <a:t>　　　　　　　補助金の支給に必要な情報　入力セル</a:t>
            </a:r>
            <a:endParaRPr lang="en-US" sz="1100" b="0" strike="noStrike" spc="-1">
              <a:latin typeface="游明朝"/>
            </a:endParaRPr>
          </a:p>
          <a:p>
            <a:pPr>
              <a:lnSpc>
                <a:spcPct val="100000"/>
              </a:lnSpc>
            </a:pPr>
            <a:endParaRPr lang="en-US" sz="1100" b="0" strike="noStrike" spc="-1">
              <a:latin typeface="游明朝"/>
            </a:endParaRPr>
          </a:p>
          <a:p>
            <a:pPr defTabSz="914400">
              <a:lnSpc>
                <a:spcPct val="100000"/>
              </a:lnSpc>
              <a:tabLst>
                <a:tab pos="0" algn="l"/>
              </a:tabLst>
            </a:pPr>
            <a:r>
              <a:rPr lang="ja-JP" sz="1100" b="0" strike="noStrike" spc="-1">
                <a:solidFill>
                  <a:schemeClr val="dk1"/>
                </a:solidFill>
                <a:latin typeface="Calibri"/>
              </a:rPr>
              <a:t>　　　</a:t>
            </a:r>
            <a:endParaRPr lang="en-US" sz="1100" b="0" strike="noStrike" spc="-1">
              <a:latin typeface="游明朝"/>
            </a:endParaRPr>
          </a:p>
        </xdr:txBody>
      </xdr:sp>
      <xdr:sp macro="" textlink="">
        <xdr:nvSpPr>
          <xdr:cNvPr id="4" name="正方形/長方形 21">
            <a:extLst>
              <a:ext uri="{FF2B5EF4-FFF2-40B4-BE49-F238E27FC236}">
                <a16:creationId xmlns:a16="http://schemas.microsoft.com/office/drawing/2014/main" id="{00000000-0008-0000-0000-000004000000}"/>
              </a:ext>
            </a:extLst>
          </xdr:cNvPr>
          <xdr:cNvSpPr/>
        </xdr:nvSpPr>
        <xdr:spPr>
          <a:xfrm>
            <a:off x="11323800" y="1266480"/>
            <a:ext cx="339480" cy="113760"/>
          </a:xfrm>
          <a:prstGeom prst="rect">
            <a:avLst/>
          </a:prstGeom>
          <a:solidFill>
            <a:srgbClr val="FFFF66"/>
          </a:solidFill>
          <a:ln w="12700">
            <a:solidFill>
              <a:srgbClr val="000000"/>
            </a:solidFill>
            <a:round/>
          </a:ln>
        </xdr:spPr>
        <xdr:style>
          <a:lnRef idx="2">
            <a:schemeClr val="dk1"/>
          </a:lnRef>
          <a:fillRef idx="1">
            <a:schemeClr val="lt1"/>
          </a:fillRef>
          <a:effectRef idx="0">
            <a:schemeClr val="dk1"/>
          </a:effectRef>
          <a:fontRef idx="minor"/>
        </xdr:style>
      </xdr:sp>
    </xdr:grpSp>
    <xdr:clientData/>
  </xdr:twoCellAnchor>
  <xdr:twoCellAnchor>
    <xdr:from>
      <xdr:col>1</xdr:col>
      <xdr:colOff>0</xdr:colOff>
      <xdr:row>6</xdr:row>
      <xdr:rowOff>104760</xdr:rowOff>
    </xdr:from>
    <xdr:to>
      <xdr:col>24</xdr:col>
      <xdr:colOff>1535400</xdr:colOff>
      <xdr:row>12</xdr:row>
      <xdr:rowOff>15480</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7188" y="1569229"/>
          <a:ext cx="8738681" cy="1410907"/>
          <a:chOff x="323280" y="1571760"/>
          <a:chExt cx="8141760" cy="1396440"/>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23280" y="1571760"/>
            <a:ext cx="8141760" cy="1396440"/>
            <a:chOff x="323280" y="1571760"/>
            <a:chExt cx="8141760" cy="1396440"/>
          </a:xfrm>
        </xdr:grpSpPr>
        <xdr:grpSp>
          <xdr:nvGrpSpPr>
            <xdr:cNvPr id="7" name="グループ化 13">
              <a:extLst>
                <a:ext uri="{FF2B5EF4-FFF2-40B4-BE49-F238E27FC236}">
                  <a16:creationId xmlns:a16="http://schemas.microsoft.com/office/drawing/2014/main" id="{00000000-0008-0000-0000-000007000000}"/>
                </a:ext>
              </a:extLst>
            </xdr:cNvPr>
            <xdr:cNvGrpSpPr/>
          </xdr:nvGrpSpPr>
          <xdr:grpSpPr>
            <a:xfrm>
              <a:off x="323280" y="1571760"/>
              <a:ext cx="8141760" cy="1396440"/>
              <a:chOff x="323280" y="1571760"/>
              <a:chExt cx="8141760" cy="1396440"/>
            </a:xfrm>
          </xdr:grpSpPr>
          <xdr:sp macro="" textlink="">
            <xdr:nvSpPr>
              <xdr:cNvPr id="8" name="四角形: 角を丸くする 15">
                <a:extLst>
                  <a:ext uri="{FF2B5EF4-FFF2-40B4-BE49-F238E27FC236}">
                    <a16:creationId xmlns:a16="http://schemas.microsoft.com/office/drawing/2014/main" id="{00000000-0008-0000-0000-000008000000}"/>
                  </a:ext>
                </a:extLst>
              </xdr:cNvPr>
              <xdr:cNvSpPr/>
            </xdr:nvSpPr>
            <xdr:spPr>
              <a:xfrm>
                <a:off x="323280" y="1571760"/>
                <a:ext cx="8141760" cy="1396440"/>
              </a:xfrm>
              <a:prstGeom prst="roundRect">
                <a:avLst>
                  <a:gd name="adj" fmla="val 0"/>
                </a:avLst>
              </a:prstGeom>
              <a:solidFill>
                <a:srgbClr val="FFFFFF"/>
              </a:solidFill>
              <a:ln w="12700">
                <a:solidFill>
                  <a:srgbClr val="000000"/>
                </a:solidFill>
                <a:round/>
              </a:ln>
            </xdr:spPr>
            <xdr:style>
              <a:lnRef idx="2">
                <a:schemeClr val="accent1"/>
              </a:lnRef>
              <a:fillRef idx="1">
                <a:schemeClr val="lt1"/>
              </a:fillRef>
              <a:effectRef idx="0">
                <a:schemeClr val="accent1"/>
              </a:effectRef>
              <a:fontRef idx="minor"/>
            </xdr:style>
          </xdr:sp>
          <xdr:sp macro="" textlink="">
            <xdr:nvSpPr>
              <xdr:cNvPr id="9" name="フローチャート: 書類 16">
                <a:extLst>
                  <a:ext uri="{FF2B5EF4-FFF2-40B4-BE49-F238E27FC236}">
                    <a16:creationId xmlns:a16="http://schemas.microsoft.com/office/drawing/2014/main" id="{00000000-0008-0000-0000-000009000000}"/>
                  </a:ext>
                </a:extLst>
              </xdr:cNvPr>
              <xdr:cNvSpPr/>
            </xdr:nvSpPr>
            <xdr:spPr>
              <a:xfrm>
                <a:off x="1418040" y="1842840"/>
                <a:ext cx="94968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sp>
          <xdr:sp macro="" textlink="">
            <xdr:nvSpPr>
              <xdr:cNvPr id="10" name="フローチャート: 書類 17">
                <a:extLst>
                  <a:ext uri="{FF2B5EF4-FFF2-40B4-BE49-F238E27FC236}">
                    <a16:creationId xmlns:a16="http://schemas.microsoft.com/office/drawing/2014/main" id="{00000000-0008-0000-0000-00000A000000}"/>
                  </a:ext>
                </a:extLst>
              </xdr:cNvPr>
              <xdr:cNvSpPr/>
            </xdr:nvSpPr>
            <xdr:spPr>
              <a:xfrm>
                <a:off x="3953880" y="1836360"/>
                <a:ext cx="94392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nSpc>
                    <a:spcPct val="100000"/>
                  </a:lnSpc>
                </a:pPr>
                <a:r>
                  <a:rPr lang="en-US" sz="1400" b="1" strike="noStrike" spc="-1">
                    <a:solidFill>
                      <a:schemeClr val="dk1"/>
                    </a:solidFill>
                    <a:latin typeface="Calibri"/>
                  </a:rPr>
                  <a:t> </a:t>
                </a:r>
                <a:r>
                  <a:rPr lang="ja-JP" sz="1400" b="1" strike="noStrike" spc="-1">
                    <a:solidFill>
                      <a:schemeClr val="dk1"/>
                    </a:solidFill>
                    <a:latin typeface="Calibri"/>
                  </a:rPr>
                  <a:t>別紙様式</a:t>
                </a:r>
                <a:endParaRPr lang="en-US" sz="1400" b="0" strike="noStrike" spc="-1">
                  <a:latin typeface="游明朝"/>
                </a:endParaRPr>
              </a:p>
              <a:p>
                <a:pPr>
                  <a:lnSpc>
                    <a:spcPct val="100000"/>
                  </a:lnSpc>
                </a:pPr>
                <a:r>
                  <a:rPr lang="en-US" sz="1400" b="1" strike="noStrike" spc="-1">
                    <a:solidFill>
                      <a:schemeClr val="dk1"/>
                    </a:solidFill>
                    <a:latin typeface="Calibri"/>
                  </a:rPr>
                  <a:t> </a:t>
                </a:r>
                <a:r>
                  <a:rPr lang="ja-JP" sz="1400" b="1" strike="noStrike" spc="-1">
                    <a:solidFill>
                      <a:schemeClr val="dk1"/>
                    </a:solidFill>
                    <a:latin typeface="Calibri"/>
                  </a:rPr>
                  <a:t>３－２</a:t>
                </a:r>
                <a:endParaRPr lang="en-US" sz="1400" b="0" strike="noStrike" spc="-1">
                  <a:latin typeface="游明朝"/>
                </a:endParaRPr>
              </a:p>
            </xdr:txBody>
          </xdr:sp>
          <xdr:sp macro="" textlink="">
            <xdr:nvSpPr>
              <xdr:cNvPr id="11" name="フローチャート: 書類 18">
                <a:extLst>
                  <a:ext uri="{FF2B5EF4-FFF2-40B4-BE49-F238E27FC236}">
                    <a16:creationId xmlns:a16="http://schemas.microsoft.com/office/drawing/2014/main" id="{00000000-0008-0000-0000-00000B000000}"/>
                  </a:ext>
                </a:extLst>
              </xdr:cNvPr>
              <xdr:cNvSpPr/>
            </xdr:nvSpPr>
            <xdr:spPr>
              <a:xfrm>
                <a:off x="6678720" y="1842840"/>
                <a:ext cx="94392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nSpc>
                    <a:spcPct val="100000"/>
                  </a:lnSpc>
                </a:pPr>
                <a:r>
                  <a:rPr lang="en-US" sz="1400" b="1" strike="noStrike" spc="-1">
                    <a:solidFill>
                      <a:schemeClr val="dk1"/>
                    </a:solidFill>
                    <a:latin typeface="Calibri"/>
                  </a:rPr>
                  <a:t> </a:t>
                </a:r>
                <a:r>
                  <a:rPr lang="ja-JP" sz="1400" b="1" strike="noStrike" spc="-1">
                    <a:solidFill>
                      <a:schemeClr val="dk1"/>
                    </a:solidFill>
                    <a:latin typeface="Calibri"/>
                  </a:rPr>
                  <a:t>別紙様式</a:t>
                </a:r>
                <a:endParaRPr lang="en-US" sz="1400" b="0" strike="noStrike" spc="-1">
                  <a:latin typeface="游明朝"/>
                </a:endParaRPr>
              </a:p>
              <a:p>
                <a:pPr>
                  <a:lnSpc>
                    <a:spcPct val="100000"/>
                  </a:lnSpc>
                </a:pPr>
                <a:r>
                  <a:rPr lang="en-US" sz="1400" b="1" strike="noStrike" spc="-1">
                    <a:solidFill>
                      <a:schemeClr val="dk1"/>
                    </a:solidFill>
                    <a:latin typeface="Calibri"/>
                  </a:rPr>
                  <a:t> </a:t>
                </a:r>
                <a:r>
                  <a:rPr lang="ja-JP" sz="1400" b="1" strike="noStrike" spc="-1">
                    <a:solidFill>
                      <a:schemeClr val="dk1"/>
                    </a:solidFill>
                    <a:latin typeface="Calibri"/>
                  </a:rPr>
                  <a:t>３－１</a:t>
                </a:r>
                <a:endParaRPr lang="en-US" sz="1400" b="0" strike="noStrike" spc="-1">
                  <a:latin typeface="游明朝"/>
                </a:endParaRPr>
              </a:p>
            </xdr:txBody>
          </xdr:sp>
          <xdr:sp macro="" textlink="">
            <xdr:nvSpPr>
              <xdr:cNvPr id="12" name="矢印: 右 19">
                <a:extLst>
                  <a:ext uri="{FF2B5EF4-FFF2-40B4-BE49-F238E27FC236}">
                    <a16:creationId xmlns:a16="http://schemas.microsoft.com/office/drawing/2014/main" id="{00000000-0008-0000-0000-00000C000000}"/>
                  </a:ext>
                </a:extLst>
              </xdr:cNvPr>
              <xdr:cNvSpPr/>
            </xdr:nvSpPr>
            <xdr:spPr>
              <a:xfrm>
                <a:off x="2585880" y="2096280"/>
                <a:ext cx="1136880" cy="296280"/>
              </a:xfrm>
              <a:prstGeom prst="rightArrow">
                <a:avLst>
                  <a:gd name="adj1" fmla="val 50000"/>
                  <a:gd name="adj2" fmla="val 50000"/>
                </a:avLst>
              </a:prstGeom>
              <a:solidFill>
                <a:srgbClr val="FFFFFF"/>
              </a:solidFill>
              <a:ln w="9525">
                <a:solidFill>
                  <a:srgbClr val="EEECE1">
                    <a:lumMod val="10000"/>
                  </a:srgbClr>
                </a:solidFill>
                <a:round/>
              </a:ln>
            </xdr:spPr>
            <xdr:style>
              <a:lnRef idx="0">
                <a:scrgbClr r="0" g="0" b="0"/>
              </a:lnRef>
              <a:fillRef idx="0">
                <a:scrgbClr r="0" g="0" b="0"/>
              </a:fillRef>
              <a:effectRef idx="0">
                <a:scrgbClr r="0" g="0" b="0"/>
              </a:effectRef>
              <a:fontRef idx="minor"/>
            </xdr:style>
          </xdr:sp>
          <xdr:sp macro="" textlink="">
            <xdr:nvSpPr>
              <xdr:cNvPr id="13" name="四角形: 角を丸くする 20">
                <a:extLst>
                  <a:ext uri="{FF2B5EF4-FFF2-40B4-BE49-F238E27FC236}">
                    <a16:creationId xmlns:a16="http://schemas.microsoft.com/office/drawing/2014/main" id="{00000000-0008-0000-0000-00000D000000}"/>
                  </a:ext>
                </a:extLst>
              </xdr:cNvPr>
              <xdr:cNvSpPr/>
            </xdr:nvSpPr>
            <xdr:spPr>
              <a:xfrm>
                <a:off x="323280" y="1571760"/>
                <a:ext cx="991440" cy="482400"/>
              </a:xfrm>
              <a:prstGeom prst="roundRect">
                <a:avLst>
                  <a:gd name="adj" fmla="val 16667"/>
                </a:avLst>
              </a:prstGeom>
              <a:solidFill>
                <a:srgbClr val="FFFFFF"/>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tIns="0" rIns="0" bIns="0" anchor="ctr" upright="1">
                <a:noAutofit/>
              </a:bodyPr>
              <a:lstStyle/>
              <a:p>
                <a:pPr algn="ctr">
                  <a:lnSpc>
                    <a:spcPct val="100000"/>
                  </a:lnSpc>
                </a:pPr>
                <a:r>
                  <a:rPr lang="ja-JP" sz="1200" b="1" strike="noStrike" spc="-1">
                    <a:solidFill>
                      <a:srgbClr val="000000"/>
                    </a:solidFill>
                    <a:latin typeface="Calibri"/>
                  </a:rPr>
                  <a:t>ワークシート入力の流れ</a:t>
                </a:r>
                <a:endParaRPr lang="en-US" sz="1200" b="0" strike="noStrike" spc="-1">
                  <a:latin typeface="游明朝"/>
                </a:endParaRPr>
              </a:p>
            </xdr:txBody>
          </xdr:sp>
          <xdr:sp macro="" textlink="">
            <xdr:nvSpPr>
              <xdr:cNvPr id="14" name="矢印: 右 22">
                <a:extLst>
                  <a:ext uri="{FF2B5EF4-FFF2-40B4-BE49-F238E27FC236}">
                    <a16:creationId xmlns:a16="http://schemas.microsoft.com/office/drawing/2014/main" id="{00000000-0008-0000-0000-00000E000000}"/>
                  </a:ext>
                </a:extLst>
              </xdr:cNvPr>
              <xdr:cNvSpPr/>
            </xdr:nvSpPr>
            <xdr:spPr>
              <a:xfrm>
                <a:off x="5275800" y="2096280"/>
                <a:ext cx="1129680" cy="296280"/>
              </a:xfrm>
              <a:prstGeom prst="rightArrow">
                <a:avLst>
                  <a:gd name="adj1" fmla="val 50000"/>
                  <a:gd name="adj2" fmla="val 50000"/>
                </a:avLst>
              </a:prstGeom>
              <a:solidFill>
                <a:srgbClr val="FFFFFF"/>
              </a:solidFill>
              <a:ln w="9525">
                <a:solidFill>
                  <a:srgbClr val="EEECE1">
                    <a:lumMod val="10000"/>
                  </a:srgbClr>
                </a:solidFill>
                <a:round/>
              </a:ln>
            </xdr:spPr>
            <xdr:style>
              <a:lnRef idx="0">
                <a:scrgbClr r="0" g="0" b="0"/>
              </a:lnRef>
              <a:fillRef idx="0">
                <a:scrgbClr r="0" g="0" b="0"/>
              </a:fillRef>
              <a:effectRef idx="0">
                <a:scrgbClr r="0" g="0" b="0"/>
              </a:effectRef>
              <a:fontRef idx="minor"/>
            </xdr:style>
          </xdr:sp>
          <xdr:sp macro="" textlink="">
            <xdr:nvSpPr>
              <xdr:cNvPr id="15" name="テキスト ボックス 23">
                <a:extLst>
                  <a:ext uri="{FF2B5EF4-FFF2-40B4-BE49-F238E27FC236}">
                    <a16:creationId xmlns:a16="http://schemas.microsoft.com/office/drawing/2014/main" id="{00000000-0008-0000-0000-00000F000000}"/>
                  </a:ext>
                </a:extLst>
              </xdr:cNvPr>
              <xdr:cNvSpPr/>
            </xdr:nvSpPr>
            <xdr:spPr>
              <a:xfrm>
                <a:off x="2533320" y="2409840"/>
                <a:ext cx="1246320" cy="2858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spAutoFit/>
              </a:bodyPr>
              <a:lstStyle/>
              <a:p>
                <a:pPr>
                  <a:lnSpc>
                    <a:spcPct val="100000"/>
                  </a:lnSpc>
                </a:pPr>
                <a:r>
                  <a:rPr lang="ja-JP" sz="1400" b="1" strike="noStrike" spc="-1">
                    <a:solidFill>
                      <a:schemeClr val="dk1"/>
                    </a:solidFill>
                    <a:latin typeface="Calibri"/>
                  </a:rPr>
                  <a:t>一部自動転記</a:t>
                </a:r>
                <a:endParaRPr lang="en-US" sz="1400" b="0" strike="noStrike" spc="-1">
                  <a:latin typeface="游明朝"/>
                </a:endParaRPr>
              </a:p>
            </xdr:txBody>
          </xdr:sp>
          <xdr:sp macro="" textlink="">
            <xdr:nvSpPr>
              <xdr:cNvPr id="16" name="テキスト ボックス 24">
                <a:extLst>
                  <a:ext uri="{FF2B5EF4-FFF2-40B4-BE49-F238E27FC236}">
                    <a16:creationId xmlns:a16="http://schemas.microsoft.com/office/drawing/2014/main" id="{00000000-0008-0000-0000-000010000000}"/>
                  </a:ext>
                </a:extLst>
              </xdr:cNvPr>
              <xdr:cNvSpPr/>
            </xdr:nvSpPr>
            <xdr:spPr>
              <a:xfrm>
                <a:off x="5213880" y="2409840"/>
                <a:ext cx="1246320" cy="285840"/>
              </a:xfrm>
              <a:prstGeom prst="rect">
                <a:avLst/>
              </a:prstGeom>
              <a:noFill/>
              <a:ln w="0">
                <a:noFill/>
              </a:ln>
            </xdr:spPr>
            <xdr:style>
              <a:lnRef idx="0">
                <a:scrgbClr r="0" g="0" b="0"/>
              </a:lnRef>
              <a:fillRef idx="0">
                <a:scrgbClr r="0" g="0" b="0"/>
              </a:fillRef>
              <a:effectRef idx="0">
                <a:scrgbClr r="0" g="0" b="0"/>
              </a:effectRef>
              <a:fontRef idx="minor"/>
            </xdr:style>
            <xdr:txBody>
              <a:bodyPr vertOverflow="clip" horzOverflow="clip" wrap="none" lIns="90000" tIns="45000" rIns="90000" bIns="45000" anchor="t">
                <a:spAutoFit/>
              </a:bodyPr>
              <a:lstStyle/>
              <a:p>
                <a:pPr>
                  <a:lnSpc>
                    <a:spcPct val="100000"/>
                  </a:lnSpc>
                </a:pPr>
                <a:r>
                  <a:rPr lang="ja-JP" sz="1400" b="1" strike="noStrike" spc="-1">
                    <a:solidFill>
                      <a:schemeClr val="dk1"/>
                    </a:solidFill>
                    <a:latin typeface="Calibri"/>
                  </a:rPr>
                  <a:t>一部自動転記</a:t>
                </a:r>
                <a:endParaRPr lang="en-US" sz="1400" b="0" strike="noStrike" spc="-1">
                  <a:latin typeface="游明朝"/>
                </a:endParaRPr>
              </a:p>
            </xdr:txBody>
          </xdr:sp>
        </xdr:grpSp>
        <xdr:sp macro="" textlink="">
          <xdr:nvSpPr>
            <xdr:cNvPr id="17" name="テキスト ボックス 14">
              <a:extLst>
                <a:ext uri="{FF2B5EF4-FFF2-40B4-BE49-F238E27FC236}">
                  <a16:creationId xmlns:a16="http://schemas.microsoft.com/office/drawing/2014/main" id="{00000000-0008-0000-0000-000011000000}"/>
                </a:ext>
              </a:extLst>
            </xdr:cNvPr>
            <xdr:cNvSpPr/>
          </xdr:nvSpPr>
          <xdr:spPr>
            <a:xfrm>
              <a:off x="1366920" y="1882440"/>
              <a:ext cx="1026360" cy="72396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a:lnSpc>
                  <a:spcPct val="100000"/>
                </a:lnSpc>
              </a:pPr>
              <a:r>
                <a:rPr lang="en-US" sz="1400" b="1" strike="noStrike" spc="-1">
                  <a:solidFill>
                    <a:schemeClr val="dk1"/>
                  </a:solidFill>
                  <a:latin typeface="Calibri"/>
                </a:rPr>
                <a:t> </a:t>
              </a:r>
              <a:r>
                <a:rPr lang="ja-JP" sz="1400" b="1" strike="noStrike" spc="-1">
                  <a:solidFill>
                    <a:schemeClr val="dk1"/>
                  </a:solidFill>
                  <a:latin typeface="Calibri"/>
                </a:rPr>
                <a:t>基本情報</a:t>
              </a:r>
              <a:endParaRPr lang="en-US" sz="1400" b="0" strike="noStrike" spc="-1">
                <a:latin typeface="游明朝"/>
              </a:endParaRPr>
            </a:p>
            <a:p>
              <a:pPr>
                <a:lnSpc>
                  <a:spcPct val="100000"/>
                </a:lnSpc>
              </a:pPr>
              <a:r>
                <a:rPr lang="en-US" sz="1400" b="1" strike="noStrike" spc="-1">
                  <a:solidFill>
                    <a:schemeClr val="dk1"/>
                  </a:solidFill>
                  <a:latin typeface="Calibri"/>
                </a:rPr>
                <a:t> </a:t>
              </a:r>
              <a:r>
                <a:rPr lang="ja-JP" sz="1400" b="1" strike="noStrike" spc="-1">
                  <a:solidFill>
                    <a:schemeClr val="dk1"/>
                  </a:solidFill>
                  <a:latin typeface="Calibri"/>
                </a:rPr>
                <a:t>入力シート</a:t>
              </a:r>
              <a:endParaRPr lang="en-US" sz="1400" b="0" strike="noStrike" spc="-1">
                <a:latin typeface="游明朝"/>
              </a:endParaRPr>
            </a:p>
            <a:p>
              <a:pPr>
                <a:lnSpc>
                  <a:spcPct val="100000"/>
                </a:lnSpc>
              </a:pPr>
              <a:endParaRPr lang="en-US" sz="1400" b="0" strike="noStrike" spc="-1">
                <a:latin typeface="游明朝"/>
              </a:endParaRPr>
            </a:p>
          </xdr:txBody>
        </xdr:sp>
      </xdr:grpSp>
      <xdr:sp macro="" textlink="">
        <xdr:nvSpPr>
          <xdr:cNvPr id="18" name="吹き出し: 円形 9">
            <a:extLst>
              <a:ext uri="{FF2B5EF4-FFF2-40B4-BE49-F238E27FC236}">
                <a16:creationId xmlns:a16="http://schemas.microsoft.com/office/drawing/2014/main" id="{00000000-0008-0000-0000-000012000000}"/>
              </a:ext>
            </a:extLst>
          </xdr:cNvPr>
          <xdr:cNvSpPr/>
        </xdr:nvSpPr>
        <xdr:spPr>
          <a:xfrm>
            <a:off x="4942440" y="1623960"/>
            <a:ext cx="649800" cy="255960"/>
          </a:xfrm>
          <a:prstGeom prst="wedgeEllipseCallout">
            <a:avLst>
              <a:gd name="adj1" fmla="val -43910"/>
              <a:gd name="adj2" fmla="val 76151"/>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sp macro="" textlink="">
        <xdr:nvSpPr>
          <xdr:cNvPr id="19" name="テキスト ボックス 10">
            <a:extLst>
              <a:ext uri="{FF2B5EF4-FFF2-40B4-BE49-F238E27FC236}">
                <a16:creationId xmlns:a16="http://schemas.microsoft.com/office/drawing/2014/main" id="{00000000-0008-0000-0000-000013000000}"/>
              </a:ext>
            </a:extLst>
          </xdr:cNvPr>
          <xdr:cNvSpPr/>
        </xdr:nvSpPr>
        <xdr:spPr>
          <a:xfrm>
            <a:off x="5018760" y="1627200"/>
            <a:ext cx="673200" cy="24084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900" b="1" strike="noStrike" spc="-1">
                <a:solidFill>
                  <a:schemeClr val="dk1"/>
                </a:solidFill>
                <a:latin typeface="Calibri"/>
              </a:rPr>
              <a:t>要提出</a:t>
            </a:r>
            <a:endParaRPr lang="en-US" sz="900" b="0" strike="noStrike" spc="-1">
              <a:latin typeface="游明朝"/>
            </a:endParaRPr>
          </a:p>
          <a:p>
            <a:pPr defTabSz="914400">
              <a:lnSpc>
                <a:spcPct val="100000"/>
              </a:lnSpc>
              <a:tabLst>
                <a:tab pos="0" algn="l"/>
              </a:tabLst>
            </a:pPr>
            <a:endParaRPr lang="en-US" sz="900" b="0" strike="noStrike" spc="-1">
              <a:latin typeface="游明朝"/>
            </a:endParaRPr>
          </a:p>
        </xdr:txBody>
      </xdr:sp>
      <xdr:sp macro="" textlink="">
        <xdr:nvSpPr>
          <xdr:cNvPr id="20" name="吹き出し: 円形 11">
            <a:extLst>
              <a:ext uri="{FF2B5EF4-FFF2-40B4-BE49-F238E27FC236}">
                <a16:creationId xmlns:a16="http://schemas.microsoft.com/office/drawing/2014/main" id="{00000000-0008-0000-0000-000014000000}"/>
              </a:ext>
            </a:extLst>
          </xdr:cNvPr>
          <xdr:cNvSpPr/>
        </xdr:nvSpPr>
        <xdr:spPr>
          <a:xfrm>
            <a:off x="7661520" y="1615680"/>
            <a:ext cx="637200" cy="264600"/>
          </a:xfrm>
          <a:prstGeom prst="wedgeEllipseCallout">
            <a:avLst>
              <a:gd name="adj1" fmla="val -43910"/>
              <a:gd name="adj2" fmla="val 76151"/>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sp macro="" textlink="">
        <xdr:nvSpPr>
          <xdr:cNvPr id="21" name="テキスト ボックス 12">
            <a:extLst>
              <a:ext uri="{FF2B5EF4-FFF2-40B4-BE49-F238E27FC236}">
                <a16:creationId xmlns:a16="http://schemas.microsoft.com/office/drawing/2014/main" id="{00000000-0008-0000-0000-000015000000}"/>
              </a:ext>
            </a:extLst>
          </xdr:cNvPr>
          <xdr:cNvSpPr/>
        </xdr:nvSpPr>
        <xdr:spPr>
          <a:xfrm>
            <a:off x="7738200" y="1633320"/>
            <a:ext cx="556560" cy="24768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900" b="1" strike="noStrike" spc="-1">
                <a:solidFill>
                  <a:schemeClr val="dk1"/>
                </a:solidFill>
                <a:latin typeface="Calibri"/>
              </a:rPr>
              <a:t>要提出</a:t>
            </a:r>
            <a:endParaRPr lang="en-US" sz="900" b="0" strike="noStrike" spc="-1">
              <a:latin typeface="游明朝"/>
            </a:endParaRPr>
          </a:p>
          <a:p>
            <a:pPr defTabSz="914400">
              <a:lnSpc>
                <a:spcPct val="100000"/>
              </a:lnSpc>
              <a:tabLst>
                <a:tab pos="0" algn="l"/>
              </a:tabLst>
            </a:pPr>
            <a:endParaRPr lang="en-US" sz="900" b="0" strike="noStrike" spc="-1">
              <a:latin typeface="游明朝"/>
            </a:endParaRPr>
          </a:p>
        </xdr:txBody>
      </xdr:sp>
    </xdr:grpSp>
    <xdr:clientData/>
  </xdr:twoCellAnchor>
  <xdr:twoCellAnchor>
    <xdr:from>
      <xdr:col>12</xdr:col>
      <xdr:colOff>92160</xdr:colOff>
      <xdr:row>6</xdr:row>
      <xdr:rowOff>144720</xdr:rowOff>
    </xdr:from>
    <xdr:to>
      <xdr:col>15</xdr:col>
      <xdr:colOff>178200</xdr:colOff>
      <xdr:row>8</xdr:row>
      <xdr:rowOff>82800</xdr:rowOff>
    </xdr:to>
    <xdr:sp macro="" textlink="">
      <xdr:nvSpPr>
        <xdr:cNvPr id="22" name="吹き出し: 円形 27">
          <a:extLst>
            <a:ext uri="{FF2B5EF4-FFF2-40B4-BE49-F238E27FC236}">
              <a16:creationId xmlns:a16="http://schemas.microsoft.com/office/drawing/2014/main" id="{00000000-0008-0000-0000-000016000000}"/>
            </a:ext>
          </a:extLst>
        </xdr:cNvPr>
        <xdr:cNvSpPr/>
      </xdr:nvSpPr>
      <xdr:spPr>
        <a:xfrm>
          <a:off x="2409120" y="1611720"/>
          <a:ext cx="663480" cy="433080"/>
        </a:xfrm>
        <a:prstGeom prst="wedgeEllipseCallout">
          <a:avLst>
            <a:gd name="adj1" fmla="val -48807"/>
            <a:gd name="adj2" fmla="val 70721"/>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12</xdr:col>
      <xdr:colOff>151920</xdr:colOff>
      <xdr:row>6</xdr:row>
      <xdr:rowOff>162000</xdr:rowOff>
    </xdr:from>
    <xdr:to>
      <xdr:col>16</xdr:col>
      <xdr:colOff>84240</xdr:colOff>
      <xdr:row>8</xdr:row>
      <xdr:rowOff>58320</xdr:rowOff>
    </xdr:to>
    <xdr:sp macro="" textlink="">
      <xdr:nvSpPr>
        <xdr:cNvPr id="23" name="テキスト ボックス 28">
          <a:extLst>
            <a:ext uri="{FF2B5EF4-FFF2-40B4-BE49-F238E27FC236}">
              <a16:creationId xmlns:a16="http://schemas.microsoft.com/office/drawing/2014/main" id="{00000000-0008-0000-0000-000017000000}"/>
            </a:ext>
          </a:extLst>
        </xdr:cNvPr>
        <xdr:cNvSpPr/>
      </xdr:nvSpPr>
      <xdr:spPr>
        <a:xfrm>
          <a:off x="2468880" y="1629000"/>
          <a:ext cx="702000" cy="391320"/>
        </a:xfrm>
        <a:prstGeom prst="rect">
          <a:avLst/>
        </a:prstGeom>
        <a:noFill/>
        <a:ln w="9525">
          <a:noFill/>
        </a:ln>
      </xdr:spPr>
      <xdr:style>
        <a:lnRef idx="0">
          <a:scrgbClr r="0" g="0" b="0"/>
        </a:lnRef>
        <a:fillRef idx="0">
          <a:scrgbClr r="0" g="0" b="0"/>
        </a:fillRef>
        <a:effectRef idx="0">
          <a:scrgbClr r="0" g="0" b="0"/>
        </a:effectRef>
        <a:fontRef idx="minor"/>
      </xdr:style>
      <xdr:txBody>
        <a:bodyPr vertOverflow="clip" horzOverflow="clip" lIns="90000" tIns="45000" rIns="90000" bIns="45000" anchor="t">
          <a:noAutofit/>
        </a:bodyPr>
        <a:lstStyle/>
        <a:p>
          <a:pPr defTabSz="914400">
            <a:lnSpc>
              <a:spcPct val="100000"/>
            </a:lnSpc>
            <a:tabLst>
              <a:tab pos="0" algn="l"/>
            </a:tabLst>
          </a:pPr>
          <a:r>
            <a:rPr lang="ja-JP" sz="900" b="1" strike="noStrike" spc="-1">
              <a:solidFill>
                <a:schemeClr val="dk1"/>
              </a:solidFill>
              <a:latin typeface="Calibri"/>
            </a:rPr>
            <a:t>紙の場合</a:t>
          </a:r>
          <a:endParaRPr lang="en-US" sz="900" b="0" strike="noStrike" spc="-1">
            <a:latin typeface="游明朝"/>
          </a:endParaRPr>
        </a:p>
        <a:p>
          <a:pPr defTabSz="914400">
            <a:lnSpc>
              <a:spcPct val="100000"/>
            </a:lnSpc>
            <a:tabLst>
              <a:tab pos="0" algn="l"/>
            </a:tabLst>
          </a:pPr>
          <a:r>
            <a:rPr lang="ja-JP" sz="900" b="1" strike="noStrike" spc="-1">
              <a:solidFill>
                <a:schemeClr val="dk1"/>
              </a:solidFill>
              <a:latin typeface="Calibri"/>
            </a:rPr>
            <a:t>提出不要</a:t>
          </a:r>
          <a:endParaRPr lang="en-US" sz="900" b="0" strike="noStrike" spc="-1">
            <a:latin typeface="游明朝"/>
          </a:endParaRPr>
        </a:p>
      </xdr:txBody>
    </xdr:sp>
    <xdr:clientData/>
  </xdr:twoCellAnchor>
  <xdr:twoCellAnchor>
    <xdr:from>
      <xdr:col>24</xdr:col>
      <xdr:colOff>2095560</xdr:colOff>
      <xdr:row>0</xdr:row>
      <xdr:rowOff>71280</xdr:rowOff>
    </xdr:from>
    <xdr:to>
      <xdr:col>25</xdr:col>
      <xdr:colOff>356760</xdr:colOff>
      <xdr:row>1</xdr:row>
      <xdr:rowOff>213840</xdr:rowOff>
    </xdr:to>
    <xdr:sp macro="" textlink="">
      <xdr:nvSpPr>
        <xdr:cNvPr id="24" name="テキスト ボックス 2">
          <a:extLst>
            <a:ext uri="{FF2B5EF4-FFF2-40B4-BE49-F238E27FC236}">
              <a16:creationId xmlns:a16="http://schemas.microsoft.com/office/drawing/2014/main" id="{00000000-0008-0000-0000-000018000000}"/>
            </a:ext>
          </a:extLst>
        </xdr:cNvPr>
        <xdr:cNvSpPr/>
      </xdr:nvSpPr>
      <xdr:spPr>
        <a:xfrm>
          <a:off x="9025200" y="71280"/>
          <a:ext cx="1099080" cy="390240"/>
        </a:xfrm>
        <a:prstGeom prst="rect">
          <a:avLst/>
        </a:prstGeom>
        <a:solidFill>
          <a:srgbClr val="FFFFFF"/>
        </a:solidFill>
        <a:ln w="9525">
          <a:solidFill>
            <a:srgbClr val="000000"/>
          </a:solidFill>
          <a:round/>
        </a:ln>
      </xdr:spPr>
      <xdr:style>
        <a:lnRef idx="0">
          <a:scrgbClr r="0" g="0" b="0"/>
        </a:lnRef>
        <a:fillRef idx="0">
          <a:scrgbClr r="0" g="0" b="0"/>
        </a:fillRef>
        <a:effectRef idx="0">
          <a:scrgbClr r="0" g="0" b="0"/>
        </a:effectRef>
        <a:fontRef idx="minor"/>
      </xdr:style>
      <xdr:txBody>
        <a:bodyPr vertOverflow="clip" horzOverflow="clip" lIns="90000" tIns="45000" rIns="90000" bIns="45000" anchor="ctr">
          <a:noAutofit/>
        </a:bodyPr>
        <a:lstStyle/>
        <a:p>
          <a:pPr algn="ctr">
            <a:lnSpc>
              <a:spcPct val="100000"/>
            </a:lnSpc>
          </a:pPr>
          <a:r>
            <a:rPr lang="ja-JP" sz="1600" b="0" strike="noStrike" spc="-1">
              <a:solidFill>
                <a:schemeClr val="dk1"/>
              </a:solidFill>
              <a:latin typeface="Calibri"/>
            </a:rPr>
            <a:t>別紙様式３</a:t>
          </a:r>
          <a:endParaRPr lang="en-US" sz="1600" b="0" strike="noStrike" spc="-1">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183240</xdr:colOff>
      <xdr:row>6</xdr:row>
      <xdr:rowOff>88920</xdr:rowOff>
    </xdr:from>
    <xdr:to>
      <xdr:col>44</xdr:col>
      <xdr:colOff>338400</xdr:colOff>
      <xdr:row>11</xdr:row>
      <xdr:rowOff>91800</xdr:rowOff>
    </xdr:to>
    <xdr:sp macro="" textlink="">
      <xdr:nvSpPr>
        <xdr:cNvPr id="23" name="正方形/長方形 1">
          <a:extLst>
            <a:ext uri="{FF2B5EF4-FFF2-40B4-BE49-F238E27FC236}">
              <a16:creationId xmlns:a16="http://schemas.microsoft.com/office/drawing/2014/main" id="{00000000-0008-0000-0100-000017000000}"/>
            </a:ext>
          </a:extLst>
        </xdr:cNvPr>
        <xdr:cNvSpPr/>
      </xdr:nvSpPr>
      <xdr:spPr>
        <a:xfrm>
          <a:off x="6680520" y="1060560"/>
          <a:ext cx="4844160" cy="94572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vertOverflow="clip" horzOverflow="clip" lIns="18360" tIns="0" rIns="0" bIns="0" anchor="ctr" upright="1">
          <a:noAutofit/>
        </a:bodyPr>
        <a:lstStyle/>
        <a:p>
          <a:pPr>
            <a:lnSpc>
              <a:spcPct val="100000"/>
            </a:lnSpc>
          </a:pPr>
          <a:r>
            <a:rPr lang="ja-JP" sz="1100" b="0" strike="noStrike" spc="-1">
              <a:solidFill>
                <a:schemeClr val="dk1"/>
              </a:solidFill>
              <a:latin typeface="Calibri"/>
            </a:rPr>
            <a:t>　　【凡例】（様式３－１、３－２）</a:t>
          </a:r>
          <a:endParaRPr lang="en-US" sz="1100" b="0" strike="noStrike" spc="-1">
            <a:latin typeface="游明朝"/>
          </a:endParaRPr>
        </a:p>
        <a:p>
          <a:pPr>
            <a:lnSpc>
              <a:spcPct val="100000"/>
            </a:lnSpc>
          </a:pPr>
          <a:r>
            <a:rPr lang="ja-JP" sz="1100" b="0" strike="noStrike" spc="-1">
              <a:solidFill>
                <a:schemeClr val="dk1"/>
              </a:solidFill>
              <a:latin typeface="Calibri"/>
            </a:rPr>
            <a:t>　　　以下の分類に従い、色付きセルに必要事項を入力してください。</a:t>
          </a:r>
          <a:endParaRPr lang="en-US" sz="1100" b="0" strike="noStrike" spc="-1">
            <a:latin typeface="游明朝"/>
          </a:endParaRPr>
        </a:p>
        <a:p>
          <a:pPr>
            <a:lnSpc>
              <a:spcPct val="100000"/>
            </a:lnSpc>
          </a:pPr>
          <a:endParaRPr lang="en-US" sz="600" b="0" strike="noStrike" spc="-1">
            <a:latin typeface="游明朝"/>
          </a:endParaRPr>
        </a:p>
        <a:p>
          <a:pPr>
            <a:lnSpc>
              <a:spcPct val="100000"/>
            </a:lnSpc>
          </a:pPr>
          <a:r>
            <a:rPr lang="ja-JP" sz="1100" b="0" strike="noStrike" spc="-1">
              <a:solidFill>
                <a:schemeClr val="dk1"/>
              </a:solidFill>
              <a:latin typeface="Calibri"/>
            </a:rPr>
            <a:t>　　　　　　補助金の支給に必要な情報　入力セル</a:t>
          </a:r>
          <a:endParaRPr lang="en-US" sz="1100" b="0" strike="noStrike" spc="-1">
            <a:latin typeface="游明朝"/>
          </a:endParaRPr>
        </a:p>
      </xdr:txBody>
    </xdr:sp>
    <xdr:clientData/>
  </xdr:twoCellAnchor>
  <xdr:twoCellAnchor>
    <xdr:from>
      <xdr:col>37</xdr:col>
      <xdr:colOff>45000</xdr:colOff>
      <xdr:row>9</xdr:row>
      <xdr:rowOff>127440</xdr:rowOff>
    </xdr:from>
    <xdr:to>
      <xdr:col>37</xdr:col>
      <xdr:colOff>378000</xdr:colOff>
      <xdr:row>10</xdr:row>
      <xdr:rowOff>115560</xdr:rowOff>
    </xdr:to>
    <xdr:sp macro="" textlink="">
      <xdr:nvSpPr>
        <xdr:cNvPr id="24" name="正方形/長方形 2">
          <a:extLst>
            <a:ext uri="{FF2B5EF4-FFF2-40B4-BE49-F238E27FC236}">
              <a16:creationId xmlns:a16="http://schemas.microsoft.com/office/drawing/2014/main" id="{00000000-0008-0000-0100-000018000000}"/>
            </a:ext>
          </a:extLst>
        </xdr:cNvPr>
        <xdr:cNvSpPr/>
      </xdr:nvSpPr>
      <xdr:spPr>
        <a:xfrm>
          <a:off x="6830640" y="1699200"/>
          <a:ext cx="333000" cy="140400"/>
        </a:xfrm>
        <a:prstGeom prst="rect">
          <a:avLst/>
        </a:prstGeom>
        <a:solidFill>
          <a:srgbClr val="FFFFCC"/>
        </a:solidFill>
        <a:ln w="12700">
          <a:solidFill>
            <a:srgbClr val="000000"/>
          </a:solidFill>
          <a:round/>
        </a:ln>
      </xdr:spPr>
      <xdr:style>
        <a:lnRef idx="2">
          <a:schemeClr val="dk1"/>
        </a:lnRef>
        <a:fillRef idx="1">
          <a:schemeClr val="lt1"/>
        </a:fillRef>
        <a:effectRef idx="0">
          <a:schemeClr val="dk1"/>
        </a:effectRef>
        <a:fontRef idx="minor"/>
      </xdr:style>
    </xdr:sp>
    <xdr:clientData/>
  </xdr:twoCellAnchor>
</xdr:wsDr>
</file>

<file path=xl/theme/theme1.xml><?xml version="1.0" encoding="utf-8"?>
<a:theme xmlns:a="http://schemas.openxmlformats.org/drawingml/2006/main" name="Office テーマ">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N260"/>
  <sheetViews>
    <sheetView showGridLines="0" tabSelected="1" view="pageBreakPreview" zoomScale="80" zoomScaleNormal="100" zoomScalePageLayoutView="80" workbookViewId="0"/>
  </sheetViews>
  <sheetFormatPr defaultColWidth="9" defaultRowHeight="13.5"/>
  <cols>
    <col min="1" max="1" width="4.625" style="15" customWidth="1"/>
    <col min="2" max="2" width="11" style="15" customWidth="1"/>
    <col min="3" max="12" width="1.75" style="15" customWidth="1"/>
    <col min="13" max="17" width="2.75" style="15" customWidth="1"/>
    <col min="18" max="22" width="2.625" style="15" customWidth="1"/>
    <col min="23" max="23" width="14.125" style="15" customWidth="1"/>
    <col min="24" max="24" width="25" style="15" customWidth="1"/>
    <col min="25" max="25" width="40.625" style="15" customWidth="1"/>
    <col min="26" max="26" width="7.125" style="15" customWidth="1"/>
    <col min="27" max="27" width="0.375" style="15" hidden="1" customWidth="1"/>
    <col min="28" max="28" width="10.375" style="15" customWidth="1"/>
    <col min="29" max="16384" width="9" style="15"/>
  </cols>
  <sheetData>
    <row r="1" spans="1:26" ht="19.5" customHeight="1">
      <c r="A1" s="16" t="s">
        <v>0</v>
      </c>
    </row>
    <row r="2" spans="1:26" ht="17.25" customHeight="1">
      <c r="A2" s="17"/>
    </row>
    <row r="3" spans="1:26" s="18" customFormat="1" ht="24" customHeight="1">
      <c r="A3" s="14" t="s">
        <v>1</v>
      </c>
      <c r="B3" s="14"/>
      <c r="C3" s="14"/>
      <c r="D3" s="14"/>
      <c r="E3" s="14"/>
      <c r="F3" s="14"/>
      <c r="G3" s="14"/>
      <c r="H3" s="14"/>
      <c r="I3" s="14"/>
      <c r="J3" s="14"/>
      <c r="K3" s="14"/>
      <c r="L3" s="14"/>
      <c r="M3" s="14"/>
      <c r="N3" s="14"/>
      <c r="O3" s="14"/>
      <c r="P3" s="14"/>
      <c r="Q3" s="14"/>
      <c r="R3" s="14"/>
      <c r="S3" s="14"/>
      <c r="T3" s="14"/>
      <c r="U3" s="14"/>
      <c r="V3" s="14"/>
      <c r="W3" s="14"/>
      <c r="X3" s="14"/>
      <c r="Y3" s="14"/>
      <c r="Z3" s="14"/>
    </row>
    <row r="4" spans="1:26" s="18" customFormat="1" ht="30.75" customHeight="1">
      <c r="A4" s="13" t="s">
        <v>2</v>
      </c>
      <c r="B4" s="13"/>
      <c r="C4" s="13"/>
      <c r="D4" s="13"/>
      <c r="E4" s="13"/>
      <c r="F4" s="13"/>
      <c r="G4" s="13"/>
      <c r="H4" s="13"/>
      <c r="I4" s="13"/>
      <c r="J4" s="13"/>
      <c r="K4" s="13"/>
      <c r="L4" s="13"/>
      <c r="M4" s="13"/>
      <c r="N4" s="13"/>
      <c r="O4" s="13"/>
      <c r="P4" s="13"/>
      <c r="Q4" s="13"/>
      <c r="R4" s="13"/>
      <c r="S4" s="13"/>
      <c r="T4" s="13"/>
      <c r="U4" s="13"/>
      <c r="V4" s="13"/>
      <c r="W4" s="13"/>
      <c r="X4" s="13"/>
      <c r="Y4" s="13"/>
      <c r="Z4" s="19"/>
    </row>
    <row r="5" spans="1:26" ht="9.75" customHeight="1">
      <c r="A5" s="18"/>
      <c r="B5" s="20"/>
      <c r="C5" s="20"/>
      <c r="D5" s="20"/>
      <c r="E5" s="20"/>
      <c r="F5" s="20"/>
      <c r="G5" s="20"/>
      <c r="H5" s="20"/>
      <c r="I5" s="20"/>
      <c r="J5" s="20"/>
      <c r="K5" s="20"/>
      <c r="L5" s="20"/>
      <c r="M5" s="20"/>
      <c r="N5" s="20"/>
      <c r="O5" s="20"/>
      <c r="P5" s="20"/>
      <c r="Q5" s="20"/>
      <c r="R5" s="20"/>
      <c r="S5" s="20"/>
      <c r="T5" s="20"/>
      <c r="U5" s="20"/>
      <c r="V5" s="20"/>
      <c r="W5" s="20"/>
      <c r="X5" s="20"/>
      <c r="Y5" s="20"/>
      <c r="Z5" s="20"/>
    </row>
    <row r="6" spans="1:26" ht="14.25" customHeight="1">
      <c r="A6" s="14" t="s">
        <v>3</v>
      </c>
      <c r="B6" s="14"/>
      <c r="C6" s="14"/>
      <c r="D6" s="14"/>
      <c r="E6" s="14"/>
      <c r="F6" s="14"/>
      <c r="G6" s="14"/>
      <c r="H6" s="14"/>
      <c r="I6" s="14"/>
      <c r="J6" s="14"/>
      <c r="K6" s="14"/>
      <c r="L6" s="14"/>
      <c r="M6" s="14"/>
      <c r="N6" s="14"/>
      <c r="O6" s="14"/>
      <c r="P6" s="14"/>
      <c r="Q6" s="14"/>
      <c r="R6" s="14"/>
      <c r="S6" s="14"/>
      <c r="T6" s="14"/>
      <c r="U6" s="14"/>
      <c r="V6" s="14"/>
      <c r="W6" s="14"/>
      <c r="X6" s="14"/>
      <c r="Y6" s="14"/>
      <c r="Z6" s="21"/>
    </row>
    <row r="7" spans="1:26" ht="19.5" customHeight="1">
      <c r="A7" s="22"/>
      <c r="B7" s="20"/>
      <c r="C7" s="20"/>
      <c r="D7" s="20"/>
      <c r="E7" s="20"/>
      <c r="F7" s="20"/>
      <c r="G7" s="20"/>
      <c r="H7" s="20"/>
      <c r="I7" s="20"/>
      <c r="J7" s="20"/>
      <c r="K7" s="20"/>
      <c r="L7" s="20"/>
      <c r="M7" s="20"/>
      <c r="N7" s="20"/>
      <c r="O7" s="20"/>
      <c r="P7" s="20"/>
      <c r="Q7" s="20"/>
      <c r="R7" s="20"/>
      <c r="S7" s="20"/>
      <c r="T7" s="20"/>
      <c r="U7" s="20"/>
      <c r="V7" s="20"/>
      <c r="W7" s="20"/>
      <c r="X7" s="20"/>
      <c r="Y7" s="20"/>
      <c r="Z7" s="20"/>
    </row>
    <row r="8" spans="1:26" ht="19.5" customHeight="1">
      <c r="A8" s="22"/>
      <c r="B8" s="20"/>
      <c r="C8" s="20"/>
      <c r="D8" s="20"/>
      <c r="E8" s="20"/>
      <c r="F8" s="20"/>
      <c r="G8" s="20"/>
      <c r="H8" s="20"/>
      <c r="I8" s="20"/>
      <c r="J8" s="20"/>
      <c r="K8" s="20"/>
      <c r="L8" s="20"/>
      <c r="M8" s="20"/>
      <c r="N8" s="20"/>
      <c r="O8" s="20"/>
      <c r="P8" s="20"/>
      <c r="Q8" s="20"/>
      <c r="R8" s="20"/>
      <c r="S8" s="20"/>
      <c r="T8" s="20"/>
      <c r="U8" s="20"/>
      <c r="V8" s="20"/>
      <c r="W8" s="20"/>
      <c r="X8" s="20"/>
      <c r="Y8" s="20"/>
      <c r="Z8" s="20"/>
    </row>
    <row r="9" spans="1:26" ht="19.5" customHeight="1">
      <c r="A9" s="22"/>
      <c r="B9" s="20"/>
      <c r="C9" s="20"/>
      <c r="D9" s="20"/>
      <c r="E9" s="20"/>
      <c r="F9" s="20"/>
      <c r="G9" s="20"/>
      <c r="H9" s="20"/>
      <c r="I9" s="20"/>
      <c r="J9" s="20"/>
      <c r="K9" s="20"/>
      <c r="L9" s="20"/>
      <c r="M9" s="20"/>
      <c r="N9" s="20"/>
      <c r="O9" s="20"/>
      <c r="P9" s="20"/>
      <c r="Q9" s="20"/>
      <c r="R9" s="20"/>
      <c r="S9" s="20"/>
      <c r="T9" s="20"/>
      <c r="U9" s="20"/>
      <c r="V9" s="20"/>
      <c r="W9" s="20"/>
      <c r="X9" s="20"/>
      <c r="Y9" s="20"/>
      <c r="Z9" s="20"/>
    </row>
    <row r="10" spans="1:26" ht="19.5" customHeight="1">
      <c r="A10" s="22"/>
      <c r="B10" s="20"/>
      <c r="C10" s="20"/>
      <c r="D10" s="20"/>
      <c r="E10" s="20"/>
      <c r="F10" s="20"/>
      <c r="G10" s="20"/>
      <c r="H10" s="20"/>
      <c r="I10" s="20"/>
      <c r="J10" s="20"/>
      <c r="K10" s="20"/>
      <c r="L10" s="20"/>
      <c r="M10" s="20"/>
      <c r="N10" s="20"/>
      <c r="O10" s="20"/>
      <c r="P10" s="20"/>
      <c r="Q10" s="20"/>
      <c r="R10" s="20"/>
      <c r="S10" s="20"/>
      <c r="T10" s="20"/>
      <c r="U10" s="20"/>
      <c r="V10" s="20"/>
      <c r="W10" s="20"/>
      <c r="X10" s="20"/>
      <c r="Y10" s="20"/>
      <c r="Z10" s="20"/>
    </row>
    <row r="11" spans="1:26" ht="19.5" customHeight="1">
      <c r="A11" s="22"/>
      <c r="B11" s="20"/>
      <c r="C11" s="20"/>
      <c r="D11" s="20"/>
      <c r="E11" s="20"/>
      <c r="F11" s="20"/>
      <c r="G11" s="20"/>
      <c r="H11" s="20"/>
      <c r="I11" s="20"/>
      <c r="J11" s="20"/>
      <c r="K11" s="20"/>
      <c r="L11" s="20"/>
      <c r="M11" s="20"/>
      <c r="N11" s="20"/>
      <c r="O11" s="20"/>
      <c r="P11" s="20"/>
      <c r="Q11" s="20"/>
      <c r="R11" s="20"/>
      <c r="S11" s="20"/>
      <c r="T11" s="20"/>
      <c r="U11" s="20"/>
      <c r="V11" s="20"/>
      <c r="W11" s="20"/>
      <c r="X11" s="20"/>
      <c r="Y11" s="20"/>
      <c r="Z11" s="20"/>
    </row>
    <row r="12" spans="1:26" ht="19.5" customHeight="1">
      <c r="A12" s="20"/>
      <c r="B12" s="20"/>
      <c r="C12" s="20"/>
      <c r="D12" s="20"/>
      <c r="E12" s="20"/>
      <c r="F12" s="20"/>
      <c r="G12" s="20"/>
      <c r="H12" s="20"/>
      <c r="I12" s="20"/>
      <c r="J12" s="20"/>
      <c r="K12" s="20"/>
      <c r="L12" s="20"/>
      <c r="M12" s="20"/>
      <c r="N12" s="20"/>
      <c r="O12" s="20"/>
      <c r="P12" s="20"/>
      <c r="Q12" s="20"/>
      <c r="R12" s="20"/>
      <c r="S12" s="20"/>
      <c r="T12" s="20"/>
      <c r="U12" s="20"/>
      <c r="V12" s="20"/>
      <c r="W12" s="20"/>
      <c r="X12" s="20"/>
      <c r="Y12" s="20"/>
      <c r="Z12" s="20"/>
    </row>
    <row r="13" spans="1:26" ht="7.5" customHeight="1">
      <c r="A13" s="20"/>
      <c r="B13" s="20"/>
      <c r="C13" s="20"/>
      <c r="D13" s="20"/>
      <c r="E13" s="20"/>
      <c r="F13" s="20"/>
      <c r="G13" s="20"/>
      <c r="H13" s="20"/>
      <c r="I13" s="20"/>
      <c r="J13" s="20"/>
      <c r="K13" s="20"/>
      <c r="L13" s="20"/>
      <c r="M13" s="20"/>
      <c r="N13" s="20"/>
      <c r="O13" s="20"/>
      <c r="P13" s="20"/>
      <c r="Q13" s="20"/>
      <c r="R13" s="20"/>
      <c r="S13" s="20"/>
      <c r="T13" s="20"/>
      <c r="U13" s="20"/>
      <c r="V13" s="20"/>
      <c r="W13" s="20"/>
      <c r="X13" s="20"/>
      <c r="Y13" s="20"/>
      <c r="Z13" s="20"/>
    </row>
    <row r="14" spans="1:26" ht="60.75" customHeight="1">
      <c r="A14" s="14" t="s">
        <v>4</v>
      </c>
      <c r="B14" s="14"/>
      <c r="C14" s="14"/>
      <c r="D14" s="14"/>
      <c r="E14" s="14"/>
      <c r="F14" s="14"/>
      <c r="G14" s="14"/>
      <c r="H14" s="14"/>
      <c r="I14" s="14"/>
      <c r="J14" s="14"/>
      <c r="K14" s="14"/>
      <c r="L14" s="14"/>
      <c r="M14" s="14"/>
      <c r="N14" s="14"/>
      <c r="O14" s="14"/>
      <c r="P14" s="14"/>
      <c r="Q14" s="14"/>
      <c r="R14" s="14"/>
      <c r="S14" s="14"/>
      <c r="T14" s="14"/>
      <c r="U14" s="14"/>
      <c r="V14" s="14"/>
      <c r="W14" s="14"/>
      <c r="X14" s="14"/>
      <c r="Y14" s="14"/>
      <c r="Z14" s="21"/>
    </row>
    <row r="15" spans="1:26" ht="10.5" customHeight="1">
      <c r="A15" s="18"/>
      <c r="B15" s="20"/>
      <c r="C15" s="20"/>
      <c r="D15" s="20"/>
      <c r="E15" s="20"/>
      <c r="F15" s="20"/>
      <c r="G15" s="20"/>
      <c r="H15" s="20"/>
      <c r="I15" s="20"/>
      <c r="J15" s="20"/>
      <c r="K15" s="20"/>
      <c r="L15" s="20"/>
      <c r="M15" s="20"/>
      <c r="N15" s="20"/>
      <c r="O15" s="20"/>
      <c r="P15" s="20"/>
      <c r="Q15" s="20"/>
      <c r="R15" s="20"/>
      <c r="S15" s="20"/>
      <c r="T15" s="20"/>
      <c r="U15" s="20"/>
      <c r="V15" s="20"/>
      <c r="W15" s="20"/>
      <c r="X15" s="20"/>
      <c r="Y15" s="20"/>
      <c r="Z15" s="20"/>
    </row>
    <row r="16" spans="1:26" ht="19.5" customHeight="1">
      <c r="A16" s="23" t="s">
        <v>5</v>
      </c>
      <c r="B16" s="20"/>
      <c r="C16" s="20"/>
      <c r="D16" s="20"/>
      <c r="E16" s="20"/>
      <c r="F16" s="20"/>
      <c r="G16" s="20"/>
      <c r="H16" s="20"/>
      <c r="I16" s="20"/>
      <c r="J16" s="20"/>
      <c r="K16" s="20"/>
      <c r="L16" s="20"/>
      <c r="M16" s="20"/>
      <c r="N16" s="20"/>
      <c r="O16" s="20"/>
      <c r="P16" s="20"/>
      <c r="Q16" s="20"/>
      <c r="R16" s="20"/>
      <c r="S16" s="20"/>
      <c r="T16" s="20"/>
      <c r="U16" s="20"/>
      <c r="V16" s="20"/>
      <c r="W16" s="20"/>
      <c r="X16" s="20"/>
      <c r="Y16" s="20"/>
      <c r="Z16" s="20"/>
    </row>
    <row r="17" spans="1:27" ht="19.5" customHeight="1">
      <c r="A17" s="20"/>
      <c r="B17" s="18" t="s">
        <v>6</v>
      </c>
      <c r="C17" s="20"/>
      <c r="D17" s="20"/>
      <c r="E17" s="20"/>
      <c r="F17" s="20"/>
      <c r="G17" s="20"/>
      <c r="H17" s="20"/>
      <c r="I17" s="20"/>
      <c r="J17" s="20"/>
      <c r="K17" s="20"/>
      <c r="L17" s="20"/>
      <c r="M17" s="20"/>
      <c r="N17" s="20"/>
      <c r="O17" s="20"/>
      <c r="P17" s="20"/>
      <c r="Q17" s="20"/>
      <c r="R17" s="20"/>
      <c r="S17" s="20"/>
      <c r="T17" s="20"/>
      <c r="U17" s="20"/>
      <c r="V17" s="20"/>
      <c r="W17" s="20"/>
      <c r="X17" s="20"/>
      <c r="Y17" s="20"/>
      <c r="Z17" s="20"/>
    </row>
    <row r="18" spans="1:27" ht="27.75" customHeight="1">
      <c r="A18" s="20"/>
      <c r="B18" s="24" t="s">
        <v>7</v>
      </c>
      <c r="C18" s="12"/>
      <c r="D18" s="12"/>
      <c r="E18" s="12"/>
      <c r="F18" s="12"/>
      <c r="G18" s="12"/>
      <c r="H18" s="12"/>
      <c r="I18" s="12"/>
      <c r="J18" s="12"/>
      <c r="K18" s="12"/>
      <c r="L18" s="12"/>
      <c r="M18" s="20"/>
      <c r="N18" s="20"/>
      <c r="O18" s="20"/>
      <c r="P18" s="20"/>
      <c r="Q18" s="20"/>
      <c r="R18" s="20"/>
      <c r="S18" s="20"/>
      <c r="T18" s="20"/>
      <c r="U18" s="20"/>
      <c r="V18" s="20"/>
      <c r="W18" s="20"/>
      <c r="X18" s="20"/>
      <c r="Y18" s="20"/>
      <c r="Z18" s="20"/>
    </row>
    <row r="19" spans="1:27" ht="15" customHeight="1">
      <c r="A19" s="20"/>
      <c r="B19" s="20"/>
      <c r="C19" s="20"/>
      <c r="D19" s="20"/>
      <c r="E19" s="20"/>
      <c r="F19" s="20"/>
      <c r="G19" s="20"/>
      <c r="H19" s="20"/>
      <c r="I19" s="20"/>
      <c r="J19" s="20"/>
      <c r="K19" s="20"/>
      <c r="L19" s="20"/>
      <c r="M19" s="20"/>
      <c r="N19" s="20"/>
      <c r="O19" s="20"/>
      <c r="P19" s="20"/>
      <c r="Q19" s="20"/>
      <c r="R19" s="20"/>
      <c r="S19" s="20"/>
      <c r="T19" s="20"/>
      <c r="U19" s="20"/>
      <c r="V19" s="20"/>
      <c r="W19" s="20"/>
      <c r="X19" s="20"/>
      <c r="Y19" s="20"/>
      <c r="Z19" s="20"/>
    </row>
    <row r="20" spans="1:27" ht="19.5" customHeight="1">
      <c r="A20" s="23" t="s">
        <v>8</v>
      </c>
      <c r="B20" s="20"/>
      <c r="C20" s="20"/>
      <c r="D20" s="20"/>
      <c r="E20" s="20"/>
      <c r="F20" s="20"/>
      <c r="G20" s="20"/>
      <c r="H20" s="20"/>
      <c r="I20" s="20"/>
      <c r="J20" s="20"/>
      <c r="K20" s="20"/>
      <c r="L20" s="20"/>
      <c r="M20" s="20"/>
      <c r="N20" s="20"/>
      <c r="O20" s="20"/>
      <c r="P20" s="20"/>
      <c r="Q20" s="20"/>
      <c r="R20" s="20"/>
      <c r="S20" s="20"/>
      <c r="T20" s="20"/>
      <c r="U20" s="20"/>
      <c r="V20" s="20"/>
      <c r="W20" s="20"/>
      <c r="X20" s="20"/>
      <c r="Y20" s="20"/>
      <c r="Z20" s="20"/>
    </row>
    <row r="21" spans="1:27" ht="19.5" customHeight="1">
      <c r="A21" s="20"/>
      <c r="B21" s="18" t="s">
        <v>9</v>
      </c>
      <c r="C21" s="20"/>
      <c r="D21" s="20"/>
      <c r="E21" s="20"/>
      <c r="F21" s="20"/>
      <c r="G21" s="20"/>
      <c r="H21" s="20"/>
      <c r="I21" s="20"/>
      <c r="J21" s="20"/>
      <c r="K21" s="20"/>
      <c r="L21" s="20"/>
      <c r="M21" s="20"/>
      <c r="N21" s="20"/>
      <c r="O21" s="20"/>
      <c r="P21" s="20"/>
      <c r="Q21" s="20"/>
      <c r="R21" s="20"/>
      <c r="S21" s="20"/>
      <c r="T21" s="20"/>
      <c r="U21" s="20"/>
      <c r="V21" s="20"/>
      <c r="W21" s="20"/>
      <c r="X21" s="20"/>
      <c r="Y21" s="20"/>
      <c r="Z21" s="20"/>
    </row>
    <row r="22" spans="1:27" ht="19.5" customHeight="1">
      <c r="A22" s="20"/>
      <c r="B22" s="25" t="s">
        <v>10</v>
      </c>
      <c r="C22" s="11" t="s">
        <v>11</v>
      </c>
      <c r="D22" s="11"/>
      <c r="E22" s="11"/>
      <c r="F22" s="11"/>
      <c r="G22" s="11"/>
      <c r="H22" s="11"/>
      <c r="I22" s="11"/>
      <c r="J22" s="11"/>
      <c r="K22" s="11"/>
      <c r="L22" s="11"/>
      <c r="M22" s="10"/>
      <c r="N22" s="10"/>
      <c r="O22" s="10"/>
      <c r="P22" s="10"/>
      <c r="Q22" s="10"/>
      <c r="R22" s="10"/>
      <c r="S22" s="10"/>
      <c r="T22" s="10"/>
      <c r="U22" s="10"/>
      <c r="V22" s="10"/>
      <c r="W22" s="10"/>
      <c r="X22" s="10"/>
      <c r="Y22" s="20"/>
      <c r="Z22" s="20"/>
    </row>
    <row r="23" spans="1:27" ht="19.5" customHeight="1">
      <c r="A23" s="20"/>
      <c r="B23" s="26"/>
      <c r="C23" s="11" t="s">
        <v>12</v>
      </c>
      <c r="D23" s="11"/>
      <c r="E23" s="11"/>
      <c r="F23" s="11"/>
      <c r="G23" s="11"/>
      <c r="H23" s="11"/>
      <c r="I23" s="11"/>
      <c r="J23" s="11"/>
      <c r="K23" s="11"/>
      <c r="L23" s="11"/>
      <c r="M23" s="9"/>
      <c r="N23" s="9"/>
      <c r="O23" s="9"/>
      <c r="P23" s="9"/>
      <c r="Q23" s="9"/>
      <c r="R23" s="9"/>
      <c r="S23" s="9"/>
      <c r="T23" s="9"/>
      <c r="U23" s="9"/>
      <c r="V23" s="9"/>
      <c r="W23" s="9"/>
      <c r="X23" s="9"/>
      <c r="Y23" s="20"/>
      <c r="Z23" s="20"/>
      <c r="AA23" s="15" t="s">
        <v>13</v>
      </c>
    </row>
    <row r="24" spans="1:27" ht="19.5" customHeight="1">
      <c r="A24" s="20"/>
      <c r="B24" s="25" t="s">
        <v>14</v>
      </c>
      <c r="C24" s="11" t="s">
        <v>15</v>
      </c>
      <c r="D24" s="11"/>
      <c r="E24" s="11"/>
      <c r="F24" s="11"/>
      <c r="G24" s="11"/>
      <c r="H24" s="11"/>
      <c r="I24" s="11"/>
      <c r="J24" s="11"/>
      <c r="K24" s="11"/>
      <c r="L24" s="11"/>
      <c r="M24" s="27"/>
      <c r="N24" s="28"/>
      <c r="O24" s="28"/>
      <c r="P24" s="29" t="s">
        <v>16</v>
      </c>
      <c r="Q24" s="28"/>
      <c r="R24" s="28"/>
      <c r="S24" s="28"/>
      <c r="T24" s="30"/>
      <c r="U24" s="31"/>
      <c r="V24" s="32"/>
      <c r="W24" s="32"/>
      <c r="X24" s="32"/>
      <c r="Y24" s="20"/>
      <c r="Z24" s="20"/>
      <c r="AA24" s="15" t="str">
        <f>CONCATENATE(M24,N24,O24,P24,Q24,R24,S24,T24)</f>
        <v>－</v>
      </c>
    </row>
    <row r="25" spans="1:27" ht="34.5" customHeight="1">
      <c r="A25" s="20"/>
      <c r="B25" s="33"/>
      <c r="C25" s="8" t="s">
        <v>17</v>
      </c>
      <c r="D25" s="8"/>
      <c r="E25" s="8"/>
      <c r="F25" s="8"/>
      <c r="G25" s="8"/>
      <c r="H25" s="8"/>
      <c r="I25" s="8"/>
      <c r="J25" s="8"/>
      <c r="K25" s="8"/>
      <c r="L25" s="8"/>
      <c r="M25" s="9"/>
      <c r="N25" s="9"/>
      <c r="O25" s="9"/>
      <c r="P25" s="9"/>
      <c r="Q25" s="9"/>
      <c r="R25" s="9"/>
      <c r="S25" s="9"/>
      <c r="T25" s="9"/>
      <c r="U25" s="9"/>
      <c r="V25" s="9"/>
      <c r="W25" s="9"/>
      <c r="X25" s="9"/>
      <c r="Y25" s="20"/>
      <c r="Z25" s="20"/>
    </row>
    <row r="26" spans="1:27" ht="19.5" customHeight="1">
      <c r="A26" s="20"/>
      <c r="B26" s="26"/>
      <c r="C26" s="11" t="s">
        <v>18</v>
      </c>
      <c r="D26" s="11"/>
      <c r="E26" s="11"/>
      <c r="F26" s="11"/>
      <c r="G26" s="11"/>
      <c r="H26" s="11"/>
      <c r="I26" s="11"/>
      <c r="J26" s="11"/>
      <c r="K26" s="11"/>
      <c r="L26" s="11"/>
      <c r="M26" s="9"/>
      <c r="N26" s="9"/>
      <c r="O26" s="9"/>
      <c r="P26" s="9"/>
      <c r="Q26" s="9"/>
      <c r="R26" s="9"/>
      <c r="S26" s="9"/>
      <c r="T26" s="9"/>
      <c r="U26" s="9"/>
      <c r="V26" s="9"/>
      <c r="W26" s="9"/>
      <c r="X26" s="9"/>
      <c r="Y26" s="20"/>
      <c r="Z26" s="20"/>
    </row>
    <row r="27" spans="1:27" ht="19.5" customHeight="1">
      <c r="A27" s="20"/>
      <c r="B27" s="25" t="s">
        <v>19</v>
      </c>
      <c r="C27" s="11" t="s">
        <v>20</v>
      </c>
      <c r="D27" s="11"/>
      <c r="E27" s="11"/>
      <c r="F27" s="11"/>
      <c r="G27" s="11"/>
      <c r="H27" s="11"/>
      <c r="I27" s="11"/>
      <c r="J27" s="11"/>
      <c r="K27" s="11"/>
      <c r="L27" s="11"/>
      <c r="M27" s="9"/>
      <c r="N27" s="9"/>
      <c r="O27" s="9"/>
      <c r="P27" s="9"/>
      <c r="Q27" s="9"/>
      <c r="R27" s="9"/>
      <c r="S27" s="9"/>
      <c r="T27" s="9"/>
      <c r="U27" s="9"/>
      <c r="V27" s="9"/>
      <c r="W27" s="9"/>
      <c r="X27" s="9"/>
      <c r="Y27" s="20"/>
      <c r="Z27" s="20"/>
    </row>
    <row r="28" spans="1:27" ht="19.5" customHeight="1">
      <c r="A28" s="20"/>
      <c r="B28" s="26"/>
      <c r="C28" s="11" t="s">
        <v>21</v>
      </c>
      <c r="D28" s="11"/>
      <c r="E28" s="11"/>
      <c r="F28" s="11"/>
      <c r="G28" s="11"/>
      <c r="H28" s="11"/>
      <c r="I28" s="11"/>
      <c r="J28" s="11"/>
      <c r="K28" s="11"/>
      <c r="L28" s="11"/>
      <c r="M28" s="7"/>
      <c r="N28" s="7"/>
      <c r="O28" s="7"/>
      <c r="P28" s="7"/>
      <c r="Q28" s="7"/>
      <c r="R28" s="7"/>
      <c r="S28" s="7"/>
      <c r="T28" s="7"/>
      <c r="U28" s="7"/>
      <c r="V28" s="7"/>
      <c r="W28" s="7"/>
      <c r="X28" s="7"/>
      <c r="Y28" s="20"/>
      <c r="Z28" s="20"/>
    </row>
    <row r="29" spans="1:27" ht="19.5" customHeight="1">
      <c r="A29" s="20"/>
      <c r="B29" s="6" t="s">
        <v>22</v>
      </c>
      <c r="C29" s="6"/>
      <c r="D29" s="6"/>
      <c r="E29" s="6"/>
      <c r="F29" s="6"/>
      <c r="G29" s="6"/>
      <c r="H29" s="6"/>
      <c r="I29" s="6"/>
      <c r="J29" s="6"/>
      <c r="K29" s="6"/>
      <c r="L29" s="6"/>
      <c r="M29" s="5"/>
      <c r="N29" s="5"/>
      <c r="O29" s="5"/>
      <c r="P29" s="5"/>
      <c r="Q29" s="5"/>
      <c r="R29" s="5"/>
      <c r="S29" s="5"/>
      <c r="T29" s="5"/>
      <c r="U29" s="31"/>
      <c r="V29" s="32"/>
      <c r="W29" s="32"/>
      <c r="X29" s="32"/>
      <c r="Y29" s="20"/>
      <c r="Z29" s="20"/>
    </row>
    <row r="30" spans="1:27" ht="19.5" customHeight="1">
      <c r="A30" s="20"/>
      <c r="B30" s="4" t="s">
        <v>23</v>
      </c>
      <c r="C30" s="11" t="s">
        <v>11</v>
      </c>
      <c r="D30" s="11"/>
      <c r="E30" s="11"/>
      <c r="F30" s="11"/>
      <c r="G30" s="11"/>
      <c r="H30" s="11"/>
      <c r="I30" s="11"/>
      <c r="J30" s="11"/>
      <c r="K30" s="11"/>
      <c r="L30" s="11"/>
      <c r="M30" s="9"/>
      <c r="N30" s="9"/>
      <c r="O30" s="9"/>
      <c r="P30" s="9"/>
      <c r="Q30" s="9"/>
      <c r="R30" s="9"/>
      <c r="S30" s="9"/>
      <c r="T30" s="9"/>
      <c r="U30" s="9"/>
      <c r="V30" s="9"/>
      <c r="W30" s="9"/>
      <c r="X30" s="9"/>
      <c r="Y30" s="20"/>
      <c r="Z30" s="20"/>
    </row>
    <row r="31" spans="1:27" ht="19.5" customHeight="1">
      <c r="A31" s="20"/>
      <c r="B31" s="4"/>
      <c r="C31" s="3" t="s">
        <v>21</v>
      </c>
      <c r="D31" s="3"/>
      <c r="E31" s="3"/>
      <c r="F31" s="3"/>
      <c r="G31" s="3"/>
      <c r="H31" s="3"/>
      <c r="I31" s="3"/>
      <c r="J31" s="3"/>
      <c r="K31" s="3"/>
      <c r="L31" s="3"/>
      <c r="M31" s="9"/>
      <c r="N31" s="9"/>
      <c r="O31" s="9"/>
      <c r="P31" s="9"/>
      <c r="Q31" s="9"/>
      <c r="R31" s="9"/>
      <c r="S31" s="9"/>
      <c r="T31" s="9"/>
      <c r="U31" s="9"/>
      <c r="V31" s="9"/>
      <c r="W31" s="9"/>
      <c r="X31" s="9"/>
      <c r="Y31" s="20"/>
      <c r="Z31" s="20"/>
    </row>
    <row r="32" spans="1:27" ht="19.5" customHeight="1">
      <c r="A32" s="20"/>
      <c r="B32" s="25" t="s">
        <v>24</v>
      </c>
      <c r="C32" s="11" t="s">
        <v>25</v>
      </c>
      <c r="D32" s="11"/>
      <c r="E32" s="11"/>
      <c r="F32" s="11"/>
      <c r="G32" s="11"/>
      <c r="H32" s="11"/>
      <c r="I32" s="11"/>
      <c r="J32" s="11"/>
      <c r="K32" s="11"/>
      <c r="L32" s="11"/>
      <c r="M32" s="2"/>
      <c r="N32" s="2"/>
      <c r="O32" s="2"/>
      <c r="P32" s="2"/>
      <c r="Q32" s="2"/>
      <c r="R32" s="2"/>
      <c r="S32" s="2"/>
      <c r="T32" s="2"/>
      <c r="U32" s="2"/>
      <c r="V32" s="2"/>
      <c r="W32" s="2"/>
      <c r="X32" s="2"/>
      <c r="Y32" s="20"/>
      <c r="Z32" s="20"/>
    </row>
    <row r="33" spans="1:40" ht="19.5" customHeight="1">
      <c r="A33" s="20"/>
      <c r="B33" s="34"/>
      <c r="C33" s="11" t="s">
        <v>26</v>
      </c>
      <c r="D33" s="11"/>
      <c r="E33" s="11"/>
      <c r="F33" s="11"/>
      <c r="G33" s="11"/>
      <c r="H33" s="11"/>
      <c r="I33" s="11"/>
      <c r="J33" s="11"/>
      <c r="K33" s="11"/>
      <c r="L33" s="11"/>
      <c r="M33" s="1"/>
      <c r="N33" s="1"/>
      <c r="O33" s="1"/>
      <c r="P33" s="1"/>
      <c r="Q33" s="1"/>
      <c r="R33" s="1"/>
      <c r="S33" s="1"/>
      <c r="T33" s="1"/>
      <c r="U33" s="1"/>
      <c r="V33" s="1"/>
      <c r="W33" s="1"/>
      <c r="X33" s="1"/>
      <c r="Y33" s="20"/>
      <c r="Z33" s="20"/>
    </row>
    <row r="34" spans="1:40" ht="48" customHeight="1">
      <c r="A34" s="20"/>
      <c r="B34" s="20"/>
      <c r="C34" s="20"/>
      <c r="D34" s="20"/>
      <c r="E34" s="20"/>
      <c r="F34" s="20"/>
      <c r="G34" s="20"/>
      <c r="H34" s="20"/>
      <c r="I34" s="20"/>
      <c r="J34" s="20"/>
      <c r="K34" s="20"/>
      <c r="L34" s="20"/>
      <c r="M34" s="20"/>
      <c r="N34" s="20"/>
      <c r="O34" s="20"/>
      <c r="P34" s="20"/>
      <c r="Q34" s="20"/>
      <c r="R34" s="20"/>
      <c r="S34" s="20"/>
      <c r="T34" s="20"/>
      <c r="U34" s="20"/>
      <c r="V34" s="20"/>
      <c r="W34" s="20"/>
      <c r="X34" s="20"/>
      <c r="Y34" s="20"/>
      <c r="Z34" s="20"/>
    </row>
    <row r="35" spans="1:40" ht="19.5" customHeight="1">
      <c r="A35" s="23" t="s">
        <v>27</v>
      </c>
      <c r="B35" s="20"/>
      <c r="C35" s="20"/>
      <c r="D35" s="20"/>
      <c r="E35" s="20"/>
      <c r="F35" s="20"/>
      <c r="G35" s="20"/>
      <c r="H35" s="20"/>
      <c r="I35" s="20"/>
      <c r="J35" s="20"/>
      <c r="K35" s="20"/>
      <c r="L35" s="20"/>
      <c r="M35" s="20"/>
      <c r="N35" s="20"/>
      <c r="O35" s="20"/>
      <c r="P35" s="20"/>
      <c r="Q35" s="20"/>
      <c r="R35" s="20"/>
      <c r="S35" s="20"/>
      <c r="T35" s="20"/>
      <c r="U35" s="20"/>
      <c r="V35" s="20"/>
      <c r="W35" s="20"/>
      <c r="X35" s="20"/>
      <c r="Y35" s="20"/>
      <c r="Z35" s="20"/>
    </row>
    <row r="36" spans="1:40" ht="14.25">
      <c r="A36" s="20"/>
      <c r="B36" s="18" t="s">
        <v>28</v>
      </c>
      <c r="C36" s="20"/>
      <c r="D36" s="20"/>
      <c r="E36" s="20"/>
      <c r="F36" s="20"/>
      <c r="G36" s="20"/>
      <c r="H36" s="20"/>
      <c r="I36" s="20"/>
      <c r="J36" s="20"/>
      <c r="K36" s="20"/>
      <c r="L36" s="20"/>
      <c r="M36" s="20"/>
      <c r="N36" s="20"/>
      <c r="O36" s="20"/>
      <c r="P36" s="20"/>
      <c r="Q36" s="20"/>
      <c r="R36" s="20"/>
      <c r="S36" s="20"/>
      <c r="T36" s="20"/>
      <c r="U36" s="20"/>
      <c r="V36" s="20"/>
      <c r="W36" s="20"/>
      <c r="X36" s="35"/>
      <c r="Y36" s="20"/>
      <c r="Z36" s="20"/>
    </row>
    <row r="37" spans="1:40">
      <c r="A37" s="20"/>
      <c r="B37" s="36"/>
      <c r="C37" s="232"/>
      <c r="D37" s="232"/>
      <c r="E37" s="232"/>
      <c r="F37" s="232"/>
      <c r="G37" s="232"/>
      <c r="H37" s="232"/>
      <c r="I37" s="232"/>
      <c r="J37" s="232"/>
      <c r="K37" s="232"/>
      <c r="L37" s="232"/>
      <c r="M37" s="232"/>
      <c r="N37" s="232"/>
      <c r="O37" s="232"/>
      <c r="P37" s="232"/>
      <c r="Q37" s="232"/>
      <c r="R37" s="232"/>
      <c r="S37" s="232"/>
      <c r="T37" s="232"/>
      <c r="U37" s="232"/>
      <c r="V37" s="232"/>
      <c r="W37" s="232"/>
      <c r="X37" s="232"/>
      <c r="Y37" s="232"/>
      <c r="Z37" s="232"/>
    </row>
    <row r="38" spans="1:40" ht="28.5" customHeight="1">
      <c r="A38" s="20"/>
      <c r="B38" s="233" t="s">
        <v>29</v>
      </c>
      <c r="C38" s="234" t="s">
        <v>30</v>
      </c>
      <c r="D38" s="234"/>
      <c r="E38" s="234"/>
      <c r="F38" s="234"/>
      <c r="G38" s="234"/>
      <c r="H38" s="234"/>
      <c r="I38" s="234"/>
      <c r="J38" s="234"/>
      <c r="K38" s="234"/>
      <c r="L38" s="234"/>
      <c r="M38" s="235" t="s">
        <v>31</v>
      </c>
      <c r="N38" s="235"/>
      <c r="O38" s="235"/>
      <c r="P38" s="235"/>
      <c r="Q38" s="235"/>
      <c r="R38" s="233" t="s">
        <v>32</v>
      </c>
      <c r="S38" s="233"/>
      <c r="T38" s="233"/>
      <c r="U38" s="233"/>
      <c r="V38" s="233"/>
      <c r="W38" s="233"/>
      <c r="X38" s="235" t="s">
        <v>33</v>
      </c>
      <c r="Y38" s="235" t="s">
        <v>34</v>
      </c>
      <c r="Z38" s="38"/>
    </row>
    <row r="39" spans="1:40" ht="28.5" customHeight="1">
      <c r="A39" s="20"/>
      <c r="B39" s="233"/>
      <c r="C39" s="234"/>
      <c r="D39" s="234"/>
      <c r="E39" s="234"/>
      <c r="F39" s="234"/>
      <c r="G39" s="234"/>
      <c r="H39" s="234"/>
      <c r="I39" s="234"/>
      <c r="J39" s="234"/>
      <c r="K39" s="234"/>
      <c r="L39" s="234"/>
      <c r="M39" s="235"/>
      <c r="N39" s="235"/>
      <c r="O39" s="235"/>
      <c r="P39" s="235"/>
      <c r="Q39" s="235"/>
      <c r="R39" s="236" t="s">
        <v>35</v>
      </c>
      <c r="S39" s="236"/>
      <c r="T39" s="236"/>
      <c r="U39" s="236"/>
      <c r="V39" s="236"/>
      <c r="W39" s="37" t="s">
        <v>36</v>
      </c>
      <c r="X39" s="235"/>
      <c r="Y39" s="235"/>
      <c r="Z39" s="35"/>
    </row>
    <row r="40" spans="1:40" ht="38.25" customHeight="1">
      <c r="A40" s="20"/>
      <c r="B40" s="39">
        <v>1</v>
      </c>
      <c r="C40" s="237"/>
      <c r="D40" s="237"/>
      <c r="E40" s="237"/>
      <c r="F40" s="237"/>
      <c r="G40" s="237"/>
      <c r="H40" s="237"/>
      <c r="I40" s="237"/>
      <c r="J40" s="237"/>
      <c r="K40" s="237"/>
      <c r="L40" s="237"/>
      <c r="M40" s="238"/>
      <c r="N40" s="238"/>
      <c r="O40" s="238"/>
      <c r="P40" s="238"/>
      <c r="Q40" s="238"/>
      <c r="R40" s="239"/>
      <c r="S40" s="239"/>
      <c r="T40" s="239"/>
      <c r="U40" s="239"/>
      <c r="V40" s="239"/>
      <c r="W40" s="40"/>
      <c r="X40" s="41"/>
      <c r="Y40" s="42"/>
      <c r="Z40" s="43" t="str">
        <f>IF(COUNTIF(R40:R254,C18)=COUNTA(C40:C254),"○","×")</f>
        <v>○</v>
      </c>
      <c r="AB40" s="240" t="s">
        <v>37</v>
      </c>
      <c r="AC40" s="240"/>
      <c r="AD40" s="240"/>
      <c r="AE40" s="240"/>
      <c r="AF40" s="240"/>
      <c r="AG40" s="240"/>
      <c r="AH40" s="240"/>
      <c r="AI40" s="240"/>
      <c r="AJ40" s="240"/>
      <c r="AK40" s="240"/>
      <c r="AL40" s="240"/>
      <c r="AM40" s="240"/>
      <c r="AN40" s="240"/>
    </row>
    <row r="41" spans="1:40" ht="38.25" customHeight="1">
      <c r="A41" s="20"/>
      <c r="B41" s="44">
        <f t="shared" ref="B41:B72" si="0">B40+1</f>
        <v>2</v>
      </c>
      <c r="C41" s="241"/>
      <c r="D41" s="241"/>
      <c r="E41" s="241"/>
      <c r="F41" s="241"/>
      <c r="G41" s="241"/>
      <c r="H41" s="241"/>
      <c r="I41" s="241"/>
      <c r="J41" s="241"/>
      <c r="K41" s="241"/>
      <c r="L41" s="241"/>
      <c r="M41" s="242"/>
      <c r="N41" s="242"/>
      <c r="O41" s="242"/>
      <c r="P41" s="242"/>
      <c r="Q41" s="242"/>
      <c r="R41" s="243"/>
      <c r="S41" s="243"/>
      <c r="T41" s="243"/>
      <c r="U41" s="243"/>
      <c r="V41" s="243"/>
      <c r="W41" s="46"/>
      <c r="X41" s="45"/>
      <c r="Y41" s="47"/>
      <c r="Z41" s="48"/>
    </row>
    <row r="42" spans="1:40" ht="38.25" customHeight="1">
      <c r="A42" s="20"/>
      <c r="B42" s="44">
        <f t="shared" si="0"/>
        <v>3</v>
      </c>
      <c r="C42" s="241"/>
      <c r="D42" s="241"/>
      <c r="E42" s="241"/>
      <c r="F42" s="241"/>
      <c r="G42" s="241"/>
      <c r="H42" s="241"/>
      <c r="I42" s="241"/>
      <c r="J42" s="241"/>
      <c r="K42" s="241"/>
      <c r="L42" s="241"/>
      <c r="M42" s="243"/>
      <c r="N42" s="243"/>
      <c r="O42" s="243"/>
      <c r="P42" s="243"/>
      <c r="Q42" s="243"/>
      <c r="R42" s="243"/>
      <c r="S42" s="243"/>
      <c r="T42" s="243"/>
      <c r="U42" s="243"/>
      <c r="V42" s="243"/>
      <c r="W42" s="46"/>
      <c r="X42" s="45"/>
      <c r="Y42" s="47"/>
      <c r="Z42" s="48"/>
    </row>
    <row r="43" spans="1:40" ht="38.25" customHeight="1">
      <c r="A43" s="20"/>
      <c r="B43" s="44">
        <f t="shared" si="0"/>
        <v>4</v>
      </c>
      <c r="C43" s="241"/>
      <c r="D43" s="241"/>
      <c r="E43" s="241"/>
      <c r="F43" s="241"/>
      <c r="G43" s="241"/>
      <c r="H43" s="241"/>
      <c r="I43" s="241"/>
      <c r="J43" s="241"/>
      <c r="K43" s="241"/>
      <c r="L43" s="241"/>
      <c r="M43" s="243"/>
      <c r="N43" s="243"/>
      <c r="O43" s="243"/>
      <c r="P43" s="243"/>
      <c r="Q43" s="243"/>
      <c r="R43" s="243"/>
      <c r="S43" s="243"/>
      <c r="T43" s="243"/>
      <c r="U43" s="243"/>
      <c r="V43" s="243"/>
      <c r="W43" s="46"/>
      <c r="X43" s="45"/>
      <c r="Y43" s="47"/>
      <c r="Z43" s="48"/>
    </row>
    <row r="44" spans="1:40" ht="38.25" customHeight="1">
      <c r="A44" s="20"/>
      <c r="B44" s="44">
        <f t="shared" si="0"/>
        <v>5</v>
      </c>
      <c r="C44" s="241"/>
      <c r="D44" s="241"/>
      <c r="E44" s="241"/>
      <c r="F44" s="241"/>
      <c r="G44" s="241"/>
      <c r="H44" s="241"/>
      <c r="I44" s="241"/>
      <c r="J44" s="241"/>
      <c r="K44" s="241"/>
      <c r="L44" s="241"/>
      <c r="M44" s="243"/>
      <c r="N44" s="243"/>
      <c r="O44" s="243"/>
      <c r="P44" s="243"/>
      <c r="Q44" s="243"/>
      <c r="R44" s="243"/>
      <c r="S44" s="243"/>
      <c r="T44" s="243"/>
      <c r="U44" s="243"/>
      <c r="V44" s="243"/>
      <c r="W44" s="46"/>
      <c r="X44" s="45"/>
      <c r="Y44" s="47"/>
      <c r="Z44" s="48"/>
    </row>
    <row r="45" spans="1:40" ht="38.25" customHeight="1">
      <c r="A45" s="20"/>
      <c r="B45" s="44">
        <f t="shared" si="0"/>
        <v>6</v>
      </c>
      <c r="C45" s="241"/>
      <c r="D45" s="241"/>
      <c r="E45" s="241"/>
      <c r="F45" s="241"/>
      <c r="G45" s="241"/>
      <c r="H45" s="241"/>
      <c r="I45" s="241"/>
      <c r="J45" s="241"/>
      <c r="K45" s="241"/>
      <c r="L45" s="241"/>
      <c r="M45" s="243"/>
      <c r="N45" s="243"/>
      <c r="O45" s="243"/>
      <c r="P45" s="243"/>
      <c r="Q45" s="243"/>
      <c r="R45" s="243"/>
      <c r="S45" s="243"/>
      <c r="T45" s="243"/>
      <c r="U45" s="243"/>
      <c r="V45" s="243"/>
      <c r="W45" s="46"/>
      <c r="X45" s="45"/>
      <c r="Y45" s="47"/>
      <c r="Z45" s="48"/>
    </row>
    <row r="46" spans="1:40" ht="38.25" customHeight="1">
      <c r="A46" s="20"/>
      <c r="B46" s="44">
        <f t="shared" si="0"/>
        <v>7</v>
      </c>
      <c r="C46" s="244"/>
      <c r="D46" s="244"/>
      <c r="E46" s="244"/>
      <c r="F46" s="244"/>
      <c r="G46" s="244"/>
      <c r="H46" s="244"/>
      <c r="I46" s="244"/>
      <c r="J46" s="244"/>
      <c r="K46" s="244"/>
      <c r="L46" s="244"/>
      <c r="M46" s="243"/>
      <c r="N46" s="243"/>
      <c r="O46" s="243"/>
      <c r="P46" s="243"/>
      <c r="Q46" s="243"/>
      <c r="R46" s="243"/>
      <c r="S46" s="243"/>
      <c r="T46" s="243"/>
      <c r="U46" s="243"/>
      <c r="V46" s="243"/>
      <c r="W46" s="46"/>
      <c r="X46" s="45"/>
      <c r="Y46" s="47"/>
      <c r="Z46" s="48"/>
    </row>
    <row r="47" spans="1:40" ht="38.25" customHeight="1">
      <c r="A47" s="20"/>
      <c r="B47" s="44">
        <f t="shared" si="0"/>
        <v>8</v>
      </c>
      <c r="C47" s="244"/>
      <c r="D47" s="244"/>
      <c r="E47" s="244"/>
      <c r="F47" s="244"/>
      <c r="G47" s="244"/>
      <c r="H47" s="244"/>
      <c r="I47" s="244"/>
      <c r="J47" s="244"/>
      <c r="K47" s="244"/>
      <c r="L47" s="244"/>
      <c r="M47" s="243"/>
      <c r="N47" s="243"/>
      <c r="O47" s="243"/>
      <c r="P47" s="243"/>
      <c r="Q47" s="243"/>
      <c r="R47" s="243"/>
      <c r="S47" s="243"/>
      <c r="T47" s="243"/>
      <c r="U47" s="243"/>
      <c r="V47" s="243"/>
      <c r="W47" s="46"/>
      <c r="X47" s="45"/>
      <c r="Y47" s="47"/>
      <c r="Z47" s="48"/>
    </row>
    <row r="48" spans="1:40" ht="38.25" customHeight="1">
      <c r="A48" s="20"/>
      <c r="B48" s="44">
        <f t="shared" si="0"/>
        <v>9</v>
      </c>
      <c r="C48" s="244"/>
      <c r="D48" s="244"/>
      <c r="E48" s="244"/>
      <c r="F48" s="244"/>
      <c r="G48" s="244"/>
      <c r="H48" s="244"/>
      <c r="I48" s="244"/>
      <c r="J48" s="244"/>
      <c r="K48" s="244"/>
      <c r="L48" s="244"/>
      <c r="M48" s="243"/>
      <c r="N48" s="243"/>
      <c r="O48" s="243"/>
      <c r="P48" s="243"/>
      <c r="Q48" s="243"/>
      <c r="R48" s="243"/>
      <c r="S48" s="243"/>
      <c r="T48" s="243"/>
      <c r="U48" s="243"/>
      <c r="V48" s="243"/>
      <c r="W48" s="46"/>
      <c r="X48" s="45"/>
      <c r="Y48" s="47"/>
      <c r="Z48" s="48"/>
    </row>
    <row r="49" spans="1:26" ht="38.25" customHeight="1">
      <c r="A49" s="20"/>
      <c r="B49" s="44">
        <f t="shared" si="0"/>
        <v>10</v>
      </c>
      <c r="C49" s="244"/>
      <c r="D49" s="244"/>
      <c r="E49" s="244"/>
      <c r="F49" s="244"/>
      <c r="G49" s="244"/>
      <c r="H49" s="244"/>
      <c r="I49" s="244"/>
      <c r="J49" s="244"/>
      <c r="K49" s="244"/>
      <c r="L49" s="244"/>
      <c r="M49" s="243"/>
      <c r="N49" s="243"/>
      <c r="O49" s="243"/>
      <c r="P49" s="243"/>
      <c r="Q49" s="243"/>
      <c r="R49" s="243"/>
      <c r="S49" s="243"/>
      <c r="T49" s="243"/>
      <c r="U49" s="243"/>
      <c r="V49" s="243"/>
      <c r="W49" s="46"/>
      <c r="X49" s="45"/>
      <c r="Y49" s="47"/>
      <c r="Z49" s="48"/>
    </row>
    <row r="50" spans="1:26" ht="38.25" customHeight="1">
      <c r="A50" s="20"/>
      <c r="B50" s="44">
        <f t="shared" si="0"/>
        <v>11</v>
      </c>
      <c r="C50" s="244"/>
      <c r="D50" s="244"/>
      <c r="E50" s="244"/>
      <c r="F50" s="244"/>
      <c r="G50" s="244"/>
      <c r="H50" s="244"/>
      <c r="I50" s="244"/>
      <c r="J50" s="244"/>
      <c r="K50" s="244"/>
      <c r="L50" s="244"/>
      <c r="M50" s="243"/>
      <c r="N50" s="243"/>
      <c r="O50" s="243"/>
      <c r="P50" s="243"/>
      <c r="Q50" s="243"/>
      <c r="R50" s="243"/>
      <c r="S50" s="243"/>
      <c r="T50" s="243"/>
      <c r="U50" s="243"/>
      <c r="V50" s="243"/>
      <c r="W50" s="46"/>
      <c r="X50" s="45"/>
      <c r="Y50" s="47"/>
      <c r="Z50" s="48"/>
    </row>
    <row r="51" spans="1:26" ht="38.25" customHeight="1">
      <c r="A51" s="20"/>
      <c r="B51" s="44">
        <f t="shared" si="0"/>
        <v>12</v>
      </c>
      <c r="C51" s="244"/>
      <c r="D51" s="244"/>
      <c r="E51" s="244"/>
      <c r="F51" s="244"/>
      <c r="G51" s="244"/>
      <c r="H51" s="244"/>
      <c r="I51" s="244"/>
      <c r="J51" s="244"/>
      <c r="K51" s="244"/>
      <c r="L51" s="244"/>
      <c r="M51" s="243"/>
      <c r="N51" s="243"/>
      <c r="O51" s="243"/>
      <c r="P51" s="243"/>
      <c r="Q51" s="243"/>
      <c r="R51" s="243"/>
      <c r="S51" s="243"/>
      <c r="T51" s="243"/>
      <c r="U51" s="243"/>
      <c r="V51" s="243"/>
      <c r="W51" s="46"/>
      <c r="X51" s="45"/>
      <c r="Y51" s="47"/>
      <c r="Z51" s="48"/>
    </row>
    <row r="52" spans="1:26" ht="38.25" customHeight="1">
      <c r="A52" s="20"/>
      <c r="B52" s="44">
        <f t="shared" si="0"/>
        <v>13</v>
      </c>
      <c r="C52" s="244"/>
      <c r="D52" s="244"/>
      <c r="E52" s="244"/>
      <c r="F52" s="244"/>
      <c r="G52" s="244"/>
      <c r="H52" s="244"/>
      <c r="I52" s="244"/>
      <c r="J52" s="244"/>
      <c r="K52" s="244"/>
      <c r="L52" s="244"/>
      <c r="M52" s="243"/>
      <c r="N52" s="243"/>
      <c r="O52" s="243"/>
      <c r="P52" s="243"/>
      <c r="Q52" s="243"/>
      <c r="R52" s="243"/>
      <c r="S52" s="243"/>
      <c r="T52" s="243"/>
      <c r="U52" s="243"/>
      <c r="V52" s="243"/>
      <c r="W52" s="46"/>
      <c r="X52" s="45"/>
      <c r="Y52" s="47"/>
      <c r="Z52" s="48"/>
    </row>
    <row r="53" spans="1:26" ht="38.25" customHeight="1">
      <c r="A53" s="20"/>
      <c r="B53" s="44">
        <f t="shared" si="0"/>
        <v>14</v>
      </c>
      <c r="C53" s="244"/>
      <c r="D53" s="244"/>
      <c r="E53" s="244"/>
      <c r="F53" s="244"/>
      <c r="G53" s="244"/>
      <c r="H53" s="244"/>
      <c r="I53" s="244"/>
      <c r="J53" s="244"/>
      <c r="K53" s="244"/>
      <c r="L53" s="244"/>
      <c r="M53" s="243"/>
      <c r="N53" s="243"/>
      <c r="O53" s="243"/>
      <c r="P53" s="243"/>
      <c r="Q53" s="243"/>
      <c r="R53" s="243"/>
      <c r="S53" s="243"/>
      <c r="T53" s="243"/>
      <c r="U53" s="243"/>
      <c r="V53" s="243"/>
      <c r="W53" s="46"/>
      <c r="X53" s="45"/>
      <c r="Y53" s="47"/>
      <c r="Z53" s="48"/>
    </row>
    <row r="54" spans="1:26" ht="38.25" customHeight="1">
      <c r="A54" s="20"/>
      <c r="B54" s="44">
        <f t="shared" si="0"/>
        <v>15</v>
      </c>
      <c r="C54" s="241"/>
      <c r="D54" s="241"/>
      <c r="E54" s="241"/>
      <c r="F54" s="241"/>
      <c r="G54" s="241"/>
      <c r="H54" s="241"/>
      <c r="I54" s="241"/>
      <c r="J54" s="241"/>
      <c r="K54" s="241"/>
      <c r="L54" s="241"/>
      <c r="M54" s="243"/>
      <c r="N54" s="243"/>
      <c r="O54" s="243"/>
      <c r="P54" s="243"/>
      <c r="Q54" s="243"/>
      <c r="R54" s="243"/>
      <c r="S54" s="243"/>
      <c r="T54" s="243"/>
      <c r="U54" s="243"/>
      <c r="V54" s="243"/>
      <c r="W54" s="46"/>
      <c r="X54" s="45"/>
      <c r="Y54" s="47"/>
      <c r="Z54" s="48"/>
    </row>
    <row r="55" spans="1:26" ht="38.25" customHeight="1">
      <c r="A55" s="20"/>
      <c r="B55" s="44">
        <f t="shared" si="0"/>
        <v>16</v>
      </c>
      <c r="C55" s="244"/>
      <c r="D55" s="244"/>
      <c r="E55" s="244"/>
      <c r="F55" s="244"/>
      <c r="G55" s="244"/>
      <c r="H55" s="244"/>
      <c r="I55" s="244"/>
      <c r="J55" s="244"/>
      <c r="K55" s="244"/>
      <c r="L55" s="244"/>
      <c r="M55" s="243"/>
      <c r="N55" s="243"/>
      <c r="O55" s="243"/>
      <c r="P55" s="243"/>
      <c r="Q55" s="243"/>
      <c r="R55" s="243"/>
      <c r="S55" s="243"/>
      <c r="T55" s="243"/>
      <c r="U55" s="243"/>
      <c r="V55" s="243"/>
      <c r="W55" s="46"/>
      <c r="X55" s="45"/>
      <c r="Y55" s="47"/>
      <c r="Z55" s="48"/>
    </row>
    <row r="56" spans="1:26" ht="38.25" customHeight="1">
      <c r="A56" s="20"/>
      <c r="B56" s="44">
        <f t="shared" si="0"/>
        <v>17</v>
      </c>
      <c r="C56" s="244"/>
      <c r="D56" s="244"/>
      <c r="E56" s="244"/>
      <c r="F56" s="244"/>
      <c r="G56" s="244"/>
      <c r="H56" s="244"/>
      <c r="I56" s="244"/>
      <c r="J56" s="244"/>
      <c r="K56" s="244"/>
      <c r="L56" s="244"/>
      <c r="M56" s="243"/>
      <c r="N56" s="243"/>
      <c r="O56" s="243"/>
      <c r="P56" s="243"/>
      <c r="Q56" s="243"/>
      <c r="R56" s="243"/>
      <c r="S56" s="243"/>
      <c r="T56" s="243"/>
      <c r="U56" s="243"/>
      <c r="V56" s="243"/>
      <c r="W56" s="46"/>
      <c r="X56" s="45"/>
      <c r="Y56" s="47"/>
      <c r="Z56" s="48"/>
    </row>
    <row r="57" spans="1:26" ht="38.25" customHeight="1">
      <c r="A57" s="20"/>
      <c r="B57" s="44">
        <f t="shared" si="0"/>
        <v>18</v>
      </c>
      <c r="C57" s="244"/>
      <c r="D57" s="244"/>
      <c r="E57" s="244"/>
      <c r="F57" s="244"/>
      <c r="G57" s="244"/>
      <c r="H57" s="244"/>
      <c r="I57" s="244"/>
      <c r="J57" s="244"/>
      <c r="K57" s="244"/>
      <c r="L57" s="244"/>
      <c r="M57" s="243"/>
      <c r="N57" s="243"/>
      <c r="O57" s="243"/>
      <c r="P57" s="243"/>
      <c r="Q57" s="243"/>
      <c r="R57" s="243"/>
      <c r="S57" s="243"/>
      <c r="T57" s="243"/>
      <c r="U57" s="243"/>
      <c r="V57" s="243"/>
      <c r="W57" s="46"/>
      <c r="X57" s="45"/>
      <c r="Y57" s="47"/>
      <c r="Z57" s="48"/>
    </row>
    <row r="58" spans="1:26" ht="38.25" customHeight="1">
      <c r="A58" s="20"/>
      <c r="B58" s="44">
        <f t="shared" si="0"/>
        <v>19</v>
      </c>
      <c r="C58" s="244"/>
      <c r="D58" s="244"/>
      <c r="E58" s="244"/>
      <c r="F58" s="244"/>
      <c r="G58" s="244"/>
      <c r="H58" s="244"/>
      <c r="I58" s="244"/>
      <c r="J58" s="244"/>
      <c r="K58" s="244"/>
      <c r="L58" s="244"/>
      <c r="M58" s="243"/>
      <c r="N58" s="243"/>
      <c r="O58" s="243"/>
      <c r="P58" s="243"/>
      <c r="Q58" s="243"/>
      <c r="R58" s="243"/>
      <c r="S58" s="243"/>
      <c r="T58" s="243"/>
      <c r="U58" s="243"/>
      <c r="V58" s="243"/>
      <c r="W58" s="46"/>
      <c r="X58" s="45"/>
      <c r="Y58" s="47"/>
      <c r="Z58" s="48"/>
    </row>
    <row r="59" spans="1:26" ht="38.25" customHeight="1">
      <c r="A59" s="20"/>
      <c r="B59" s="44">
        <f t="shared" si="0"/>
        <v>20</v>
      </c>
      <c r="C59" s="244"/>
      <c r="D59" s="244"/>
      <c r="E59" s="244"/>
      <c r="F59" s="244"/>
      <c r="G59" s="244"/>
      <c r="H59" s="244"/>
      <c r="I59" s="244"/>
      <c r="J59" s="244"/>
      <c r="K59" s="244"/>
      <c r="L59" s="244"/>
      <c r="M59" s="243"/>
      <c r="N59" s="243"/>
      <c r="O59" s="243"/>
      <c r="P59" s="243"/>
      <c r="Q59" s="243"/>
      <c r="R59" s="243"/>
      <c r="S59" s="243"/>
      <c r="T59" s="243"/>
      <c r="U59" s="243"/>
      <c r="V59" s="243"/>
      <c r="W59" s="46"/>
      <c r="X59" s="45"/>
      <c r="Y59" s="47"/>
      <c r="Z59" s="48"/>
    </row>
    <row r="60" spans="1:26" ht="38.25" customHeight="1">
      <c r="A60" s="20"/>
      <c r="B60" s="44">
        <f t="shared" si="0"/>
        <v>21</v>
      </c>
      <c r="C60" s="244"/>
      <c r="D60" s="244"/>
      <c r="E60" s="244"/>
      <c r="F60" s="244"/>
      <c r="G60" s="244"/>
      <c r="H60" s="244"/>
      <c r="I60" s="244"/>
      <c r="J60" s="244"/>
      <c r="K60" s="244"/>
      <c r="L60" s="244"/>
      <c r="M60" s="243"/>
      <c r="N60" s="243"/>
      <c r="O60" s="243"/>
      <c r="P60" s="243"/>
      <c r="Q60" s="243"/>
      <c r="R60" s="243"/>
      <c r="S60" s="243"/>
      <c r="T60" s="243"/>
      <c r="U60" s="243"/>
      <c r="V60" s="243"/>
      <c r="W60" s="46"/>
      <c r="X60" s="45"/>
      <c r="Y60" s="47"/>
      <c r="Z60" s="48"/>
    </row>
    <row r="61" spans="1:26" ht="38.25" customHeight="1">
      <c r="A61" s="20"/>
      <c r="B61" s="44">
        <f t="shared" si="0"/>
        <v>22</v>
      </c>
      <c r="C61" s="244"/>
      <c r="D61" s="244"/>
      <c r="E61" s="244"/>
      <c r="F61" s="244"/>
      <c r="G61" s="244"/>
      <c r="H61" s="244"/>
      <c r="I61" s="244"/>
      <c r="J61" s="244"/>
      <c r="K61" s="244"/>
      <c r="L61" s="244"/>
      <c r="M61" s="243"/>
      <c r="N61" s="243"/>
      <c r="O61" s="243"/>
      <c r="P61" s="243"/>
      <c r="Q61" s="243"/>
      <c r="R61" s="243"/>
      <c r="S61" s="243"/>
      <c r="T61" s="243"/>
      <c r="U61" s="243"/>
      <c r="V61" s="243"/>
      <c r="W61" s="46"/>
      <c r="X61" s="45"/>
      <c r="Y61" s="47"/>
      <c r="Z61" s="48"/>
    </row>
    <row r="62" spans="1:26" ht="38.25" customHeight="1">
      <c r="A62" s="20"/>
      <c r="B62" s="44">
        <f t="shared" si="0"/>
        <v>23</v>
      </c>
      <c r="C62" s="244"/>
      <c r="D62" s="244"/>
      <c r="E62" s="244"/>
      <c r="F62" s="244"/>
      <c r="G62" s="244"/>
      <c r="H62" s="244"/>
      <c r="I62" s="244"/>
      <c r="J62" s="244"/>
      <c r="K62" s="244"/>
      <c r="L62" s="244"/>
      <c r="M62" s="243"/>
      <c r="N62" s="243"/>
      <c r="O62" s="243"/>
      <c r="P62" s="243"/>
      <c r="Q62" s="243"/>
      <c r="R62" s="243"/>
      <c r="S62" s="243"/>
      <c r="T62" s="243"/>
      <c r="U62" s="243"/>
      <c r="V62" s="243"/>
      <c r="W62" s="46"/>
      <c r="X62" s="45"/>
      <c r="Y62" s="47"/>
      <c r="Z62" s="48"/>
    </row>
    <row r="63" spans="1:26" ht="38.25" customHeight="1">
      <c r="A63" s="20"/>
      <c r="B63" s="44">
        <f t="shared" si="0"/>
        <v>24</v>
      </c>
      <c r="C63" s="244"/>
      <c r="D63" s="244"/>
      <c r="E63" s="244"/>
      <c r="F63" s="244"/>
      <c r="G63" s="244"/>
      <c r="H63" s="244"/>
      <c r="I63" s="244"/>
      <c r="J63" s="244"/>
      <c r="K63" s="244"/>
      <c r="L63" s="244"/>
      <c r="M63" s="243"/>
      <c r="N63" s="243"/>
      <c r="O63" s="243"/>
      <c r="P63" s="243"/>
      <c r="Q63" s="243"/>
      <c r="R63" s="243"/>
      <c r="S63" s="243"/>
      <c r="T63" s="243"/>
      <c r="U63" s="243"/>
      <c r="V63" s="243"/>
      <c r="W63" s="46"/>
      <c r="X63" s="45"/>
      <c r="Y63" s="47"/>
      <c r="Z63" s="48"/>
    </row>
    <row r="64" spans="1:26" ht="38.25" customHeight="1">
      <c r="A64" s="20"/>
      <c r="B64" s="44">
        <f t="shared" si="0"/>
        <v>25</v>
      </c>
      <c r="C64" s="244"/>
      <c r="D64" s="244"/>
      <c r="E64" s="244"/>
      <c r="F64" s="244"/>
      <c r="G64" s="244"/>
      <c r="H64" s="244"/>
      <c r="I64" s="244"/>
      <c r="J64" s="244"/>
      <c r="K64" s="244"/>
      <c r="L64" s="244"/>
      <c r="M64" s="243"/>
      <c r="N64" s="243"/>
      <c r="O64" s="243"/>
      <c r="P64" s="243"/>
      <c r="Q64" s="243"/>
      <c r="R64" s="243"/>
      <c r="S64" s="243"/>
      <c r="T64" s="243"/>
      <c r="U64" s="243"/>
      <c r="V64" s="243"/>
      <c r="W64" s="46"/>
      <c r="X64" s="45"/>
      <c r="Y64" s="47"/>
      <c r="Z64" s="48"/>
    </row>
    <row r="65" spans="1:26" ht="38.25" customHeight="1">
      <c r="A65" s="20"/>
      <c r="B65" s="44">
        <f t="shared" si="0"/>
        <v>26</v>
      </c>
      <c r="C65" s="244"/>
      <c r="D65" s="244"/>
      <c r="E65" s="244"/>
      <c r="F65" s="244"/>
      <c r="G65" s="244"/>
      <c r="H65" s="244"/>
      <c r="I65" s="244"/>
      <c r="J65" s="244"/>
      <c r="K65" s="244"/>
      <c r="L65" s="244"/>
      <c r="M65" s="243"/>
      <c r="N65" s="243"/>
      <c r="O65" s="243"/>
      <c r="P65" s="243"/>
      <c r="Q65" s="243"/>
      <c r="R65" s="243"/>
      <c r="S65" s="243"/>
      <c r="T65" s="243"/>
      <c r="U65" s="243"/>
      <c r="V65" s="243"/>
      <c r="W65" s="46"/>
      <c r="X65" s="45"/>
      <c r="Y65" s="47"/>
      <c r="Z65" s="48"/>
    </row>
    <row r="66" spans="1:26" ht="38.25" customHeight="1">
      <c r="A66" s="20"/>
      <c r="B66" s="44">
        <f t="shared" si="0"/>
        <v>27</v>
      </c>
      <c r="C66" s="244"/>
      <c r="D66" s="244"/>
      <c r="E66" s="244"/>
      <c r="F66" s="244"/>
      <c r="G66" s="244"/>
      <c r="H66" s="244"/>
      <c r="I66" s="244"/>
      <c r="J66" s="244"/>
      <c r="K66" s="244"/>
      <c r="L66" s="244"/>
      <c r="M66" s="243"/>
      <c r="N66" s="243"/>
      <c r="O66" s="243"/>
      <c r="P66" s="243"/>
      <c r="Q66" s="243"/>
      <c r="R66" s="243"/>
      <c r="S66" s="243"/>
      <c r="T66" s="243"/>
      <c r="U66" s="243"/>
      <c r="V66" s="243"/>
      <c r="W66" s="46"/>
      <c r="X66" s="45"/>
      <c r="Y66" s="47"/>
      <c r="Z66" s="48"/>
    </row>
    <row r="67" spans="1:26" ht="38.25" customHeight="1">
      <c r="A67" s="20"/>
      <c r="B67" s="44">
        <f t="shared" si="0"/>
        <v>28</v>
      </c>
      <c r="C67" s="244"/>
      <c r="D67" s="244"/>
      <c r="E67" s="244"/>
      <c r="F67" s="244"/>
      <c r="G67" s="244"/>
      <c r="H67" s="244"/>
      <c r="I67" s="244"/>
      <c r="J67" s="244"/>
      <c r="K67" s="244"/>
      <c r="L67" s="244"/>
      <c r="M67" s="243"/>
      <c r="N67" s="243"/>
      <c r="O67" s="243"/>
      <c r="P67" s="243"/>
      <c r="Q67" s="243"/>
      <c r="R67" s="243"/>
      <c r="S67" s="243"/>
      <c r="T67" s="243"/>
      <c r="U67" s="243"/>
      <c r="V67" s="243"/>
      <c r="W67" s="46"/>
      <c r="X67" s="45"/>
      <c r="Y67" s="47"/>
      <c r="Z67" s="48"/>
    </row>
    <row r="68" spans="1:26" ht="38.25" customHeight="1">
      <c r="A68" s="20"/>
      <c r="B68" s="44">
        <f t="shared" si="0"/>
        <v>29</v>
      </c>
      <c r="C68" s="244"/>
      <c r="D68" s="244"/>
      <c r="E68" s="244"/>
      <c r="F68" s="244"/>
      <c r="G68" s="244"/>
      <c r="H68" s="244"/>
      <c r="I68" s="244"/>
      <c r="J68" s="244"/>
      <c r="K68" s="244"/>
      <c r="L68" s="244"/>
      <c r="M68" s="243"/>
      <c r="N68" s="243"/>
      <c r="O68" s="243"/>
      <c r="P68" s="243"/>
      <c r="Q68" s="243"/>
      <c r="R68" s="243"/>
      <c r="S68" s="243"/>
      <c r="T68" s="243"/>
      <c r="U68" s="243"/>
      <c r="V68" s="243"/>
      <c r="W68" s="46"/>
      <c r="X68" s="45"/>
      <c r="Y68" s="47"/>
      <c r="Z68" s="48"/>
    </row>
    <row r="69" spans="1:26" ht="38.25" customHeight="1">
      <c r="A69" s="20"/>
      <c r="B69" s="44">
        <f t="shared" si="0"/>
        <v>30</v>
      </c>
      <c r="C69" s="244"/>
      <c r="D69" s="244"/>
      <c r="E69" s="244"/>
      <c r="F69" s="244"/>
      <c r="G69" s="244"/>
      <c r="H69" s="244"/>
      <c r="I69" s="244"/>
      <c r="J69" s="244"/>
      <c r="K69" s="244"/>
      <c r="L69" s="244"/>
      <c r="M69" s="243"/>
      <c r="N69" s="243"/>
      <c r="O69" s="243"/>
      <c r="P69" s="243"/>
      <c r="Q69" s="243"/>
      <c r="R69" s="243"/>
      <c r="S69" s="243"/>
      <c r="T69" s="243"/>
      <c r="U69" s="243"/>
      <c r="V69" s="243"/>
      <c r="W69" s="46"/>
      <c r="X69" s="45"/>
      <c r="Y69" s="47"/>
      <c r="Z69" s="48"/>
    </row>
    <row r="70" spans="1:26" ht="38.25" customHeight="1">
      <c r="A70" s="20"/>
      <c r="B70" s="44">
        <f t="shared" si="0"/>
        <v>31</v>
      </c>
      <c r="C70" s="244"/>
      <c r="D70" s="244"/>
      <c r="E70" s="244"/>
      <c r="F70" s="244"/>
      <c r="G70" s="244"/>
      <c r="H70" s="244"/>
      <c r="I70" s="244"/>
      <c r="J70" s="244"/>
      <c r="K70" s="244"/>
      <c r="L70" s="244"/>
      <c r="M70" s="243"/>
      <c r="N70" s="243"/>
      <c r="O70" s="243"/>
      <c r="P70" s="243"/>
      <c r="Q70" s="243"/>
      <c r="R70" s="243"/>
      <c r="S70" s="243"/>
      <c r="T70" s="243"/>
      <c r="U70" s="243"/>
      <c r="V70" s="243"/>
      <c r="W70" s="46"/>
      <c r="X70" s="45"/>
      <c r="Y70" s="47"/>
      <c r="Z70" s="48"/>
    </row>
    <row r="71" spans="1:26" ht="38.25" customHeight="1">
      <c r="A71" s="20"/>
      <c r="B71" s="44">
        <f t="shared" si="0"/>
        <v>32</v>
      </c>
      <c r="C71" s="244"/>
      <c r="D71" s="244"/>
      <c r="E71" s="244"/>
      <c r="F71" s="244"/>
      <c r="G71" s="244"/>
      <c r="H71" s="244"/>
      <c r="I71" s="244"/>
      <c r="J71" s="244"/>
      <c r="K71" s="244"/>
      <c r="L71" s="244"/>
      <c r="M71" s="243"/>
      <c r="N71" s="243"/>
      <c r="O71" s="243"/>
      <c r="P71" s="243"/>
      <c r="Q71" s="243"/>
      <c r="R71" s="243"/>
      <c r="S71" s="243"/>
      <c r="T71" s="243"/>
      <c r="U71" s="243"/>
      <c r="V71" s="243"/>
      <c r="W71" s="46"/>
      <c r="X71" s="45"/>
      <c r="Y71" s="47"/>
      <c r="Z71" s="48"/>
    </row>
    <row r="72" spans="1:26" ht="38.25" customHeight="1">
      <c r="A72" s="20"/>
      <c r="B72" s="44">
        <f t="shared" si="0"/>
        <v>33</v>
      </c>
      <c r="C72" s="244"/>
      <c r="D72" s="244"/>
      <c r="E72" s="244"/>
      <c r="F72" s="244"/>
      <c r="G72" s="244"/>
      <c r="H72" s="244"/>
      <c r="I72" s="244"/>
      <c r="J72" s="244"/>
      <c r="K72" s="244"/>
      <c r="L72" s="244"/>
      <c r="M72" s="243"/>
      <c r="N72" s="243"/>
      <c r="O72" s="243"/>
      <c r="P72" s="243"/>
      <c r="Q72" s="243"/>
      <c r="R72" s="243"/>
      <c r="S72" s="243"/>
      <c r="T72" s="243"/>
      <c r="U72" s="243"/>
      <c r="V72" s="243"/>
      <c r="W72" s="46"/>
      <c r="X72" s="45"/>
      <c r="Y72" s="47"/>
      <c r="Z72" s="48"/>
    </row>
    <row r="73" spans="1:26" ht="38.25" customHeight="1">
      <c r="A73" s="20"/>
      <c r="B73" s="44">
        <f t="shared" ref="B73:B104" si="1">B72+1</f>
        <v>34</v>
      </c>
      <c r="C73" s="244"/>
      <c r="D73" s="244"/>
      <c r="E73" s="244"/>
      <c r="F73" s="244"/>
      <c r="G73" s="244"/>
      <c r="H73" s="244"/>
      <c r="I73" s="244"/>
      <c r="J73" s="244"/>
      <c r="K73" s="244"/>
      <c r="L73" s="244"/>
      <c r="M73" s="243"/>
      <c r="N73" s="243"/>
      <c r="O73" s="243"/>
      <c r="P73" s="243"/>
      <c r="Q73" s="243"/>
      <c r="R73" s="243"/>
      <c r="S73" s="243"/>
      <c r="T73" s="243"/>
      <c r="U73" s="243"/>
      <c r="V73" s="243"/>
      <c r="W73" s="46"/>
      <c r="X73" s="45"/>
      <c r="Y73" s="47"/>
      <c r="Z73" s="48"/>
    </row>
    <row r="74" spans="1:26" ht="38.25" customHeight="1">
      <c r="A74" s="20"/>
      <c r="B74" s="44">
        <f t="shared" si="1"/>
        <v>35</v>
      </c>
      <c r="C74" s="244"/>
      <c r="D74" s="244"/>
      <c r="E74" s="244"/>
      <c r="F74" s="244"/>
      <c r="G74" s="244"/>
      <c r="H74" s="244"/>
      <c r="I74" s="244"/>
      <c r="J74" s="244"/>
      <c r="K74" s="244"/>
      <c r="L74" s="244"/>
      <c r="M74" s="243"/>
      <c r="N74" s="243"/>
      <c r="O74" s="243"/>
      <c r="P74" s="243"/>
      <c r="Q74" s="243"/>
      <c r="R74" s="243"/>
      <c r="S74" s="243"/>
      <c r="T74" s="243"/>
      <c r="U74" s="243"/>
      <c r="V74" s="243"/>
      <c r="W74" s="46"/>
      <c r="X74" s="45"/>
      <c r="Y74" s="47"/>
      <c r="Z74" s="48"/>
    </row>
    <row r="75" spans="1:26" ht="38.25" customHeight="1">
      <c r="A75" s="20"/>
      <c r="B75" s="44">
        <f t="shared" si="1"/>
        <v>36</v>
      </c>
      <c r="C75" s="244"/>
      <c r="D75" s="244"/>
      <c r="E75" s="244"/>
      <c r="F75" s="244"/>
      <c r="G75" s="244"/>
      <c r="H75" s="244"/>
      <c r="I75" s="244"/>
      <c r="J75" s="244"/>
      <c r="K75" s="244"/>
      <c r="L75" s="244"/>
      <c r="M75" s="243"/>
      <c r="N75" s="243"/>
      <c r="O75" s="243"/>
      <c r="P75" s="243"/>
      <c r="Q75" s="243"/>
      <c r="R75" s="243"/>
      <c r="S75" s="243"/>
      <c r="T75" s="243"/>
      <c r="U75" s="243"/>
      <c r="V75" s="243"/>
      <c r="W75" s="46"/>
      <c r="X75" s="45"/>
      <c r="Y75" s="47"/>
      <c r="Z75" s="48"/>
    </row>
    <row r="76" spans="1:26" ht="38.25" customHeight="1">
      <c r="A76" s="20"/>
      <c r="B76" s="44">
        <f t="shared" si="1"/>
        <v>37</v>
      </c>
      <c r="C76" s="244"/>
      <c r="D76" s="244"/>
      <c r="E76" s="244"/>
      <c r="F76" s="244"/>
      <c r="G76" s="244"/>
      <c r="H76" s="244"/>
      <c r="I76" s="244"/>
      <c r="J76" s="244"/>
      <c r="K76" s="244"/>
      <c r="L76" s="244"/>
      <c r="M76" s="243"/>
      <c r="N76" s="243"/>
      <c r="O76" s="243"/>
      <c r="P76" s="243"/>
      <c r="Q76" s="243"/>
      <c r="R76" s="243"/>
      <c r="S76" s="243"/>
      <c r="T76" s="243"/>
      <c r="U76" s="243"/>
      <c r="V76" s="243"/>
      <c r="W76" s="46"/>
      <c r="X76" s="45"/>
      <c r="Y76" s="47"/>
      <c r="Z76" s="48"/>
    </row>
    <row r="77" spans="1:26" ht="38.25" customHeight="1">
      <c r="A77" s="20"/>
      <c r="B77" s="44">
        <f t="shared" si="1"/>
        <v>38</v>
      </c>
      <c r="C77" s="244"/>
      <c r="D77" s="244"/>
      <c r="E77" s="244"/>
      <c r="F77" s="244"/>
      <c r="G77" s="244"/>
      <c r="H77" s="244"/>
      <c r="I77" s="244"/>
      <c r="J77" s="244"/>
      <c r="K77" s="244"/>
      <c r="L77" s="244"/>
      <c r="M77" s="243"/>
      <c r="N77" s="243"/>
      <c r="O77" s="243"/>
      <c r="P77" s="243"/>
      <c r="Q77" s="243"/>
      <c r="R77" s="243"/>
      <c r="S77" s="243"/>
      <c r="T77" s="243"/>
      <c r="U77" s="243"/>
      <c r="V77" s="243"/>
      <c r="W77" s="46"/>
      <c r="X77" s="45"/>
      <c r="Y77" s="47"/>
      <c r="Z77" s="48"/>
    </row>
    <row r="78" spans="1:26" ht="38.25" customHeight="1">
      <c r="A78" s="20"/>
      <c r="B78" s="44">
        <f t="shared" si="1"/>
        <v>39</v>
      </c>
      <c r="C78" s="244"/>
      <c r="D78" s="244"/>
      <c r="E78" s="244"/>
      <c r="F78" s="244"/>
      <c r="G78" s="244"/>
      <c r="H78" s="244"/>
      <c r="I78" s="244"/>
      <c r="J78" s="244"/>
      <c r="K78" s="244"/>
      <c r="L78" s="244"/>
      <c r="M78" s="243"/>
      <c r="N78" s="243"/>
      <c r="O78" s="243"/>
      <c r="P78" s="243"/>
      <c r="Q78" s="243"/>
      <c r="R78" s="243"/>
      <c r="S78" s="243"/>
      <c r="T78" s="243"/>
      <c r="U78" s="243"/>
      <c r="V78" s="243"/>
      <c r="W78" s="46"/>
      <c r="X78" s="45"/>
      <c r="Y78" s="47"/>
      <c r="Z78" s="48"/>
    </row>
    <row r="79" spans="1:26" ht="38.25" customHeight="1">
      <c r="A79" s="20"/>
      <c r="B79" s="44">
        <f t="shared" si="1"/>
        <v>40</v>
      </c>
      <c r="C79" s="244"/>
      <c r="D79" s="244"/>
      <c r="E79" s="244"/>
      <c r="F79" s="244"/>
      <c r="G79" s="244"/>
      <c r="H79" s="244"/>
      <c r="I79" s="244"/>
      <c r="J79" s="244"/>
      <c r="K79" s="244"/>
      <c r="L79" s="244"/>
      <c r="M79" s="243"/>
      <c r="N79" s="243"/>
      <c r="O79" s="243"/>
      <c r="P79" s="243"/>
      <c r="Q79" s="243"/>
      <c r="R79" s="243"/>
      <c r="S79" s="243"/>
      <c r="T79" s="243"/>
      <c r="U79" s="243"/>
      <c r="V79" s="243"/>
      <c r="W79" s="46"/>
      <c r="X79" s="45"/>
      <c r="Y79" s="47"/>
      <c r="Z79" s="48"/>
    </row>
    <row r="80" spans="1:26" ht="38.25" customHeight="1">
      <c r="A80" s="20"/>
      <c r="B80" s="44">
        <f t="shared" si="1"/>
        <v>41</v>
      </c>
      <c r="C80" s="244"/>
      <c r="D80" s="244"/>
      <c r="E80" s="244"/>
      <c r="F80" s="244"/>
      <c r="G80" s="244"/>
      <c r="H80" s="244"/>
      <c r="I80" s="244"/>
      <c r="J80" s="244"/>
      <c r="K80" s="244"/>
      <c r="L80" s="244"/>
      <c r="M80" s="243"/>
      <c r="N80" s="243"/>
      <c r="O80" s="243"/>
      <c r="P80" s="243"/>
      <c r="Q80" s="243"/>
      <c r="R80" s="243"/>
      <c r="S80" s="243"/>
      <c r="T80" s="243"/>
      <c r="U80" s="243"/>
      <c r="V80" s="243"/>
      <c r="W80" s="46"/>
      <c r="X80" s="45"/>
      <c r="Y80" s="47"/>
      <c r="Z80" s="48"/>
    </row>
    <row r="81" spans="1:26" ht="38.25" customHeight="1">
      <c r="A81" s="20"/>
      <c r="B81" s="44">
        <f t="shared" si="1"/>
        <v>42</v>
      </c>
      <c r="C81" s="244"/>
      <c r="D81" s="244"/>
      <c r="E81" s="244"/>
      <c r="F81" s="244"/>
      <c r="G81" s="244"/>
      <c r="H81" s="244"/>
      <c r="I81" s="244"/>
      <c r="J81" s="244"/>
      <c r="K81" s="244"/>
      <c r="L81" s="244"/>
      <c r="M81" s="243"/>
      <c r="N81" s="243"/>
      <c r="O81" s="243"/>
      <c r="P81" s="243"/>
      <c r="Q81" s="243"/>
      <c r="R81" s="243"/>
      <c r="S81" s="243"/>
      <c r="T81" s="243"/>
      <c r="U81" s="243"/>
      <c r="V81" s="243"/>
      <c r="W81" s="46"/>
      <c r="X81" s="45"/>
      <c r="Y81" s="47"/>
      <c r="Z81" s="48"/>
    </row>
    <row r="82" spans="1:26" ht="38.25" customHeight="1">
      <c r="A82" s="20"/>
      <c r="B82" s="44">
        <f t="shared" si="1"/>
        <v>43</v>
      </c>
      <c r="C82" s="244"/>
      <c r="D82" s="244"/>
      <c r="E82" s="244"/>
      <c r="F82" s="244"/>
      <c r="G82" s="244"/>
      <c r="H82" s="244"/>
      <c r="I82" s="244"/>
      <c r="J82" s="244"/>
      <c r="K82" s="244"/>
      <c r="L82" s="244"/>
      <c r="M82" s="243"/>
      <c r="N82" s="243"/>
      <c r="O82" s="243"/>
      <c r="P82" s="243"/>
      <c r="Q82" s="243"/>
      <c r="R82" s="243"/>
      <c r="S82" s="243"/>
      <c r="T82" s="243"/>
      <c r="U82" s="243"/>
      <c r="V82" s="243"/>
      <c r="W82" s="46"/>
      <c r="X82" s="45"/>
      <c r="Y82" s="47"/>
      <c r="Z82" s="48"/>
    </row>
    <row r="83" spans="1:26" ht="38.25" customHeight="1">
      <c r="A83" s="20"/>
      <c r="B83" s="44">
        <f t="shared" si="1"/>
        <v>44</v>
      </c>
      <c r="C83" s="244"/>
      <c r="D83" s="244"/>
      <c r="E83" s="244"/>
      <c r="F83" s="244"/>
      <c r="G83" s="244"/>
      <c r="H83" s="244"/>
      <c r="I83" s="244"/>
      <c r="J83" s="244"/>
      <c r="K83" s="244"/>
      <c r="L83" s="244"/>
      <c r="M83" s="243"/>
      <c r="N83" s="243"/>
      <c r="O83" s="243"/>
      <c r="P83" s="243"/>
      <c r="Q83" s="243"/>
      <c r="R83" s="243"/>
      <c r="S83" s="243"/>
      <c r="T83" s="243"/>
      <c r="U83" s="243"/>
      <c r="V83" s="243"/>
      <c r="W83" s="46"/>
      <c r="X83" s="45"/>
      <c r="Y83" s="47"/>
      <c r="Z83" s="48"/>
    </row>
    <row r="84" spans="1:26" ht="38.25" customHeight="1">
      <c r="A84" s="20"/>
      <c r="B84" s="44">
        <f t="shared" si="1"/>
        <v>45</v>
      </c>
      <c r="C84" s="244"/>
      <c r="D84" s="244"/>
      <c r="E84" s="244"/>
      <c r="F84" s="244"/>
      <c r="G84" s="244"/>
      <c r="H84" s="244"/>
      <c r="I84" s="244"/>
      <c r="J84" s="244"/>
      <c r="K84" s="244"/>
      <c r="L84" s="244"/>
      <c r="M84" s="243"/>
      <c r="N84" s="243"/>
      <c r="O84" s="243"/>
      <c r="P84" s="243"/>
      <c r="Q84" s="243"/>
      <c r="R84" s="243"/>
      <c r="S84" s="243"/>
      <c r="T84" s="243"/>
      <c r="U84" s="243"/>
      <c r="V84" s="243"/>
      <c r="W84" s="46"/>
      <c r="X84" s="45"/>
      <c r="Y84" s="47"/>
      <c r="Z84" s="48"/>
    </row>
    <row r="85" spans="1:26" ht="38.25" customHeight="1">
      <c r="A85" s="20"/>
      <c r="B85" s="44">
        <f t="shared" si="1"/>
        <v>46</v>
      </c>
      <c r="C85" s="244"/>
      <c r="D85" s="244"/>
      <c r="E85" s="244"/>
      <c r="F85" s="244"/>
      <c r="G85" s="244"/>
      <c r="H85" s="244"/>
      <c r="I85" s="244"/>
      <c r="J85" s="244"/>
      <c r="K85" s="244"/>
      <c r="L85" s="244"/>
      <c r="M85" s="243"/>
      <c r="N85" s="243"/>
      <c r="O85" s="243"/>
      <c r="P85" s="243"/>
      <c r="Q85" s="243"/>
      <c r="R85" s="243"/>
      <c r="S85" s="243"/>
      <c r="T85" s="243"/>
      <c r="U85" s="243"/>
      <c r="V85" s="243"/>
      <c r="W85" s="46"/>
      <c r="X85" s="45"/>
      <c r="Y85" s="47"/>
      <c r="Z85" s="48"/>
    </row>
    <row r="86" spans="1:26" ht="38.25" customHeight="1">
      <c r="A86" s="20"/>
      <c r="B86" s="44">
        <f t="shared" si="1"/>
        <v>47</v>
      </c>
      <c r="C86" s="244"/>
      <c r="D86" s="244"/>
      <c r="E86" s="244"/>
      <c r="F86" s="244"/>
      <c r="G86" s="244"/>
      <c r="H86" s="244"/>
      <c r="I86" s="244"/>
      <c r="J86" s="244"/>
      <c r="K86" s="244"/>
      <c r="L86" s="244"/>
      <c r="M86" s="243"/>
      <c r="N86" s="243"/>
      <c r="O86" s="243"/>
      <c r="P86" s="243"/>
      <c r="Q86" s="243"/>
      <c r="R86" s="243"/>
      <c r="S86" s="243"/>
      <c r="T86" s="243"/>
      <c r="U86" s="243"/>
      <c r="V86" s="243"/>
      <c r="W86" s="46"/>
      <c r="X86" s="45"/>
      <c r="Y86" s="47"/>
      <c r="Z86" s="48"/>
    </row>
    <row r="87" spans="1:26" ht="38.25" customHeight="1">
      <c r="A87" s="20"/>
      <c r="B87" s="44">
        <f t="shared" si="1"/>
        <v>48</v>
      </c>
      <c r="C87" s="244"/>
      <c r="D87" s="244"/>
      <c r="E87" s="244"/>
      <c r="F87" s="244"/>
      <c r="G87" s="244"/>
      <c r="H87" s="244"/>
      <c r="I87" s="244"/>
      <c r="J87" s="244"/>
      <c r="K87" s="244"/>
      <c r="L87" s="244"/>
      <c r="M87" s="243"/>
      <c r="N87" s="243"/>
      <c r="O87" s="243"/>
      <c r="P87" s="243"/>
      <c r="Q87" s="243"/>
      <c r="R87" s="243"/>
      <c r="S87" s="243"/>
      <c r="T87" s="243"/>
      <c r="U87" s="243"/>
      <c r="V87" s="243"/>
      <c r="W87" s="46"/>
      <c r="X87" s="45"/>
      <c r="Y87" s="47"/>
      <c r="Z87" s="48"/>
    </row>
    <row r="88" spans="1:26" ht="38.25" customHeight="1">
      <c r="A88" s="20"/>
      <c r="B88" s="44">
        <f t="shared" si="1"/>
        <v>49</v>
      </c>
      <c r="C88" s="244"/>
      <c r="D88" s="244"/>
      <c r="E88" s="244"/>
      <c r="F88" s="244"/>
      <c r="G88" s="244"/>
      <c r="H88" s="244"/>
      <c r="I88" s="244"/>
      <c r="J88" s="244"/>
      <c r="K88" s="244"/>
      <c r="L88" s="244"/>
      <c r="M88" s="243"/>
      <c r="N88" s="243"/>
      <c r="O88" s="243"/>
      <c r="P88" s="243"/>
      <c r="Q88" s="243"/>
      <c r="R88" s="243"/>
      <c r="S88" s="243"/>
      <c r="T88" s="243"/>
      <c r="U88" s="243"/>
      <c r="V88" s="243"/>
      <c r="W88" s="46"/>
      <c r="X88" s="45"/>
      <c r="Y88" s="47"/>
      <c r="Z88" s="48"/>
    </row>
    <row r="89" spans="1:26" ht="38.25" customHeight="1">
      <c r="A89" s="20"/>
      <c r="B89" s="44">
        <f t="shared" si="1"/>
        <v>50</v>
      </c>
      <c r="C89" s="244"/>
      <c r="D89" s="244"/>
      <c r="E89" s="244"/>
      <c r="F89" s="244"/>
      <c r="G89" s="244"/>
      <c r="H89" s="244"/>
      <c r="I89" s="244"/>
      <c r="J89" s="244"/>
      <c r="K89" s="244"/>
      <c r="L89" s="244"/>
      <c r="M89" s="243"/>
      <c r="N89" s="243"/>
      <c r="O89" s="243"/>
      <c r="P89" s="243"/>
      <c r="Q89" s="243"/>
      <c r="R89" s="243"/>
      <c r="S89" s="243"/>
      <c r="T89" s="243"/>
      <c r="U89" s="243"/>
      <c r="V89" s="243"/>
      <c r="W89" s="46"/>
      <c r="X89" s="45"/>
      <c r="Y89" s="47"/>
      <c r="Z89" s="48"/>
    </row>
    <row r="90" spans="1:26" ht="38.25" customHeight="1">
      <c r="A90" s="20"/>
      <c r="B90" s="44">
        <f t="shared" si="1"/>
        <v>51</v>
      </c>
      <c r="C90" s="244"/>
      <c r="D90" s="244"/>
      <c r="E90" s="244"/>
      <c r="F90" s="244"/>
      <c r="G90" s="244"/>
      <c r="H90" s="244"/>
      <c r="I90" s="244"/>
      <c r="J90" s="244"/>
      <c r="K90" s="244"/>
      <c r="L90" s="244"/>
      <c r="M90" s="243"/>
      <c r="N90" s="243"/>
      <c r="O90" s="243"/>
      <c r="P90" s="243"/>
      <c r="Q90" s="243"/>
      <c r="R90" s="243"/>
      <c r="S90" s="243"/>
      <c r="T90" s="243"/>
      <c r="U90" s="243"/>
      <c r="V90" s="243"/>
      <c r="W90" s="46"/>
      <c r="X90" s="45"/>
      <c r="Y90" s="47"/>
      <c r="Z90" s="48"/>
    </row>
    <row r="91" spans="1:26" ht="38.25" customHeight="1">
      <c r="A91" s="20"/>
      <c r="B91" s="44">
        <f t="shared" si="1"/>
        <v>52</v>
      </c>
      <c r="C91" s="244"/>
      <c r="D91" s="244"/>
      <c r="E91" s="244"/>
      <c r="F91" s="244"/>
      <c r="G91" s="244"/>
      <c r="H91" s="244"/>
      <c r="I91" s="244"/>
      <c r="J91" s="244"/>
      <c r="K91" s="244"/>
      <c r="L91" s="244"/>
      <c r="M91" s="243"/>
      <c r="N91" s="243"/>
      <c r="O91" s="243"/>
      <c r="P91" s="243"/>
      <c r="Q91" s="243"/>
      <c r="R91" s="243"/>
      <c r="S91" s="243"/>
      <c r="T91" s="243"/>
      <c r="U91" s="243"/>
      <c r="V91" s="243"/>
      <c r="W91" s="46"/>
      <c r="X91" s="45"/>
      <c r="Y91" s="47"/>
      <c r="Z91" s="48"/>
    </row>
    <row r="92" spans="1:26" ht="38.25" customHeight="1">
      <c r="A92" s="20"/>
      <c r="B92" s="44">
        <f t="shared" si="1"/>
        <v>53</v>
      </c>
      <c r="C92" s="244"/>
      <c r="D92" s="244"/>
      <c r="E92" s="244"/>
      <c r="F92" s="244"/>
      <c r="G92" s="244"/>
      <c r="H92" s="244"/>
      <c r="I92" s="244"/>
      <c r="J92" s="244"/>
      <c r="K92" s="244"/>
      <c r="L92" s="244"/>
      <c r="M92" s="243"/>
      <c r="N92" s="243"/>
      <c r="O92" s="243"/>
      <c r="P92" s="243"/>
      <c r="Q92" s="243"/>
      <c r="R92" s="243"/>
      <c r="S92" s="243"/>
      <c r="T92" s="243"/>
      <c r="U92" s="243"/>
      <c r="V92" s="243"/>
      <c r="W92" s="46"/>
      <c r="X92" s="45"/>
      <c r="Y92" s="47"/>
      <c r="Z92" s="48"/>
    </row>
    <row r="93" spans="1:26" ht="38.25" customHeight="1">
      <c r="A93" s="20"/>
      <c r="B93" s="44">
        <f t="shared" si="1"/>
        <v>54</v>
      </c>
      <c r="C93" s="244"/>
      <c r="D93" s="244"/>
      <c r="E93" s="244"/>
      <c r="F93" s="244"/>
      <c r="G93" s="244"/>
      <c r="H93" s="244"/>
      <c r="I93" s="244"/>
      <c r="J93" s="244"/>
      <c r="K93" s="244"/>
      <c r="L93" s="244"/>
      <c r="M93" s="243"/>
      <c r="N93" s="243"/>
      <c r="O93" s="243"/>
      <c r="P93" s="243"/>
      <c r="Q93" s="243"/>
      <c r="R93" s="243"/>
      <c r="S93" s="243"/>
      <c r="T93" s="243"/>
      <c r="U93" s="243"/>
      <c r="V93" s="243"/>
      <c r="W93" s="46"/>
      <c r="X93" s="45"/>
      <c r="Y93" s="47"/>
      <c r="Z93" s="48"/>
    </row>
    <row r="94" spans="1:26" ht="38.25" customHeight="1">
      <c r="A94" s="20"/>
      <c r="B94" s="44">
        <f t="shared" si="1"/>
        <v>55</v>
      </c>
      <c r="C94" s="244"/>
      <c r="D94" s="244"/>
      <c r="E94" s="244"/>
      <c r="F94" s="244"/>
      <c r="G94" s="244"/>
      <c r="H94" s="244"/>
      <c r="I94" s="244"/>
      <c r="J94" s="244"/>
      <c r="K94" s="244"/>
      <c r="L94" s="244"/>
      <c r="M94" s="243"/>
      <c r="N94" s="243"/>
      <c r="O94" s="243"/>
      <c r="P94" s="243"/>
      <c r="Q94" s="243"/>
      <c r="R94" s="243"/>
      <c r="S94" s="243"/>
      <c r="T94" s="243"/>
      <c r="U94" s="243"/>
      <c r="V94" s="243"/>
      <c r="W94" s="46"/>
      <c r="X94" s="45"/>
      <c r="Y94" s="47"/>
      <c r="Z94" s="48"/>
    </row>
    <row r="95" spans="1:26" ht="38.25" customHeight="1">
      <c r="A95" s="20"/>
      <c r="B95" s="44">
        <f t="shared" si="1"/>
        <v>56</v>
      </c>
      <c r="C95" s="244"/>
      <c r="D95" s="244"/>
      <c r="E95" s="244"/>
      <c r="F95" s="244"/>
      <c r="G95" s="244"/>
      <c r="H95" s="244"/>
      <c r="I95" s="244"/>
      <c r="J95" s="244"/>
      <c r="K95" s="244"/>
      <c r="L95" s="244"/>
      <c r="M95" s="243"/>
      <c r="N95" s="243"/>
      <c r="O95" s="243"/>
      <c r="P95" s="243"/>
      <c r="Q95" s="243"/>
      <c r="R95" s="243"/>
      <c r="S95" s="243"/>
      <c r="T95" s="243"/>
      <c r="U95" s="243"/>
      <c r="V95" s="243"/>
      <c r="W95" s="46"/>
      <c r="X95" s="45"/>
      <c r="Y95" s="47"/>
      <c r="Z95" s="48"/>
    </row>
    <row r="96" spans="1:26" ht="38.25" customHeight="1">
      <c r="A96" s="20"/>
      <c r="B96" s="44">
        <f t="shared" si="1"/>
        <v>57</v>
      </c>
      <c r="C96" s="244"/>
      <c r="D96" s="244"/>
      <c r="E96" s="244"/>
      <c r="F96" s="244"/>
      <c r="G96" s="244"/>
      <c r="H96" s="244"/>
      <c r="I96" s="244"/>
      <c r="J96" s="244"/>
      <c r="K96" s="244"/>
      <c r="L96" s="244"/>
      <c r="M96" s="243"/>
      <c r="N96" s="243"/>
      <c r="O96" s="243"/>
      <c r="P96" s="243"/>
      <c r="Q96" s="243"/>
      <c r="R96" s="243"/>
      <c r="S96" s="243"/>
      <c r="T96" s="243"/>
      <c r="U96" s="243"/>
      <c r="V96" s="243"/>
      <c r="W96" s="46"/>
      <c r="X96" s="45"/>
      <c r="Y96" s="47"/>
      <c r="Z96" s="48"/>
    </row>
    <row r="97" spans="1:26" ht="38.25" customHeight="1">
      <c r="A97" s="20"/>
      <c r="B97" s="44">
        <f t="shared" si="1"/>
        <v>58</v>
      </c>
      <c r="C97" s="244"/>
      <c r="D97" s="244"/>
      <c r="E97" s="244"/>
      <c r="F97" s="244"/>
      <c r="G97" s="244"/>
      <c r="H97" s="244"/>
      <c r="I97" s="244"/>
      <c r="J97" s="244"/>
      <c r="K97" s="244"/>
      <c r="L97" s="244"/>
      <c r="M97" s="243"/>
      <c r="N97" s="243"/>
      <c r="O97" s="243"/>
      <c r="P97" s="243"/>
      <c r="Q97" s="243"/>
      <c r="R97" s="243"/>
      <c r="S97" s="243"/>
      <c r="T97" s="243"/>
      <c r="U97" s="243"/>
      <c r="V97" s="243"/>
      <c r="W97" s="46"/>
      <c r="X97" s="45"/>
      <c r="Y97" s="47"/>
      <c r="Z97" s="48"/>
    </row>
    <row r="98" spans="1:26" ht="38.25" customHeight="1">
      <c r="A98" s="20"/>
      <c r="B98" s="44">
        <f t="shared" si="1"/>
        <v>59</v>
      </c>
      <c r="C98" s="244"/>
      <c r="D98" s="244"/>
      <c r="E98" s="244"/>
      <c r="F98" s="244"/>
      <c r="G98" s="244"/>
      <c r="H98" s="244"/>
      <c r="I98" s="244"/>
      <c r="J98" s="244"/>
      <c r="K98" s="244"/>
      <c r="L98" s="244"/>
      <c r="M98" s="243"/>
      <c r="N98" s="243"/>
      <c r="O98" s="243"/>
      <c r="P98" s="243"/>
      <c r="Q98" s="243"/>
      <c r="R98" s="243"/>
      <c r="S98" s="243"/>
      <c r="T98" s="243"/>
      <c r="U98" s="243"/>
      <c r="V98" s="243"/>
      <c r="W98" s="46"/>
      <c r="X98" s="45"/>
      <c r="Y98" s="47"/>
      <c r="Z98" s="48"/>
    </row>
    <row r="99" spans="1:26" ht="38.25" customHeight="1">
      <c r="A99" s="20"/>
      <c r="B99" s="44">
        <f t="shared" si="1"/>
        <v>60</v>
      </c>
      <c r="C99" s="244"/>
      <c r="D99" s="244"/>
      <c r="E99" s="244"/>
      <c r="F99" s="244"/>
      <c r="G99" s="244"/>
      <c r="H99" s="244"/>
      <c r="I99" s="244"/>
      <c r="J99" s="244"/>
      <c r="K99" s="244"/>
      <c r="L99" s="244"/>
      <c r="M99" s="243"/>
      <c r="N99" s="243"/>
      <c r="O99" s="243"/>
      <c r="P99" s="243"/>
      <c r="Q99" s="243"/>
      <c r="R99" s="243"/>
      <c r="S99" s="243"/>
      <c r="T99" s="243"/>
      <c r="U99" s="243"/>
      <c r="V99" s="243"/>
      <c r="W99" s="46"/>
      <c r="X99" s="45"/>
      <c r="Y99" s="47"/>
      <c r="Z99" s="48"/>
    </row>
    <row r="100" spans="1:26" ht="38.25" customHeight="1">
      <c r="A100" s="20"/>
      <c r="B100" s="44">
        <f t="shared" si="1"/>
        <v>61</v>
      </c>
      <c r="C100" s="244"/>
      <c r="D100" s="244"/>
      <c r="E100" s="244"/>
      <c r="F100" s="244"/>
      <c r="G100" s="244"/>
      <c r="H100" s="244"/>
      <c r="I100" s="244"/>
      <c r="J100" s="244"/>
      <c r="K100" s="244"/>
      <c r="L100" s="244"/>
      <c r="M100" s="243"/>
      <c r="N100" s="243"/>
      <c r="O100" s="243"/>
      <c r="P100" s="243"/>
      <c r="Q100" s="243"/>
      <c r="R100" s="243"/>
      <c r="S100" s="243"/>
      <c r="T100" s="243"/>
      <c r="U100" s="243"/>
      <c r="V100" s="243"/>
      <c r="W100" s="46"/>
      <c r="X100" s="45"/>
      <c r="Y100" s="47"/>
      <c r="Z100" s="48"/>
    </row>
    <row r="101" spans="1:26" ht="38.25" customHeight="1">
      <c r="A101" s="20"/>
      <c r="B101" s="44">
        <f t="shared" si="1"/>
        <v>62</v>
      </c>
      <c r="C101" s="244"/>
      <c r="D101" s="244"/>
      <c r="E101" s="244"/>
      <c r="F101" s="244"/>
      <c r="G101" s="244"/>
      <c r="H101" s="244"/>
      <c r="I101" s="244"/>
      <c r="J101" s="244"/>
      <c r="K101" s="244"/>
      <c r="L101" s="244"/>
      <c r="M101" s="243"/>
      <c r="N101" s="243"/>
      <c r="O101" s="243"/>
      <c r="P101" s="243"/>
      <c r="Q101" s="243"/>
      <c r="R101" s="243"/>
      <c r="S101" s="243"/>
      <c r="T101" s="243"/>
      <c r="U101" s="243"/>
      <c r="V101" s="243"/>
      <c r="W101" s="46"/>
      <c r="X101" s="45"/>
      <c r="Y101" s="47"/>
      <c r="Z101" s="48"/>
    </row>
    <row r="102" spans="1:26" ht="38.25" customHeight="1">
      <c r="A102" s="20"/>
      <c r="B102" s="44">
        <f t="shared" si="1"/>
        <v>63</v>
      </c>
      <c r="C102" s="244"/>
      <c r="D102" s="244"/>
      <c r="E102" s="244"/>
      <c r="F102" s="244"/>
      <c r="G102" s="244"/>
      <c r="H102" s="244"/>
      <c r="I102" s="244"/>
      <c r="J102" s="244"/>
      <c r="K102" s="244"/>
      <c r="L102" s="244"/>
      <c r="M102" s="243"/>
      <c r="N102" s="243"/>
      <c r="O102" s="243"/>
      <c r="P102" s="243"/>
      <c r="Q102" s="243"/>
      <c r="R102" s="243"/>
      <c r="S102" s="243"/>
      <c r="T102" s="243"/>
      <c r="U102" s="243"/>
      <c r="V102" s="243"/>
      <c r="W102" s="46"/>
      <c r="X102" s="45"/>
      <c r="Y102" s="47"/>
      <c r="Z102" s="48"/>
    </row>
    <row r="103" spans="1:26" ht="38.25" customHeight="1">
      <c r="A103" s="20"/>
      <c r="B103" s="44">
        <f t="shared" si="1"/>
        <v>64</v>
      </c>
      <c r="C103" s="244"/>
      <c r="D103" s="244"/>
      <c r="E103" s="244"/>
      <c r="F103" s="244"/>
      <c r="G103" s="244"/>
      <c r="H103" s="244"/>
      <c r="I103" s="244"/>
      <c r="J103" s="244"/>
      <c r="K103" s="244"/>
      <c r="L103" s="244"/>
      <c r="M103" s="243"/>
      <c r="N103" s="243"/>
      <c r="O103" s="243"/>
      <c r="P103" s="243"/>
      <c r="Q103" s="243"/>
      <c r="R103" s="243"/>
      <c r="S103" s="243"/>
      <c r="T103" s="243"/>
      <c r="U103" s="243"/>
      <c r="V103" s="243"/>
      <c r="W103" s="46"/>
      <c r="X103" s="45"/>
      <c r="Y103" s="47"/>
      <c r="Z103" s="48"/>
    </row>
    <row r="104" spans="1:26" ht="38.25" customHeight="1">
      <c r="A104" s="20"/>
      <c r="B104" s="44">
        <f t="shared" si="1"/>
        <v>65</v>
      </c>
      <c r="C104" s="244"/>
      <c r="D104" s="244"/>
      <c r="E104" s="244"/>
      <c r="F104" s="244"/>
      <c r="G104" s="244"/>
      <c r="H104" s="244"/>
      <c r="I104" s="244"/>
      <c r="J104" s="244"/>
      <c r="K104" s="244"/>
      <c r="L104" s="244"/>
      <c r="M104" s="243"/>
      <c r="N104" s="243"/>
      <c r="O104" s="243"/>
      <c r="P104" s="243"/>
      <c r="Q104" s="243"/>
      <c r="R104" s="243"/>
      <c r="S104" s="243"/>
      <c r="T104" s="243"/>
      <c r="U104" s="243"/>
      <c r="V104" s="243"/>
      <c r="W104" s="46"/>
      <c r="X104" s="45"/>
      <c r="Y104" s="47"/>
      <c r="Z104" s="48"/>
    </row>
    <row r="105" spans="1:26" ht="38.25" customHeight="1">
      <c r="A105" s="20"/>
      <c r="B105" s="44">
        <f t="shared" ref="B105:B139" si="2">B104+1</f>
        <v>66</v>
      </c>
      <c r="C105" s="244"/>
      <c r="D105" s="244"/>
      <c r="E105" s="244"/>
      <c r="F105" s="244"/>
      <c r="G105" s="244"/>
      <c r="H105" s="244"/>
      <c r="I105" s="244"/>
      <c r="J105" s="244"/>
      <c r="K105" s="244"/>
      <c r="L105" s="244"/>
      <c r="M105" s="243"/>
      <c r="N105" s="243"/>
      <c r="O105" s="243"/>
      <c r="P105" s="243"/>
      <c r="Q105" s="243"/>
      <c r="R105" s="243"/>
      <c r="S105" s="243"/>
      <c r="T105" s="243"/>
      <c r="U105" s="243"/>
      <c r="V105" s="243"/>
      <c r="W105" s="46"/>
      <c r="X105" s="45"/>
      <c r="Y105" s="47"/>
      <c r="Z105" s="48"/>
    </row>
    <row r="106" spans="1:26" ht="38.25" customHeight="1">
      <c r="A106" s="20"/>
      <c r="B106" s="44">
        <f t="shared" si="2"/>
        <v>67</v>
      </c>
      <c r="C106" s="244"/>
      <c r="D106" s="244"/>
      <c r="E106" s="244"/>
      <c r="F106" s="244"/>
      <c r="G106" s="244"/>
      <c r="H106" s="244"/>
      <c r="I106" s="244"/>
      <c r="J106" s="244"/>
      <c r="K106" s="244"/>
      <c r="L106" s="244"/>
      <c r="M106" s="243"/>
      <c r="N106" s="243"/>
      <c r="O106" s="243"/>
      <c r="P106" s="243"/>
      <c r="Q106" s="243"/>
      <c r="R106" s="243"/>
      <c r="S106" s="243"/>
      <c r="T106" s="243"/>
      <c r="U106" s="243"/>
      <c r="V106" s="243"/>
      <c r="W106" s="46"/>
      <c r="X106" s="45"/>
      <c r="Y106" s="47"/>
      <c r="Z106" s="48"/>
    </row>
    <row r="107" spans="1:26" ht="38.25" customHeight="1">
      <c r="A107" s="20"/>
      <c r="B107" s="44">
        <f t="shared" si="2"/>
        <v>68</v>
      </c>
      <c r="C107" s="244"/>
      <c r="D107" s="244"/>
      <c r="E107" s="244"/>
      <c r="F107" s="244"/>
      <c r="G107" s="244"/>
      <c r="H107" s="244"/>
      <c r="I107" s="244"/>
      <c r="J107" s="244"/>
      <c r="K107" s="244"/>
      <c r="L107" s="244"/>
      <c r="M107" s="243"/>
      <c r="N107" s="243"/>
      <c r="O107" s="243"/>
      <c r="P107" s="243"/>
      <c r="Q107" s="243"/>
      <c r="R107" s="243"/>
      <c r="S107" s="243"/>
      <c r="T107" s="243"/>
      <c r="U107" s="243"/>
      <c r="V107" s="243"/>
      <c r="W107" s="46"/>
      <c r="X107" s="45"/>
      <c r="Y107" s="47"/>
      <c r="Z107" s="48"/>
    </row>
    <row r="108" spans="1:26" ht="38.25" customHeight="1">
      <c r="A108" s="20"/>
      <c r="B108" s="44">
        <f t="shared" si="2"/>
        <v>69</v>
      </c>
      <c r="C108" s="244"/>
      <c r="D108" s="244"/>
      <c r="E108" s="244"/>
      <c r="F108" s="244"/>
      <c r="G108" s="244"/>
      <c r="H108" s="244"/>
      <c r="I108" s="244"/>
      <c r="J108" s="244"/>
      <c r="K108" s="244"/>
      <c r="L108" s="244"/>
      <c r="M108" s="243"/>
      <c r="N108" s="243"/>
      <c r="O108" s="243"/>
      <c r="P108" s="243"/>
      <c r="Q108" s="243"/>
      <c r="R108" s="243"/>
      <c r="S108" s="243"/>
      <c r="T108" s="243"/>
      <c r="U108" s="243"/>
      <c r="V108" s="243"/>
      <c r="W108" s="46"/>
      <c r="X108" s="45"/>
      <c r="Y108" s="47"/>
      <c r="Z108" s="48"/>
    </row>
    <row r="109" spans="1:26" ht="38.25" customHeight="1">
      <c r="A109" s="20"/>
      <c r="B109" s="44">
        <f t="shared" si="2"/>
        <v>70</v>
      </c>
      <c r="C109" s="244"/>
      <c r="D109" s="244"/>
      <c r="E109" s="244"/>
      <c r="F109" s="244"/>
      <c r="G109" s="244"/>
      <c r="H109" s="244"/>
      <c r="I109" s="244"/>
      <c r="J109" s="244"/>
      <c r="K109" s="244"/>
      <c r="L109" s="244"/>
      <c r="M109" s="243"/>
      <c r="N109" s="243"/>
      <c r="O109" s="243"/>
      <c r="P109" s="243"/>
      <c r="Q109" s="243"/>
      <c r="R109" s="243"/>
      <c r="S109" s="243"/>
      <c r="T109" s="243"/>
      <c r="U109" s="243"/>
      <c r="V109" s="243"/>
      <c r="W109" s="46"/>
      <c r="X109" s="45"/>
      <c r="Y109" s="47"/>
      <c r="Z109" s="48"/>
    </row>
    <row r="110" spans="1:26" ht="38.25" customHeight="1">
      <c r="A110" s="20"/>
      <c r="B110" s="44">
        <f t="shared" si="2"/>
        <v>71</v>
      </c>
      <c r="C110" s="244"/>
      <c r="D110" s="244"/>
      <c r="E110" s="244"/>
      <c r="F110" s="244"/>
      <c r="G110" s="244"/>
      <c r="H110" s="244"/>
      <c r="I110" s="244"/>
      <c r="J110" s="244"/>
      <c r="K110" s="244"/>
      <c r="L110" s="244"/>
      <c r="M110" s="243"/>
      <c r="N110" s="243"/>
      <c r="O110" s="243"/>
      <c r="P110" s="243"/>
      <c r="Q110" s="243"/>
      <c r="R110" s="243"/>
      <c r="S110" s="243"/>
      <c r="T110" s="243"/>
      <c r="U110" s="243"/>
      <c r="V110" s="243"/>
      <c r="W110" s="46"/>
      <c r="X110" s="45"/>
      <c r="Y110" s="47"/>
      <c r="Z110" s="48"/>
    </row>
    <row r="111" spans="1:26" ht="38.25" customHeight="1">
      <c r="A111" s="20"/>
      <c r="B111" s="44">
        <f t="shared" si="2"/>
        <v>72</v>
      </c>
      <c r="C111" s="244"/>
      <c r="D111" s="244"/>
      <c r="E111" s="244"/>
      <c r="F111" s="244"/>
      <c r="G111" s="244"/>
      <c r="H111" s="244"/>
      <c r="I111" s="244"/>
      <c r="J111" s="244"/>
      <c r="K111" s="244"/>
      <c r="L111" s="244"/>
      <c r="M111" s="243"/>
      <c r="N111" s="243"/>
      <c r="O111" s="243"/>
      <c r="P111" s="243"/>
      <c r="Q111" s="243"/>
      <c r="R111" s="243"/>
      <c r="S111" s="243"/>
      <c r="T111" s="243"/>
      <c r="U111" s="243"/>
      <c r="V111" s="243"/>
      <c r="W111" s="46"/>
      <c r="X111" s="45"/>
      <c r="Y111" s="47"/>
      <c r="Z111" s="48"/>
    </row>
    <row r="112" spans="1:26" ht="38.25" customHeight="1">
      <c r="A112" s="20"/>
      <c r="B112" s="44">
        <f t="shared" si="2"/>
        <v>73</v>
      </c>
      <c r="C112" s="244"/>
      <c r="D112" s="244"/>
      <c r="E112" s="244"/>
      <c r="F112" s="244"/>
      <c r="G112" s="244"/>
      <c r="H112" s="244"/>
      <c r="I112" s="244"/>
      <c r="J112" s="244"/>
      <c r="K112" s="244"/>
      <c r="L112" s="244"/>
      <c r="M112" s="243"/>
      <c r="N112" s="243"/>
      <c r="O112" s="243"/>
      <c r="P112" s="243"/>
      <c r="Q112" s="243"/>
      <c r="R112" s="243"/>
      <c r="S112" s="243"/>
      <c r="T112" s="243"/>
      <c r="U112" s="243"/>
      <c r="V112" s="243"/>
      <c r="W112" s="46"/>
      <c r="X112" s="45"/>
      <c r="Y112" s="47"/>
      <c r="Z112" s="48"/>
    </row>
    <row r="113" spans="1:26" ht="38.25" customHeight="1">
      <c r="A113" s="20"/>
      <c r="B113" s="44">
        <f t="shared" si="2"/>
        <v>74</v>
      </c>
      <c r="C113" s="244"/>
      <c r="D113" s="244"/>
      <c r="E113" s="244"/>
      <c r="F113" s="244"/>
      <c r="G113" s="244"/>
      <c r="H113" s="244"/>
      <c r="I113" s="244"/>
      <c r="J113" s="244"/>
      <c r="K113" s="244"/>
      <c r="L113" s="244"/>
      <c r="M113" s="243"/>
      <c r="N113" s="243"/>
      <c r="O113" s="243"/>
      <c r="P113" s="243"/>
      <c r="Q113" s="243"/>
      <c r="R113" s="243"/>
      <c r="S113" s="243"/>
      <c r="T113" s="243"/>
      <c r="U113" s="243"/>
      <c r="V113" s="243"/>
      <c r="W113" s="46"/>
      <c r="X113" s="45"/>
      <c r="Y113" s="47"/>
      <c r="Z113" s="48"/>
    </row>
    <row r="114" spans="1:26" ht="38.25" customHeight="1">
      <c r="A114" s="20"/>
      <c r="B114" s="44">
        <f t="shared" si="2"/>
        <v>75</v>
      </c>
      <c r="C114" s="244"/>
      <c r="D114" s="244"/>
      <c r="E114" s="244"/>
      <c r="F114" s="244"/>
      <c r="G114" s="244"/>
      <c r="H114" s="244"/>
      <c r="I114" s="244"/>
      <c r="J114" s="244"/>
      <c r="K114" s="244"/>
      <c r="L114" s="244"/>
      <c r="M114" s="243"/>
      <c r="N114" s="243"/>
      <c r="O114" s="243"/>
      <c r="P114" s="243"/>
      <c r="Q114" s="243"/>
      <c r="R114" s="243"/>
      <c r="S114" s="243"/>
      <c r="T114" s="243"/>
      <c r="U114" s="243"/>
      <c r="V114" s="243"/>
      <c r="W114" s="46"/>
      <c r="X114" s="45"/>
      <c r="Y114" s="47"/>
      <c r="Z114" s="48"/>
    </row>
    <row r="115" spans="1:26" ht="38.25" customHeight="1">
      <c r="A115" s="20"/>
      <c r="B115" s="44">
        <f t="shared" si="2"/>
        <v>76</v>
      </c>
      <c r="C115" s="244"/>
      <c r="D115" s="244"/>
      <c r="E115" s="244"/>
      <c r="F115" s="244"/>
      <c r="G115" s="244"/>
      <c r="H115" s="244"/>
      <c r="I115" s="244"/>
      <c r="J115" s="244"/>
      <c r="K115" s="244"/>
      <c r="L115" s="244"/>
      <c r="M115" s="243"/>
      <c r="N115" s="243"/>
      <c r="O115" s="243"/>
      <c r="P115" s="243"/>
      <c r="Q115" s="243"/>
      <c r="R115" s="243"/>
      <c r="S115" s="243"/>
      <c r="T115" s="243"/>
      <c r="U115" s="243"/>
      <c r="V115" s="243"/>
      <c r="W115" s="46"/>
      <c r="X115" s="45"/>
      <c r="Y115" s="47"/>
      <c r="Z115" s="48"/>
    </row>
    <row r="116" spans="1:26" ht="38.25" customHeight="1">
      <c r="A116" s="20"/>
      <c r="B116" s="44">
        <f t="shared" si="2"/>
        <v>77</v>
      </c>
      <c r="C116" s="244"/>
      <c r="D116" s="244"/>
      <c r="E116" s="244"/>
      <c r="F116" s="244"/>
      <c r="G116" s="244"/>
      <c r="H116" s="244"/>
      <c r="I116" s="244"/>
      <c r="J116" s="244"/>
      <c r="K116" s="244"/>
      <c r="L116" s="244"/>
      <c r="M116" s="243"/>
      <c r="N116" s="243"/>
      <c r="O116" s="243"/>
      <c r="P116" s="243"/>
      <c r="Q116" s="243"/>
      <c r="R116" s="243"/>
      <c r="S116" s="243"/>
      <c r="T116" s="243"/>
      <c r="U116" s="243"/>
      <c r="V116" s="243"/>
      <c r="W116" s="46"/>
      <c r="X116" s="45"/>
      <c r="Y116" s="47"/>
      <c r="Z116" s="48"/>
    </row>
    <row r="117" spans="1:26" ht="38.25" customHeight="1">
      <c r="A117" s="20"/>
      <c r="B117" s="44">
        <f t="shared" si="2"/>
        <v>78</v>
      </c>
      <c r="C117" s="244"/>
      <c r="D117" s="244"/>
      <c r="E117" s="244"/>
      <c r="F117" s="244"/>
      <c r="G117" s="244"/>
      <c r="H117" s="244"/>
      <c r="I117" s="244"/>
      <c r="J117" s="244"/>
      <c r="K117" s="244"/>
      <c r="L117" s="244"/>
      <c r="M117" s="243"/>
      <c r="N117" s="243"/>
      <c r="O117" s="243"/>
      <c r="P117" s="243"/>
      <c r="Q117" s="243"/>
      <c r="R117" s="243"/>
      <c r="S117" s="243"/>
      <c r="T117" s="243"/>
      <c r="U117" s="243"/>
      <c r="V117" s="243"/>
      <c r="W117" s="46"/>
      <c r="X117" s="45"/>
      <c r="Y117" s="47"/>
      <c r="Z117" s="48"/>
    </row>
    <row r="118" spans="1:26" ht="38.25" customHeight="1">
      <c r="A118" s="20"/>
      <c r="B118" s="44">
        <f t="shared" si="2"/>
        <v>79</v>
      </c>
      <c r="C118" s="244"/>
      <c r="D118" s="244"/>
      <c r="E118" s="244"/>
      <c r="F118" s="244"/>
      <c r="G118" s="244"/>
      <c r="H118" s="244"/>
      <c r="I118" s="244"/>
      <c r="J118" s="244"/>
      <c r="K118" s="244"/>
      <c r="L118" s="244"/>
      <c r="M118" s="243"/>
      <c r="N118" s="243"/>
      <c r="O118" s="243"/>
      <c r="P118" s="243"/>
      <c r="Q118" s="243"/>
      <c r="R118" s="243"/>
      <c r="S118" s="243"/>
      <c r="T118" s="243"/>
      <c r="U118" s="243"/>
      <c r="V118" s="243"/>
      <c r="W118" s="46"/>
      <c r="X118" s="45"/>
      <c r="Y118" s="47"/>
      <c r="Z118" s="48"/>
    </row>
    <row r="119" spans="1:26" ht="38.25" customHeight="1">
      <c r="A119" s="20"/>
      <c r="B119" s="44">
        <f t="shared" si="2"/>
        <v>80</v>
      </c>
      <c r="C119" s="244"/>
      <c r="D119" s="244"/>
      <c r="E119" s="244"/>
      <c r="F119" s="244"/>
      <c r="G119" s="244"/>
      <c r="H119" s="244"/>
      <c r="I119" s="244"/>
      <c r="J119" s="244"/>
      <c r="K119" s="244"/>
      <c r="L119" s="244"/>
      <c r="M119" s="243"/>
      <c r="N119" s="243"/>
      <c r="O119" s="243"/>
      <c r="P119" s="243"/>
      <c r="Q119" s="243"/>
      <c r="R119" s="243"/>
      <c r="S119" s="243"/>
      <c r="T119" s="243"/>
      <c r="U119" s="243"/>
      <c r="V119" s="243"/>
      <c r="W119" s="46"/>
      <c r="X119" s="45"/>
      <c r="Y119" s="47"/>
      <c r="Z119" s="48"/>
    </row>
    <row r="120" spans="1:26" ht="38.25" customHeight="1">
      <c r="A120" s="20"/>
      <c r="B120" s="44">
        <f t="shared" si="2"/>
        <v>81</v>
      </c>
      <c r="C120" s="244"/>
      <c r="D120" s="244"/>
      <c r="E120" s="244"/>
      <c r="F120" s="244"/>
      <c r="G120" s="244"/>
      <c r="H120" s="244"/>
      <c r="I120" s="244"/>
      <c r="J120" s="244"/>
      <c r="K120" s="244"/>
      <c r="L120" s="244"/>
      <c r="M120" s="243"/>
      <c r="N120" s="243"/>
      <c r="O120" s="243"/>
      <c r="P120" s="243"/>
      <c r="Q120" s="243"/>
      <c r="R120" s="243"/>
      <c r="S120" s="243"/>
      <c r="T120" s="243"/>
      <c r="U120" s="243"/>
      <c r="V120" s="243"/>
      <c r="W120" s="46"/>
      <c r="X120" s="45"/>
      <c r="Y120" s="47"/>
      <c r="Z120" s="48"/>
    </row>
    <row r="121" spans="1:26" ht="38.25" customHeight="1">
      <c r="A121" s="20"/>
      <c r="B121" s="44">
        <f t="shared" si="2"/>
        <v>82</v>
      </c>
      <c r="C121" s="244"/>
      <c r="D121" s="244"/>
      <c r="E121" s="244"/>
      <c r="F121" s="244"/>
      <c r="G121" s="244"/>
      <c r="H121" s="244"/>
      <c r="I121" s="244"/>
      <c r="J121" s="244"/>
      <c r="K121" s="244"/>
      <c r="L121" s="244"/>
      <c r="M121" s="243"/>
      <c r="N121" s="243"/>
      <c r="O121" s="243"/>
      <c r="P121" s="243"/>
      <c r="Q121" s="243"/>
      <c r="R121" s="243"/>
      <c r="S121" s="243"/>
      <c r="T121" s="243"/>
      <c r="U121" s="243"/>
      <c r="V121" s="243"/>
      <c r="W121" s="46"/>
      <c r="X121" s="45"/>
      <c r="Y121" s="47"/>
      <c r="Z121" s="48"/>
    </row>
    <row r="122" spans="1:26" ht="38.25" customHeight="1">
      <c r="A122" s="20"/>
      <c r="B122" s="44">
        <f t="shared" si="2"/>
        <v>83</v>
      </c>
      <c r="C122" s="244"/>
      <c r="D122" s="244"/>
      <c r="E122" s="244"/>
      <c r="F122" s="244"/>
      <c r="G122" s="244"/>
      <c r="H122" s="244"/>
      <c r="I122" s="244"/>
      <c r="J122" s="244"/>
      <c r="K122" s="244"/>
      <c r="L122" s="244"/>
      <c r="M122" s="243"/>
      <c r="N122" s="243"/>
      <c r="O122" s="243"/>
      <c r="P122" s="243"/>
      <c r="Q122" s="243"/>
      <c r="R122" s="243"/>
      <c r="S122" s="243"/>
      <c r="T122" s="243"/>
      <c r="U122" s="243"/>
      <c r="V122" s="243"/>
      <c r="W122" s="46"/>
      <c r="X122" s="45"/>
      <c r="Y122" s="47"/>
      <c r="Z122" s="48"/>
    </row>
    <row r="123" spans="1:26" ht="38.25" customHeight="1">
      <c r="A123" s="20"/>
      <c r="B123" s="44">
        <f t="shared" si="2"/>
        <v>84</v>
      </c>
      <c r="C123" s="244"/>
      <c r="D123" s="244"/>
      <c r="E123" s="244"/>
      <c r="F123" s="244"/>
      <c r="G123" s="244"/>
      <c r="H123" s="244"/>
      <c r="I123" s="244"/>
      <c r="J123" s="244"/>
      <c r="K123" s="244"/>
      <c r="L123" s="244"/>
      <c r="M123" s="243"/>
      <c r="N123" s="243"/>
      <c r="O123" s="243"/>
      <c r="P123" s="243"/>
      <c r="Q123" s="243"/>
      <c r="R123" s="243"/>
      <c r="S123" s="243"/>
      <c r="T123" s="243"/>
      <c r="U123" s="243"/>
      <c r="V123" s="243"/>
      <c r="W123" s="46"/>
      <c r="X123" s="45"/>
      <c r="Y123" s="47"/>
      <c r="Z123" s="48"/>
    </row>
    <row r="124" spans="1:26" ht="38.25" customHeight="1">
      <c r="A124" s="20"/>
      <c r="B124" s="44">
        <f t="shared" si="2"/>
        <v>85</v>
      </c>
      <c r="C124" s="244"/>
      <c r="D124" s="244"/>
      <c r="E124" s="244"/>
      <c r="F124" s="244"/>
      <c r="G124" s="244"/>
      <c r="H124" s="244"/>
      <c r="I124" s="244"/>
      <c r="J124" s="244"/>
      <c r="K124" s="244"/>
      <c r="L124" s="244"/>
      <c r="M124" s="243"/>
      <c r="N124" s="243"/>
      <c r="O124" s="243"/>
      <c r="P124" s="243"/>
      <c r="Q124" s="243"/>
      <c r="R124" s="243"/>
      <c r="S124" s="243"/>
      <c r="T124" s="243"/>
      <c r="U124" s="243"/>
      <c r="V124" s="243"/>
      <c r="W124" s="46"/>
      <c r="X124" s="45"/>
      <c r="Y124" s="47"/>
      <c r="Z124" s="48"/>
    </row>
    <row r="125" spans="1:26" ht="38.25" customHeight="1">
      <c r="A125" s="20"/>
      <c r="B125" s="44">
        <f t="shared" si="2"/>
        <v>86</v>
      </c>
      <c r="C125" s="244"/>
      <c r="D125" s="244"/>
      <c r="E125" s="244"/>
      <c r="F125" s="244"/>
      <c r="G125" s="244"/>
      <c r="H125" s="244"/>
      <c r="I125" s="244"/>
      <c r="J125" s="244"/>
      <c r="K125" s="244"/>
      <c r="L125" s="244"/>
      <c r="M125" s="243"/>
      <c r="N125" s="243"/>
      <c r="O125" s="243"/>
      <c r="P125" s="243"/>
      <c r="Q125" s="243"/>
      <c r="R125" s="243"/>
      <c r="S125" s="243"/>
      <c r="T125" s="243"/>
      <c r="U125" s="243"/>
      <c r="V125" s="243"/>
      <c r="W125" s="46"/>
      <c r="X125" s="45"/>
      <c r="Y125" s="47"/>
      <c r="Z125" s="48"/>
    </row>
    <row r="126" spans="1:26" ht="38.25" customHeight="1">
      <c r="A126" s="20"/>
      <c r="B126" s="44">
        <f t="shared" si="2"/>
        <v>87</v>
      </c>
      <c r="C126" s="244"/>
      <c r="D126" s="244"/>
      <c r="E126" s="244"/>
      <c r="F126" s="244"/>
      <c r="G126" s="244"/>
      <c r="H126" s="244"/>
      <c r="I126" s="244"/>
      <c r="J126" s="244"/>
      <c r="K126" s="244"/>
      <c r="L126" s="244"/>
      <c r="M126" s="243"/>
      <c r="N126" s="243"/>
      <c r="O126" s="243"/>
      <c r="P126" s="243"/>
      <c r="Q126" s="243"/>
      <c r="R126" s="243"/>
      <c r="S126" s="243"/>
      <c r="T126" s="243"/>
      <c r="U126" s="243"/>
      <c r="V126" s="243"/>
      <c r="W126" s="46"/>
      <c r="X126" s="45"/>
      <c r="Y126" s="47"/>
      <c r="Z126" s="48"/>
    </row>
    <row r="127" spans="1:26" ht="38.25" customHeight="1">
      <c r="A127" s="20"/>
      <c r="B127" s="44">
        <f t="shared" si="2"/>
        <v>88</v>
      </c>
      <c r="C127" s="244"/>
      <c r="D127" s="244"/>
      <c r="E127" s="244"/>
      <c r="F127" s="244"/>
      <c r="G127" s="244"/>
      <c r="H127" s="244"/>
      <c r="I127" s="244"/>
      <c r="J127" s="244"/>
      <c r="K127" s="244"/>
      <c r="L127" s="244"/>
      <c r="M127" s="243"/>
      <c r="N127" s="243"/>
      <c r="O127" s="243"/>
      <c r="P127" s="243"/>
      <c r="Q127" s="243"/>
      <c r="R127" s="243"/>
      <c r="S127" s="243"/>
      <c r="T127" s="243"/>
      <c r="U127" s="243"/>
      <c r="V127" s="243"/>
      <c r="W127" s="46"/>
      <c r="X127" s="45"/>
      <c r="Y127" s="47"/>
      <c r="Z127" s="48"/>
    </row>
    <row r="128" spans="1:26" ht="38.25" customHeight="1">
      <c r="A128" s="20"/>
      <c r="B128" s="44">
        <f t="shared" si="2"/>
        <v>89</v>
      </c>
      <c r="C128" s="244"/>
      <c r="D128" s="244"/>
      <c r="E128" s="244"/>
      <c r="F128" s="244"/>
      <c r="G128" s="244"/>
      <c r="H128" s="244"/>
      <c r="I128" s="244"/>
      <c r="J128" s="244"/>
      <c r="K128" s="244"/>
      <c r="L128" s="244"/>
      <c r="M128" s="243"/>
      <c r="N128" s="243"/>
      <c r="O128" s="243"/>
      <c r="P128" s="243"/>
      <c r="Q128" s="243"/>
      <c r="R128" s="243"/>
      <c r="S128" s="243"/>
      <c r="T128" s="243"/>
      <c r="U128" s="243"/>
      <c r="V128" s="243"/>
      <c r="W128" s="46"/>
      <c r="X128" s="45"/>
      <c r="Y128" s="47"/>
      <c r="Z128" s="48"/>
    </row>
    <row r="129" spans="1:26" ht="38.25" customHeight="1">
      <c r="A129" s="20"/>
      <c r="B129" s="44">
        <f t="shared" si="2"/>
        <v>90</v>
      </c>
      <c r="C129" s="244"/>
      <c r="D129" s="244"/>
      <c r="E129" s="244"/>
      <c r="F129" s="244"/>
      <c r="G129" s="244"/>
      <c r="H129" s="244"/>
      <c r="I129" s="244"/>
      <c r="J129" s="244"/>
      <c r="K129" s="244"/>
      <c r="L129" s="244"/>
      <c r="M129" s="243"/>
      <c r="N129" s="243"/>
      <c r="O129" s="243"/>
      <c r="P129" s="243"/>
      <c r="Q129" s="243"/>
      <c r="R129" s="243"/>
      <c r="S129" s="243"/>
      <c r="T129" s="243"/>
      <c r="U129" s="243"/>
      <c r="V129" s="243"/>
      <c r="W129" s="46"/>
      <c r="X129" s="45"/>
      <c r="Y129" s="47"/>
      <c r="Z129" s="48"/>
    </row>
    <row r="130" spans="1:26" ht="38.25" customHeight="1">
      <c r="A130" s="20"/>
      <c r="B130" s="44">
        <f t="shared" si="2"/>
        <v>91</v>
      </c>
      <c r="C130" s="244"/>
      <c r="D130" s="244"/>
      <c r="E130" s="244"/>
      <c r="F130" s="244"/>
      <c r="G130" s="244"/>
      <c r="H130" s="244"/>
      <c r="I130" s="244"/>
      <c r="J130" s="244"/>
      <c r="K130" s="244"/>
      <c r="L130" s="244"/>
      <c r="M130" s="243"/>
      <c r="N130" s="243"/>
      <c r="O130" s="243"/>
      <c r="P130" s="243"/>
      <c r="Q130" s="243"/>
      <c r="R130" s="243"/>
      <c r="S130" s="243"/>
      <c r="T130" s="243"/>
      <c r="U130" s="243"/>
      <c r="V130" s="243"/>
      <c r="W130" s="46"/>
      <c r="X130" s="45"/>
      <c r="Y130" s="47"/>
      <c r="Z130" s="48"/>
    </row>
    <row r="131" spans="1:26" ht="38.25" customHeight="1">
      <c r="A131" s="20"/>
      <c r="B131" s="44">
        <f t="shared" si="2"/>
        <v>92</v>
      </c>
      <c r="C131" s="244"/>
      <c r="D131" s="244"/>
      <c r="E131" s="244"/>
      <c r="F131" s="244"/>
      <c r="G131" s="244"/>
      <c r="H131" s="244"/>
      <c r="I131" s="244"/>
      <c r="J131" s="244"/>
      <c r="K131" s="244"/>
      <c r="L131" s="244"/>
      <c r="M131" s="243"/>
      <c r="N131" s="243"/>
      <c r="O131" s="243"/>
      <c r="P131" s="243"/>
      <c r="Q131" s="243"/>
      <c r="R131" s="243"/>
      <c r="S131" s="243"/>
      <c r="T131" s="243"/>
      <c r="U131" s="243"/>
      <c r="V131" s="243"/>
      <c r="W131" s="46"/>
      <c r="X131" s="45"/>
      <c r="Y131" s="47"/>
      <c r="Z131" s="48"/>
    </row>
    <row r="132" spans="1:26" ht="38.25" customHeight="1">
      <c r="A132" s="20"/>
      <c r="B132" s="44">
        <f t="shared" si="2"/>
        <v>93</v>
      </c>
      <c r="C132" s="244"/>
      <c r="D132" s="244"/>
      <c r="E132" s="244"/>
      <c r="F132" s="244"/>
      <c r="G132" s="244"/>
      <c r="H132" s="244"/>
      <c r="I132" s="244"/>
      <c r="J132" s="244"/>
      <c r="K132" s="244"/>
      <c r="L132" s="244"/>
      <c r="M132" s="243"/>
      <c r="N132" s="243"/>
      <c r="O132" s="243"/>
      <c r="P132" s="243"/>
      <c r="Q132" s="243"/>
      <c r="R132" s="243"/>
      <c r="S132" s="243"/>
      <c r="T132" s="243"/>
      <c r="U132" s="243"/>
      <c r="V132" s="243"/>
      <c r="W132" s="46"/>
      <c r="X132" s="45"/>
      <c r="Y132" s="47"/>
      <c r="Z132" s="48"/>
    </row>
    <row r="133" spans="1:26" ht="38.25" customHeight="1">
      <c r="A133" s="20"/>
      <c r="B133" s="44">
        <f t="shared" si="2"/>
        <v>94</v>
      </c>
      <c r="C133" s="244"/>
      <c r="D133" s="244"/>
      <c r="E133" s="244"/>
      <c r="F133" s="244"/>
      <c r="G133" s="244"/>
      <c r="H133" s="244"/>
      <c r="I133" s="244"/>
      <c r="J133" s="244"/>
      <c r="K133" s="244"/>
      <c r="L133" s="244"/>
      <c r="M133" s="243"/>
      <c r="N133" s="243"/>
      <c r="O133" s="243"/>
      <c r="P133" s="243"/>
      <c r="Q133" s="243"/>
      <c r="R133" s="243"/>
      <c r="S133" s="243"/>
      <c r="T133" s="243"/>
      <c r="U133" s="243"/>
      <c r="V133" s="243"/>
      <c r="W133" s="46"/>
      <c r="X133" s="45"/>
      <c r="Y133" s="47"/>
      <c r="Z133" s="48"/>
    </row>
    <row r="134" spans="1:26" ht="38.25" customHeight="1">
      <c r="A134" s="20"/>
      <c r="B134" s="44">
        <f t="shared" si="2"/>
        <v>95</v>
      </c>
      <c r="C134" s="244"/>
      <c r="D134" s="244"/>
      <c r="E134" s="244"/>
      <c r="F134" s="244"/>
      <c r="G134" s="244"/>
      <c r="H134" s="244"/>
      <c r="I134" s="244"/>
      <c r="J134" s="244"/>
      <c r="K134" s="244"/>
      <c r="L134" s="244"/>
      <c r="M134" s="243"/>
      <c r="N134" s="243"/>
      <c r="O134" s="243"/>
      <c r="P134" s="243"/>
      <c r="Q134" s="243"/>
      <c r="R134" s="243"/>
      <c r="S134" s="243"/>
      <c r="T134" s="243"/>
      <c r="U134" s="243"/>
      <c r="V134" s="243"/>
      <c r="W134" s="46"/>
      <c r="X134" s="45"/>
      <c r="Y134" s="47"/>
      <c r="Z134" s="48"/>
    </row>
    <row r="135" spans="1:26" ht="38.25" customHeight="1">
      <c r="A135" s="20"/>
      <c r="B135" s="44">
        <f t="shared" si="2"/>
        <v>96</v>
      </c>
      <c r="C135" s="244"/>
      <c r="D135" s="244"/>
      <c r="E135" s="244"/>
      <c r="F135" s="244"/>
      <c r="G135" s="244"/>
      <c r="H135" s="244"/>
      <c r="I135" s="244"/>
      <c r="J135" s="244"/>
      <c r="K135" s="244"/>
      <c r="L135" s="244"/>
      <c r="M135" s="243"/>
      <c r="N135" s="243"/>
      <c r="O135" s="243"/>
      <c r="P135" s="243"/>
      <c r="Q135" s="243"/>
      <c r="R135" s="243"/>
      <c r="S135" s="243"/>
      <c r="T135" s="243"/>
      <c r="U135" s="243"/>
      <c r="V135" s="243"/>
      <c r="W135" s="46"/>
      <c r="X135" s="45"/>
      <c r="Y135" s="47"/>
      <c r="Z135" s="48"/>
    </row>
    <row r="136" spans="1:26" ht="38.25" customHeight="1">
      <c r="A136" s="20"/>
      <c r="B136" s="44">
        <f t="shared" si="2"/>
        <v>97</v>
      </c>
      <c r="C136" s="244"/>
      <c r="D136" s="244"/>
      <c r="E136" s="244"/>
      <c r="F136" s="244"/>
      <c r="G136" s="244"/>
      <c r="H136" s="244"/>
      <c r="I136" s="244"/>
      <c r="J136" s="244"/>
      <c r="K136" s="244"/>
      <c r="L136" s="244"/>
      <c r="M136" s="243"/>
      <c r="N136" s="243"/>
      <c r="O136" s="243"/>
      <c r="P136" s="243"/>
      <c r="Q136" s="243"/>
      <c r="R136" s="243"/>
      <c r="S136" s="243"/>
      <c r="T136" s="243"/>
      <c r="U136" s="243"/>
      <c r="V136" s="243"/>
      <c r="W136" s="46"/>
      <c r="X136" s="45"/>
      <c r="Y136" s="47"/>
      <c r="Z136" s="48"/>
    </row>
    <row r="137" spans="1:26" ht="38.25" customHeight="1">
      <c r="A137" s="20"/>
      <c r="B137" s="44">
        <f t="shared" si="2"/>
        <v>98</v>
      </c>
      <c r="C137" s="244"/>
      <c r="D137" s="244"/>
      <c r="E137" s="244"/>
      <c r="F137" s="244"/>
      <c r="G137" s="244"/>
      <c r="H137" s="244"/>
      <c r="I137" s="244"/>
      <c r="J137" s="244"/>
      <c r="K137" s="244"/>
      <c r="L137" s="244"/>
      <c r="M137" s="243"/>
      <c r="N137" s="243"/>
      <c r="O137" s="243"/>
      <c r="P137" s="243"/>
      <c r="Q137" s="243"/>
      <c r="R137" s="243"/>
      <c r="S137" s="243"/>
      <c r="T137" s="243"/>
      <c r="U137" s="243"/>
      <c r="V137" s="243"/>
      <c r="W137" s="46"/>
      <c r="X137" s="45"/>
      <c r="Y137" s="47"/>
      <c r="Z137" s="48"/>
    </row>
    <row r="138" spans="1:26" ht="38.25" customHeight="1">
      <c r="A138" s="20"/>
      <c r="B138" s="44">
        <f t="shared" si="2"/>
        <v>99</v>
      </c>
      <c r="C138" s="244"/>
      <c r="D138" s="244"/>
      <c r="E138" s="244"/>
      <c r="F138" s="244"/>
      <c r="G138" s="244"/>
      <c r="H138" s="244"/>
      <c r="I138" s="244"/>
      <c r="J138" s="244"/>
      <c r="K138" s="244"/>
      <c r="L138" s="244"/>
      <c r="M138" s="243"/>
      <c r="N138" s="243"/>
      <c r="O138" s="243"/>
      <c r="P138" s="243"/>
      <c r="Q138" s="243"/>
      <c r="R138" s="243"/>
      <c r="S138" s="243"/>
      <c r="T138" s="243"/>
      <c r="U138" s="243"/>
      <c r="V138" s="243"/>
      <c r="W138" s="46"/>
      <c r="X138" s="45"/>
      <c r="Y138" s="47"/>
      <c r="Z138" s="48"/>
    </row>
    <row r="139" spans="1:26" ht="38.25" customHeight="1">
      <c r="A139" s="20"/>
      <c r="B139" s="44">
        <f t="shared" si="2"/>
        <v>100</v>
      </c>
      <c r="C139" s="245"/>
      <c r="D139" s="245"/>
      <c r="E139" s="245"/>
      <c r="F139" s="245"/>
      <c r="G139" s="245"/>
      <c r="H139" s="245"/>
      <c r="I139" s="245"/>
      <c r="J139" s="245"/>
      <c r="K139" s="245"/>
      <c r="L139" s="245"/>
      <c r="M139" s="246"/>
      <c r="N139" s="246"/>
      <c r="O139" s="246"/>
      <c r="P139" s="246"/>
      <c r="Q139" s="246"/>
      <c r="R139" s="246"/>
      <c r="S139" s="246"/>
      <c r="T139" s="246"/>
      <c r="U139" s="246"/>
      <c r="V139" s="246"/>
      <c r="W139" s="49"/>
      <c r="X139" s="50"/>
      <c r="Y139" s="51"/>
      <c r="Z139" s="48"/>
    </row>
    <row r="140" spans="1:26" ht="18" customHeight="1">
      <c r="B140" s="52"/>
      <c r="C140" s="53"/>
      <c r="D140" s="53"/>
      <c r="E140" s="53"/>
      <c r="F140" s="53"/>
      <c r="G140" s="53"/>
      <c r="H140" s="53"/>
      <c r="I140" s="53"/>
      <c r="J140" s="53"/>
      <c r="K140" s="53"/>
      <c r="L140" s="53"/>
      <c r="M140" s="53"/>
      <c r="N140" s="53"/>
      <c r="O140" s="53"/>
      <c r="P140" s="53"/>
      <c r="Q140" s="53"/>
      <c r="R140" s="53"/>
      <c r="S140" s="53"/>
      <c r="T140" s="53"/>
      <c r="U140" s="53"/>
      <c r="V140" s="53"/>
      <c r="W140" s="53"/>
      <c r="X140" s="53"/>
      <c r="Y140" s="53"/>
      <c r="Z140" s="54"/>
    </row>
    <row r="141" spans="1:26" ht="19.5" customHeight="1">
      <c r="C141" s="55"/>
      <c r="D141" s="55"/>
      <c r="E141" s="55"/>
      <c r="F141" s="55"/>
      <c r="G141" s="55"/>
      <c r="H141" s="55"/>
      <c r="I141" s="55"/>
      <c r="J141" s="55"/>
      <c r="K141" s="55"/>
      <c r="L141" s="55"/>
      <c r="M141" s="55"/>
      <c r="N141" s="55"/>
      <c r="O141" s="55"/>
      <c r="P141" s="55"/>
      <c r="Q141" s="55"/>
      <c r="R141" s="55"/>
      <c r="S141" s="55"/>
      <c r="T141" s="55"/>
      <c r="U141" s="55"/>
      <c r="V141" s="55"/>
      <c r="W141" s="55"/>
      <c r="X141" s="55"/>
      <c r="Y141" s="55"/>
    </row>
    <row r="142" spans="1:26" ht="19.5" customHeight="1">
      <c r="C142" s="55"/>
      <c r="D142" s="55"/>
      <c r="E142" s="55"/>
      <c r="F142" s="55"/>
      <c r="G142" s="55"/>
      <c r="H142" s="55"/>
      <c r="I142" s="55"/>
      <c r="J142" s="55"/>
      <c r="K142" s="55"/>
      <c r="L142" s="55"/>
      <c r="M142" s="55"/>
      <c r="N142" s="55"/>
      <c r="O142" s="55"/>
      <c r="P142" s="55"/>
      <c r="Q142" s="55"/>
      <c r="R142" s="55"/>
      <c r="S142" s="55"/>
      <c r="T142" s="55"/>
      <c r="U142" s="55"/>
      <c r="V142" s="55"/>
      <c r="W142" s="55"/>
      <c r="X142" s="55"/>
      <c r="Y142" s="55"/>
    </row>
    <row r="143" spans="1:26" ht="19.5" customHeight="1">
      <c r="C143" s="55"/>
      <c r="D143" s="55"/>
      <c r="E143" s="55"/>
      <c r="F143" s="55"/>
      <c r="G143" s="55"/>
      <c r="H143" s="55"/>
      <c r="I143" s="55"/>
      <c r="J143" s="55"/>
      <c r="K143" s="55"/>
      <c r="L143" s="55"/>
      <c r="M143" s="55"/>
      <c r="N143" s="55"/>
      <c r="O143" s="55"/>
      <c r="P143" s="55"/>
      <c r="Q143" s="55"/>
      <c r="R143" s="55"/>
      <c r="S143" s="55"/>
      <c r="T143" s="55"/>
      <c r="U143" s="55"/>
      <c r="V143" s="55"/>
      <c r="W143" s="55"/>
      <c r="X143" s="55"/>
      <c r="Y143" s="55"/>
    </row>
    <row r="144" spans="1:26" ht="19.5" customHeight="1">
      <c r="C144" s="55"/>
      <c r="D144" s="55"/>
      <c r="E144" s="55"/>
      <c r="F144" s="55"/>
      <c r="G144" s="55"/>
      <c r="H144" s="55"/>
      <c r="I144" s="55"/>
      <c r="J144" s="55"/>
      <c r="K144" s="55"/>
      <c r="L144" s="55"/>
      <c r="M144" s="55"/>
      <c r="N144" s="55"/>
      <c r="O144" s="55"/>
      <c r="P144" s="55"/>
      <c r="Q144" s="55"/>
      <c r="R144" s="55"/>
      <c r="S144" s="55"/>
      <c r="T144" s="55"/>
      <c r="U144" s="55"/>
      <c r="V144" s="56"/>
      <c r="W144" s="56"/>
      <c r="X144" s="55"/>
      <c r="Y144" s="55"/>
    </row>
    <row r="145" spans="3:25" ht="19.5" customHeight="1">
      <c r="C145" s="55"/>
      <c r="D145" s="55"/>
      <c r="E145" s="55"/>
      <c r="F145" s="55"/>
      <c r="G145" s="55"/>
      <c r="H145" s="55"/>
      <c r="I145" s="55"/>
      <c r="J145" s="55"/>
      <c r="K145" s="55"/>
      <c r="L145" s="55"/>
      <c r="M145" s="55"/>
      <c r="N145" s="55"/>
      <c r="O145" s="55"/>
      <c r="P145" s="55"/>
      <c r="Q145" s="55"/>
      <c r="R145" s="55"/>
      <c r="S145" s="55"/>
      <c r="T145" s="55"/>
      <c r="U145" s="55"/>
      <c r="V145" s="57"/>
      <c r="W145" s="57"/>
      <c r="X145" s="55"/>
      <c r="Y145" s="55"/>
    </row>
    <row r="146" spans="3:25" ht="19.5" customHeight="1">
      <c r="C146" s="55"/>
      <c r="D146" s="55"/>
      <c r="E146" s="55"/>
      <c r="F146" s="55"/>
      <c r="G146" s="55"/>
      <c r="H146" s="55"/>
      <c r="I146" s="55"/>
      <c r="J146" s="55"/>
      <c r="K146" s="55"/>
      <c r="L146" s="55"/>
      <c r="M146" s="55"/>
      <c r="N146" s="55"/>
      <c r="O146" s="55"/>
      <c r="P146" s="55"/>
      <c r="Q146" s="55"/>
      <c r="R146" s="55"/>
      <c r="S146" s="55"/>
      <c r="T146" s="55"/>
      <c r="U146" s="55"/>
      <c r="V146" s="58"/>
      <c r="W146" s="58"/>
      <c r="X146" s="55"/>
      <c r="Y146" s="55"/>
    </row>
    <row r="147" spans="3:25" ht="19.5" customHeight="1">
      <c r="C147" s="55"/>
      <c r="D147" s="55"/>
      <c r="E147" s="55"/>
      <c r="F147" s="55"/>
      <c r="G147" s="55"/>
      <c r="H147" s="55"/>
      <c r="I147" s="55"/>
      <c r="J147" s="55"/>
      <c r="K147" s="55"/>
      <c r="L147" s="55"/>
      <c r="M147" s="55"/>
      <c r="N147" s="55"/>
      <c r="O147" s="55"/>
      <c r="P147" s="55"/>
      <c r="Q147" s="55"/>
      <c r="R147" s="55"/>
      <c r="S147" s="55"/>
      <c r="T147" s="55"/>
      <c r="U147" s="55"/>
      <c r="V147" s="55"/>
      <c r="W147" s="55"/>
      <c r="X147" s="55"/>
      <c r="Y147" s="55"/>
    </row>
    <row r="148" spans="3:25" ht="19.5" customHeight="1">
      <c r="C148" s="55"/>
      <c r="D148" s="55"/>
      <c r="E148" s="55"/>
      <c r="F148" s="55"/>
      <c r="G148" s="55"/>
      <c r="H148" s="55"/>
      <c r="I148" s="55"/>
      <c r="J148" s="55"/>
      <c r="K148" s="55"/>
      <c r="L148" s="55"/>
      <c r="M148" s="55"/>
      <c r="N148" s="55"/>
      <c r="O148" s="55"/>
      <c r="P148" s="55"/>
      <c r="Q148" s="55"/>
      <c r="R148" s="55"/>
      <c r="S148" s="55"/>
      <c r="T148" s="55"/>
      <c r="U148" s="55"/>
      <c r="V148" s="55"/>
      <c r="W148" s="55"/>
      <c r="X148" s="55"/>
      <c r="Y148" s="55"/>
    </row>
    <row r="149" spans="3:25" ht="19.5" customHeight="1">
      <c r="C149" s="55"/>
      <c r="D149" s="55"/>
      <c r="E149" s="55"/>
      <c r="F149" s="55"/>
      <c r="G149" s="55"/>
      <c r="H149" s="55"/>
      <c r="I149" s="55"/>
      <c r="J149" s="55"/>
      <c r="K149" s="55"/>
      <c r="L149" s="55"/>
      <c r="M149" s="55"/>
      <c r="N149" s="55"/>
      <c r="O149" s="55"/>
      <c r="P149" s="55"/>
      <c r="Q149" s="55"/>
      <c r="R149" s="55"/>
      <c r="S149" s="55"/>
      <c r="T149" s="55"/>
      <c r="U149" s="55"/>
      <c r="V149" s="55"/>
      <c r="W149" s="55"/>
      <c r="X149" s="55"/>
      <c r="Y149" s="55"/>
    </row>
    <row r="150" spans="3:25" ht="19.5" customHeight="1">
      <c r="C150" s="55"/>
      <c r="D150" s="55"/>
      <c r="E150" s="55"/>
      <c r="F150" s="55"/>
      <c r="G150" s="55"/>
      <c r="H150" s="55"/>
      <c r="I150" s="55"/>
      <c r="J150" s="55"/>
      <c r="K150" s="55"/>
      <c r="L150" s="55"/>
      <c r="M150" s="55"/>
      <c r="N150" s="55"/>
      <c r="O150" s="55"/>
      <c r="P150" s="55"/>
      <c r="Q150" s="55"/>
      <c r="R150" s="55"/>
      <c r="S150" s="55"/>
      <c r="T150" s="55"/>
      <c r="U150" s="55"/>
      <c r="V150" s="55"/>
      <c r="W150" s="55"/>
      <c r="X150" s="55"/>
      <c r="Y150" s="55"/>
    </row>
    <row r="151" spans="3:25" ht="19.5" customHeight="1">
      <c r="C151" s="55"/>
      <c r="D151" s="55"/>
      <c r="E151" s="55"/>
      <c r="F151" s="55"/>
      <c r="G151" s="55"/>
      <c r="H151" s="55"/>
      <c r="I151" s="55"/>
      <c r="J151" s="55"/>
      <c r="K151" s="55"/>
      <c r="L151" s="55"/>
      <c r="M151" s="55"/>
      <c r="N151" s="55"/>
      <c r="O151" s="55"/>
      <c r="P151" s="55"/>
      <c r="Q151" s="55"/>
      <c r="R151" s="55"/>
      <c r="S151" s="55"/>
      <c r="T151" s="55"/>
      <c r="U151" s="55"/>
      <c r="V151" s="55"/>
      <c r="W151" s="55"/>
      <c r="X151" s="55"/>
      <c r="Y151" s="55"/>
    </row>
    <row r="152" spans="3:25" ht="19.5" customHeight="1">
      <c r="C152" s="55"/>
      <c r="D152" s="55"/>
      <c r="E152" s="55"/>
      <c r="F152" s="55"/>
      <c r="G152" s="55"/>
      <c r="H152" s="55"/>
      <c r="I152" s="55"/>
      <c r="J152" s="55"/>
      <c r="K152" s="55"/>
      <c r="L152" s="55"/>
      <c r="M152" s="55"/>
      <c r="N152" s="55"/>
      <c r="O152" s="55"/>
      <c r="P152" s="55"/>
      <c r="Q152" s="55"/>
      <c r="R152" s="55"/>
      <c r="S152" s="55"/>
      <c r="T152" s="55"/>
      <c r="U152" s="55"/>
      <c r="V152" s="55"/>
      <c r="W152" s="55"/>
      <c r="X152" s="55"/>
      <c r="Y152" s="55"/>
    </row>
    <row r="153" spans="3:25" ht="19.5" customHeight="1">
      <c r="C153" s="55"/>
      <c r="D153" s="55"/>
      <c r="E153" s="55"/>
      <c r="F153" s="55"/>
      <c r="G153" s="55"/>
      <c r="H153" s="55"/>
      <c r="I153" s="55"/>
      <c r="J153" s="55"/>
      <c r="K153" s="55"/>
      <c r="L153" s="55"/>
      <c r="M153" s="55"/>
      <c r="N153" s="55"/>
      <c r="O153" s="55"/>
      <c r="P153" s="55"/>
      <c r="Q153" s="55"/>
      <c r="R153" s="55"/>
      <c r="S153" s="55"/>
      <c r="T153" s="55"/>
      <c r="U153" s="55"/>
      <c r="V153" s="55"/>
      <c r="W153" s="55"/>
      <c r="X153" s="55"/>
      <c r="Y153" s="55"/>
    </row>
    <row r="154" spans="3:25" ht="19.5" customHeight="1">
      <c r="C154" s="55"/>
      <c r="D154" s="55"/>
      <c r="E154" s="55"/>
      <c r="F154" s="55"/>
      <c r="G154" s="55"/>
      <c r="H154" s="55"/>
      <c r="I154" s="55"/>
      <c r="J154" s="55"/>
      <c r="K154" s="55"/>
      <c r="L154" s="55"/>
      <c r="M154" s="55"/>
      <c r="N154" s="55"/>
      <c r="O154" s="55"/>
      <c r="P154" s="55"/>
      <c r="Q154" s="55"/>
      <c r="R154" s="55"/>
      <c r="S154" s="55"/>
      <c r="T154" s="55"/>
      <c r="U154" s="55"/>
      <c r="V154" s="55"/>
      <c r="W154" s="55"/>
      <c r="X154" s="55"/>
      <c r="Y154" s="55"/>
    </row>
    <row r="155" spans="3:25" ht="19.5" customHeight="1">
      <c r="C155" s="55"/>
      <c r="D155" s="55"/>
      <c r="E155" s="55"/>
      <c r="F155" s="55"/>
      <c r="G155" s="55"/>
      <c r="H155" s="55"/>
      <c r="I155" s="55"/>
      <c r="J155" s="55"/>
      <c r="K155" s="55"/>
      <c r="L155" s="55"/>
      <c r="M155" s="55"/>
      <c r="N155" s="55"/>
      <c r="O155" s="55"/>
      <c r="P155" s="55"/>
      <c r="Q155" s="55"/>
      <c r="R155" s="55"/>
      <c r="S155" s="55"/>
      <c r="T155" s="55"/>
      <c r="U155" s="55"/>
      <c r="V155" s="55"/>
      <c r="W155" s="55"/>
      <c r="X155" s="55"/>
      <c r="Y155" s="55"/>
    </row>
    <row r="156" spans="3:25" ht="19.5" customHeight="1">
      <c r="C156" s="55"/>
      <c r="D156" s="55"/>
      <c r="E156" s="55"/>
      <c r="F156" s="55"/>
      <c r="G156" s="55"/>
      <c r="H156" s="55"/>
      <c r="I156" s="55"/>
      <c r="J156" s="55"/>
      <c r="K156" s="55"/>
      <c r="L156" s="55"/>
      <c r="M156" s="55"/>
      <c r="N156" s="55"/>
      <c r="O156" s="55"/>
      <c r="P156" s="55"/>
      <c r="Q156" s="55"/>
      <c r="R156" s="55"/>
      <c r="S156" s="55"/>
      <c r="T156" s="55"/>
      <c r="U156" s="55"/>
      <c r="V156" s="55"/>
      <c r="W156" s="55"/>
      <c r="X156" s="55"/>
      <c r="Y156" s="55"/>
    </row>
    <row r="157" spans="3:25" ht="19.5" customHeight="1">
      <c r="C157" s="55"/>
      <c r="D157" s="55"/>
      <c r="E157" s="55"/>
      <c r="F157" s="55"/>
      <c r="G157" s="55"/>
      <c r="H157" s="55"/>
      <c r="I157" s="55"/>
      <c r="J157" s="55"/>
      <c r="K157" s="55"/>
      <c r="L157" s="55"/>
      <c r="M157" s="55"/>
      <c r="N157" s="55"/>
      <c r="O157" s="55"/>
      <c r="P157" s="55"/>
      <c r="Q157" s="55"/>
      <c r="R157" s="55"/>
      <c r="S157" s="55"/>
      <c r="T157" s="55"/>
      <c r="U157" s="55"/>
      <c r="V157" s="55"/>
      <c r="W157" s="55"/>
      <c r="X157" s="55"/>
      <c r="Y157" s="55"/>
    </row>
    <row r="158" spans="3:25" ht="19.5" customHeight="1">
      <c r="C158" s="55"/>
      <c r="D158" s="55"/>
      <c r="E158" s="55"/>
      <c r="F158" s="55"/>
      <c r="G158" s="55"/>
      <c r="H158" s="55"/>
      <c r="I158" s="55"/>
      <c r="J158" s="55"/>
      <c r="K158" s="55"/>
      <c r="L158" s="55"/>
      <c r="M158" s="55"/>
      <c r="N158" s="55"/>
      <c r="O158" s="55"/>
      <c r="P158" s="55"/>
      <c r="Q158" s="55"/>
      <c r="R158" s="55"/>
      <c r="S158" s="55"/>
      <c r="T158" s="55"/>
      <c r="U158" s="55"/>
      <c r="V158" s="55"/>
      <c r="W158" s="55"/>
      <c r="X158" s="55"/>
      <c r="Y158" s="55"/>
    </row>
    <row r="159" spans="3:25" ht="19.5" customHeight="1">
      <c r="C159" s="55"/>
      <c r="D159" s="55"/>
      <c r="E159" s="55"/>
      <c r="F159" s="55"/>
      <c r="G159" s="55"/>
      <c r="H159" s="55"/>
      <c r="I159" s="55"/>
      <c r="J159" s="55"/>
      <c r="K159" s="55"/>
      <c r="L159" s="55"/>
      <c r="M159" s="55"/>
      <c r="N159" s="55"/>
      <c r="O159" s="55"/>
      <c r="P159" s="55"/>
      <c r="Q159" s="55"/>
      <c r="R159" s="55"/>
      <c r="S159" s="55"/>
      <c r="T159" s="55"/>
      <c r="U159" s="55"/>
      <c r="V159" s="55"/>
      <c r="W159" s="55"/>
      <c r="X159" s="55"/>
      <c r="Y159" s="55"/>
    </row>
    <row r="160" spans="3:25" ht="19.5" customHeight="1">
      <c r="C160" s="55"/>
      <c r="D160" s="55"/>
      <c r="E160" s="55"/>
      <c r="F160" s="55"/>
      <c r="G160" s="55"/>
      <c r="H160" s="55"/>
      <c r="I160" s="55"/>
      <c r="J160" s="55"/>
      <c r="K160" s="55"/>
      <c r="L160" s="55"/>
      <c r="M160" s="55"/>
      <c r="N160" s="55"/>
      <c r="O160" s="55"/>
      <c r="P160" s="55"/>
      <c r="Q160" s="55"/>
      <c r="R160" s="55"/>
      <c r="S160" s="55"/>
      <c r="T160" s="55"/>
      <c r="U160" s="55"/>
      <c r="V160" s="55"/>
      <c r="W160" s="55"/>
      <c r="X160" s="55"/>
      <c r="Y160" s="55"/>
    </row>
    <row r="161" spans="3:25" ht="19.5" customHeight="1">
      <c r="C161" s="55"/>
      <c r="D161" s="55"/>
      <c r="E161" s="55"/>
      <c r="F161" s="55"/>
      <c r="G161" s="55"/>
      <c r="H161" s="55"/>
      <c r="I161" s="55"/>
      <c r="J161" s="55"/>
      <c r="K161" s="55"/>
      <c r="L161" s="55"/>
      <c r="M161" s="55"/>
      <c r="N161" s="55"/>
      <c r="O161" s="55"/>
      <c r="P161" s="55"/>
      <c r="Q161" s="55"/>
      <c r="R161" s="55"/>
      <c r="S161" s="55"/>
      <c r="T161" s="55"/>
      <c r="U161" s="55"/>
      <c r="V161" s="55"/>
      <c r="W161" s="55"/>
      <c r="X161" s="55"/>
      <c r="Y161" s="55"/>
    </row>
    <row r="162" spans="3:25" ht="19.5" customHeight="1">
      <c r="C162" s="55"/>
      <c r="D162" s="55"/>
      <c r="E162" s="55"/>
      <c r="F162" s="55"/>
      <c r="G162" s="55"/>
      <c r="H162" s="55"/>
      <c r="I162" s="55"/>
      <c r="J162" s="55"/>
      <c r="K162" s="55"/>
      <c r="L162" s="55"/>
      <c r="M162" s="55"/>
      <c r="N162" s="55"/>
      <c r="O162" s="55"/>
      <c r="P162" s="55"/>
      <c r="Q162" s="55"/>
      <c r="R162" s="55"/>
      <c r="S162" s="55"/>
      <c r="T162" s="55"/>
      <c r="U162" s="55"/>
      <c r="V162" s="55"/>
      <c r="W162" s="55"/>
      <c r="X162" s="55"/>
      <c r="Y162" s="55"/>
    </row>
    <row r="163" spans="3:25" ht="19.5" customHeight="1">
      <c r="C163" s="55"/>
      <c r="D163" s="55"/>
      <c r="E163" s="55"/>
      <c r="F163" s="55"/>
      <c r="G163" s="55"/>
      <c r="H163" s="55"/>
      <c r="I163" s="55"/>
      <c r="J163" s="55"/>
      <c r="K163" s="55"/>
      <c r="L163" s="55"/>
      <c r="M163" s="55"/>
      <c r="N163" s="55"/>
      <c r="O163" s="55"/>
      <c r="P163" s="55"/>
      <c r="Q163" s="55"/>
      <c r="R163" s="55"/>
      <c r="S163" s="55"/>
      <c r="T163" s="55"/>
      <c r="U163" s="55"/>
      <c r="V163" s="55"/>
      <c r="W163" s="55"/>
      <c r="X163" s="55"/>
      <c r="Y163" s="55"/>
    </row>
    <row r="164" spans="3:25" ht="19.5" customHeight="1">
      <c r="C164" s="55"/>
      <c r="D164" s="55"/>
      <c r="E164" s="55"/>
      <c r="F164" s="55"/>
      <c r="G164" s="55"/>
      <c r="H164" s="55"/>
      <c r="I164" s="55"/>
      <c r="J164" s="55"/>
      <c r="K164" s="55"/>
      <c r="L164" s="55"/>
      <c r="M164" s="55"/>
      <c r="N164" s="55"/>
      <c r="O164" s="55"/>
      <c r="P164" s="55"/>
      <c r="Q164" s="55"/>
      <c r="R164" s="55"/>
      <c r="S164" s="55"/>
      <c r="T164" s="55"/>
      <c r="U164" s="55"/>
      <c r="V164" s="55"/>
      <c r="W164" s="55"/>
      <c r="X164" s="55"/>
      <c r="Y164" s="55"/>
    </row>
    <row r="165" spans="3:25" ht="19.5" customHeight="1">
      <c r="C165" s="55"/>
      <c r="D165" s="55"/>
      <c r="E165" s="55"/>
      <c r="F165" s="55"/>
      <c r="G165" s="55"/>
      <c r="H165" s="55"/>
      <c r="I165" s="55"/>
      <c r="J165" s="55"/>
      <c r="K165" s="55"/>
      <c r="L165" s="55"/>
      <c r="M165" s="55"/>
      <c r="N165" s="55"/>
      <c r="O165" s="55"/>
      <c r="P165" s="55"/>
      <c r="Q165" s="55"/>
      <c r="R165" s="55"/>
      <c r="S165" s="55"/>
      <c r="T165" s="55"/>
      <c r="U165" s="55"/>
      <c r="V165" s="55"/>
      <c r="W165" s="55"/>
      <c r="X165" s="55"/>
      <c r="Y165" s="55"/>
    </row>
    <row r="166" spans="3:25" ht="19.5" customHeight="1">
      <c r="C166" s="55"/>
      <c r="D166" s="55"/>
      <c r="E166" s="55"/>
      <c r="F166" s="55"/>
      <c r="G166" s="55"/>
      <c r="H166" s="55"/>
      <c r="I166" s="55"/>
      <c r="J166" s="55"/>
      <c r="K166" s="55"/>
      <c r="L166" s="55"/>
      <c r="M166" s="55"/>
      <c r="N166" s="55"/>
      <c r="O166" s="55"/>
      <c r="P166" s="55"/>
      <c r="Q166" s="55"/>
      <c r="R166" s="55"/>
      <c r="S166" s="55"/>
      <c r="T166" s="55"/>
      <c r="U166" s="55"/>
      <c r="V166" s="55"/>
      <c r="W166" s="55"/>
      <c r="X166" s="55"/>
      <c r="Y166" s="55"/>
    </row>
    <row r="167" spans="3:25" ht="19.5" customHeight="1">
      <c r="C167" s="55"/>
      <c r="D167" s="55"/>
      <c r="E167" s="55"/>
      <c r="F167" s="55"/>
      <c r="G167" s="55"/>
      <c r="H167" s="55"/>
      <c r="I167" s="55"/>
      <c r="J167" s="55"/>
      <c r="K167" s="55"/>
      <c r="L167" s="55"/>
      <c r="M167" s="55"/>
      <c r="N167" s="55"/>
      <c r="O167" s="55"/>
      <c r="P167" s="55"/>
      <c r="Q167" s="55"/>
      <c r="R167" s="55"/>
      <c r="S167" s="55"/>
      <c r="T167" s="55"/>
      <c r="U167" s="55"/>
      <c r="V167" s="55"/>
      <c r="W167" s="55"/>
      <c r="X167" s="55"/>
      <c r="Y167" s="55"/>
    </row>
    <row r="168" spans="3:25" ht="19.5" customHeight="1">
      <c r="C168" s="55"/>
      <c r="D168" s="55"/>
      <c r="E168" s="55"/>
      <c r="F168" s="55"/>
      <c r="G168" s="55"/>
      <c r="H168" s="55"/>
      <c r="I168" s="55"/>
      <c r="J168" s="55"/>
      <c r="K168" s="55"/>
      <c r="L168" s="55"/>
      <c r="M168" s="55"/>
      <c r="N168" s="55"/>
      <c r="O168" s="55"/>
      <c r="P168" s="55"/>
      <c r="Q168" s="55"/>
      <c r="R168" s="55"/>
      <c r="S168" s="55"/>
      <c r="T168" s="55"/>
      <c r="U168" s="55"/>
      <c r="V168" s="55"/>
      <c r="W168" s="55"/>
      <c r="X168" s="55"/>
      <c r="Y168" s="55"/>
    </row>
    <row r="169" spans="3:25" ht="19.5" customHeight="1">
      <c r="C169" s="55"/>
      <c r="D169" s="55"/>
      <c r="E169" s="55"/>
      <c r="F169" s="55"/>
      <c r="G169" s="55"/>
      <c r="H169" s="55"/>
      <c r="I169" s="55"/>
      <c r="J169" s="55"/>
      <c r="K169" s="55"/>
      <c r="L169" s="55"/>
      <c r="M169" s="55"/>
      <c r="N169" s="55"/>
      <c r="O169" s="55"/>
      <c r="P169" s="55"/>
      <c r="Q169" s="55"/>
      <c r="R169" s="55"/>
      <c r="S169" s="55"/>
      <c r="T169" s="55"/>
      <c r="U169" s="55"/>
      <c r="V169" s="55"/>
      <c r="W169" s="55"/>
      <c r="X169" s="55"/>
      <c r="Y169" s="55"/>
    </row>
    <row r="170" spans="3:25" ht="19.5" customHeight="1">
      <c r="C170" s="55"/>
      <c r="D170" s="55"/>
      <c r="E170" s="55"/>
      <c r="F170" s="55"/>
      <c r="G170" s="55"/>
      <c r="H170" s="55"/>
      <c r="I170" s="55"/>
      <c r="J170" s="55"/>
      <c r="K170" s="55"/>
      <c r="L170" s="55"/>
      <c r="M170" s="55"/>
      <c r="N170" s="55"/>
      <c r="O170" s="55"/>
      <c r="P170" s="55"/>
      <c r="Q170" s="55"/>
      <c r="R170" s="55"/>
      <c r="S170" s="55"/>
      <c r="T170" s="55"/>
      <c r="U170" s="55"/>
      <c r="V170" s="55"/>
      <c r="W170" s="55"/>
      <c r="X170" s="55"/>
      <c r="Y170" s="55"/>
    </row>
    <row r="171" spans="3:25" ht="19.5" customHeight="1">
      <c r="C171" s="55"/>
      <c r="D171" s="55"/>
      <c r="E171" s="55"/>
      <c r="F171" s="55"/>
      <c r="G171" s="55"/>
      <c r="H171" s="55"/>
      <c r="I171" s="55"/>
      <c r="J171" s="55"/>
      <c r="K171" s="55"/>
      <c r="L171" s="55"/>
      <c r="M171" s="55"/>
      <c r="N171" s="55"/>
      <c r="O171" s="55"/>
      <c r="P171" s="55"/>
      <c r="Q171" s="55"/>
      <c r="R171" s="55"/>
      <c r="S171" s="55"/>
      <c r="T171" s="55"/>
      <c r="U171" s="55"/>
      <c r="V171" s="55"/>
      <c r="W171" s="55"/>
      <c r="X171" s="55"/>
      <c r="Y171" s="55"/>
    </row>
    <row r="172" spans="3:25" ht="19.5" customHeight="1">
      <c r="C172" s="55"/>
      <c r="D172" s="55"/>
      <c r="E172" s="55"/>
      <c r="F172" s="55"/>
      <c r="G172" s="55"/>
      <c r="H172" s="55"/>
      <c r="I172" s="55"/>
      <c r="J172" s="55"/>
      <c r="K172" s="55"/>
      <c r="L172" s="55"/>
      <c r="M172" s="55"/>
      <c r="N172" s="55"/>
      <c r="O172" s="55"/>
      <c r="P172" s="55"/>
      <c r="Q172" s="55"/>
      <c r="R172" s="55"/>
      <c r="S172" s="55"/>
      <c r="T172" s="55"/>
      <c r="U172" s="55"/>
      <c r="V172" s="55"/>
      <c r="W172" s="55"/>
      <c r="X172" s="55"/>
      <c r="Y172" s="55"/>
    </row>
    <row r="173" spans="3:25" ht="19.5" customHeight="1">
      <c r="C173" s="55"/>
      <c r="D173" s="55"/>
      <c r="E173" s="55"/>
      <c r="F173" s="55"/>
      <c r="G173" s="55"/>
      <c r="H173" s="55"/>
      <c r="I173" s="55"/>
      <c r="J173" s="55"/>
      <c r="K173" s="55"/>
      <c r="L173" s="55"/>
      <c r="M173" s="55"/>
      <c r="N173" s="55"/>
      <c r="O173" s="55"/>
      <c r="P173" s="55"/>
      <c r="Q173" s="55"/>
      <c r="R173" s="55"/>
      <c r="S173" s="55"/>
      <c r="T173" s="55"/>
      <c r="U173" s="55"/>
      <c r="V173" s="55"/>
      <c r="W173" s="55"/>
      <c r="X173" s="55"/>
      <c r="Y173" s="55"/>
    </row>
    <row r="174" spans="3:25" ht="19.5" customHeight="1">
      <c r="C174" s="55"/>
      <c r="D174" s="55"/>
      <c r="E174" s="55"/>
      <c r="F174" s="55"/>
      <c r="G174" s="55"/>
      <c r="H174" s="55"/>
      <c r="I174" s="55"/>
      <c r="J174" s="55"/>
      <c r="K174" s="55"/>
      <c r="L174" s="55"/>
      <c r="M174" s="55"/>
      <c r="N174" s="55"/>
      <c r="O174" s="55"/>
      <c r="P174" s="55"/>
      <c r="Q174" s="55"/>
      <c r="R174" s="55"/>
      <c r="S174" s="55"/>
      <c r="T174" s="55"/>
      <c r="U174" s="55"/>
      <c r="V174" s="55"/>
      <c r="W174" s="55"/>
      <c r="X174" s="55"/>
      <c r="Y174" s="55"/>
    </row>
    <row r="175" spans="3:25" ht="19.5" customHeight="1">
      <c r="C175" s="55"/>
      <c r="D175" s="55"/>
      <c r="E175" s="55"/>
      <c r="F175" s="55"/>
      <c r="G175" s="55"/>
      <c r="H175" s="55"/>
      <c r="I175" s="55"/>
      <c r="J175" s="55"/>
      <c r="K175" s="55"/>
      <c r="L175" s="55"/>
      <c r="M175" s="55"/>
      <c r="N175" s="55"/>
      <c r="O175" s="55"/>
      <c r="P175" s="55"/>
      <c r="Q175" s="55"/>
      <c r="R175" s="55"/>
      <c r="S175" s="55"/>
      <c r="T175" s="55"/>
      <c r="U175" s="55"/>
      <c r="V175" s="55"/>
      <c r="W175" s="55"/>
      <c r="X175" s="55"/>
      <c r="Y175" s="55"/>
    </row>
    <row r="176" spans="3:25" ht="19.5" customHeight="1">
      <c r="C176" s="55"/>
      <c r="D176" s="55"/>
      <c r="E176" s="55"/>
      <c r="F176" s="55"/>
      <c r="G176" s="55"/>
      <c r="H176" s="55"/>
      <c r="I176" s="55"/>
      <c r="J176" s="55"/>
      <c r="K176" s="55"/>
      <c r="L176" s="55"/>
      <c r="M176" s="55"/>
      <c r="N176" s="55"/>
      <c r="O176" s="55"/>
      <c r="P176" s="55"/>
      <c r="Q176" s="55"/>
      <c r="R176" s="55"/>
      <c r="S176" s="55"/>
      <c r="T176" s="55"/>
      <c r="U176" s="55"/>
      <c r="V176" s="55"/>
      <c r="W176" s="55"/>
      <c r="X176" s="55"/>
      <c r="Y176" s="55"/>
    </row>
    <row r="177" spans="3:25" ht="19.5" customHeight="1">
      <c r="C177" s="55"/>
      <c r="D177" s="55"/>
      <c r="E177" s="55"/>
      <c r="F177" s="55"/>
      <c r="G177" s="55"/>
      <c r="H177" s="55"/>
      <c r="I177" s="55"/>
      <c r="J177" s="55"/>
      <c r="K177" s="55"/>
      <c r="L177" s="55"/>
      <c r="M177" s="55"/>
      <c r="N177" s="55"/>
      <c r="O177" s="55"/>
      <c r="P177" s="55"/>
      <c r="Q177" s="55"/>
      <c r="R177" s="55"/>
      <c r="S177" s="55"/>
      <c r="T177" s="55"/>
      <c r="U177" s="55"/>
      <c r="V177" s="55"/>
      <c r="W177" s="55"/>
      <c r="X177" s="55"/>
      <c r="Y177" s="55"/>
    </row>
    <row r="178" spans="3:25" ht="19.5" customHeight="1">
      <c r="C178" s="55"/>
      <c r="D178" s="55"/>
      <c r="E178" s="55"/>
      <c r="F178" s="55"/>
      <c r="G178" s="55"/>
      <c r="H178" s="55"/>
      <c r="I178" s="55"/>
      <c r="J178" s="55"/>
      <c r="K178" s="55"/>
      <c r="L178" s="55"/>
      <c r="M178" s="55"/>
      <c r="N178" s="55"/>
      <c r="O178" s="55"/>
      <c r="P178" s="55"/>
      <c r="Q178" s="55"/>
      <c r="R178" s="55"/>
      <c r="S178" s="55"/>
      <c r="T178" s="55"/>
      <c r="U178" s="55"/>
      <c r="V178" s="55"/>
      <c r="W178" s="55"/>
      <c r="X178" s="55"/>
      <c r="Y178" s="55"/>
    </row>
    <row r="179" spans="3:25" ht="19.5" customHeight="1">
      <c r="C179" s="55"/>
      <c r="D179" s="55"/>
      <c r="E179" s="55"/>
      <c r="F179" s="55"/>
      <c r="G179" s="55"/>
      <c r="H179" s="55"/>
      <c r="I179" s="55"/>
      <c r="J179" s="55"/>
      <c r="K179" s="55"/>
      <c r="L179" s="55"/>
      <c r="M179" s="55"/>
      <c r="N179" s="55"/>
      <c r="O179" s="55"/>
      <c r="P179" s="55"/>
      <c r="Q179" s="55"/>
      <c r="R179" s="55"/>
      <c r="S179" s="55"/>
      <c r="T179" s="55"/>
      <c r="U179" s="55"/>
      <c r="V179" s="55"/>
      <c r="W179" s="55"/>
      <c r="X179" s="55"/>
      <c r="Y179" s="55"/>
    </row>
    <row r="180" spans="3:25" ht="19.5" customHeight="1">
      <c r="C180" s="55"/>
      <c r="D180" s="55"/>
      <c r="E180" s="55"/>
      <c r="F180" s="55"/>
      <c r="G180" s="55"/>
      <c r="H180" s="55"/>
      <c r="I180" s="55"/>
      <c r="J180" s="55"/>
      <c r="K180" s="55"/>
      <c r="L180" s="55"/>
      <c r="M180" s="55"/>
      <c r="N180" s="55"/>
      <c r="O180" s="55"/>
      <c r="P180" s="55"/>
      <c r="Q180" s="55"/>
      <c r="R180" s="55"/>
      <c r="S180" s="55"/>
      <c r="T180" s="55"/>
      <c r="U180" s="55"/>
      <c r="V180" s="55"/>
      <c r="W180" s="55"/>
      <c r="X180" s="55"/>
      <c r="Y180" s="55"/>
    </row>
    <row r="181" spans="3:25" ht="19.5" customHeight="1">
      <c r="C181" s="55"/>
      <c r="D181" s="55"/>
      <c r="E181" s="55"/>
      <c r="F181" s="55"/>
      <c r="G181" s="55"/>
      <c r="H181" s="55"/>
      <c r="I181" s="55"/>
      <c r="J181" s="55"/>
      <c r="K181" s="55"/>
      <c r="L181" s="55"/>
      <c r="M181" s="55"/>
      <c r="N181" s="55"/>
      <c r="O181" s="55"/>
      <c r="P181" s="55"/>
      <c r="Q181" s="55"/>
      <c r="R181" s="55"/>
      <c r="S181" s="55"/>
      <c r="T181" s="55"/>
      <c r="U181" s="55"/>
      <c r="V181" s="55"/>
      <c r="W181" s="55"/>
      <c r="X181" s="55"/>
      <c r="Y181" s="55"/>
    </row>
    <row r="182" spans="3:25" ht="19.5" customHeight="1">
      <c r="C182" s="55"/>
      <c r="D182" s="55"/>
      <c r="E182" s="55"/>
      <c r="F182" s="55"/>
      <c r="G182" s="55"/>
      <c r="H182" s="55"/>
      <c r="I182" s="55"/>
      <c r="J182" s="55"/>
      <c r="K182" s="55"/>
      <c r="L182" s="55"/>
      <c r="M182" s="55"/>
      <c r="N182" s="55"/>
      <c r="O182" s="55"/>
      <c r="P182" s="55"/>
      <c r="Q182" s="55"/>
      <c r="R182" s="55"/>
      <c r="S182" s="55"/>
      <c r="T182" s="55"/>
      <c r="U182" s="55"/>
      <c r="V182" s="55"/>
      <c r="W182" s="55"/>
      <c r="X182" s="55"/>
      <c r="Y182" s="55"/>
    </row>
    <row r="183" spans="3:25" ht="19.5" customHeight="1">
      <c r="C183" s="55"/>
      <c r="D183" s="55"/>
      <c r="E183" s="55"/>
      <c r="F183" s="55"/>
      <c r="G183" s="55"/>
      <c r="H183" s="55"/>
      <c r="I183" s="55"/>
      <c r="J183" s="55"/>
      <c r="K183" s="55"/>
      <c r="L183" s="55"/>
      <c r="M183" s="55"/>
      <c r="N183" s="55"/>
      <c r="O183" s="55"/>
      <c r="P183" s="55"/>
      <c r="Q183" s="55"/>
      <c r="R183" s="55"/>
      <c r="S183" s="55"/>
      <c r="T183" s="55"/>
      <c r="U183" s="55"/>
      <c r="V183" s="55"/>
      <c r="W183" s="55"/>
      <c r="X183" s="55"/>
      <c r="Y183" s="55"/>
    </row>
    <row r="184" spans="3:25" ht="19.5" customHeight="1">
      <c r="C184" s="55"/>
      <c r="D184" s="55"/>
      <c r="E184" s="55"/>
      <c r="F184" s="55"/>
      <c r="G184" s="55"/>
      <c r="H184" s="55"/>
      <c r="I184" s="55"/>
      <c r="J184" s="55"/>
      <c r="K184" s="55"/>
      <c r="L184" s="55"/>
      <c r="M184" s="55"/>
      <c r="N184" s="55"/>
      <c r="O184" s="55"/>
      <c r="P184" s="55"/>
      <c r="Q184" s="55"/>
      <c r="R184" s="55"/>
      <c r="S184" s="55"/>
      <c r="T184" s="55"/>
      <c r="U184" s="55"/>
      <c r="V184" s="55"/>
      <c r="W184" s="55"/>
      <c r="X184" s="55"/>
      <c r="Y184" s="55"/>
    </row>
    <row r="185" spans="3:25" ht="19.5" customHeight="1">
      <c r="C185" s="55"/>
      <c r="D185" s="55"/>
      <c r="E185" s="55"/>
      <c r="F185" s="55"/>
      <c r="G185" s="55"/>
      <c r="H185" s="55"/>
      <c r="I185" s="55"/>
      <c r="J185" s="55"/>
      <c r="K185" s="55"/>
      <c r="L185" s="55"/>
      <c r="M185" s="55"/>
      <c r="N185" s="55"/>
      <c r="O185" s="55"/>
      <c r="P185" s="55"/>
      <c r="Q185" s="55"/>
      <c r="R185" s="55"/>
      <c r="S185" s="55"/>
      <c r="T185" s="55"/>
      <c r="U185" s="55"/>
      <c r="V185" s="55"/>
      <c r="W185" s="55"/>
      <c r="X185" s="55"/>
      <c r="Y185" s="55"/>
    </row>
    <row r="186" spans="3:25" ht="19.5" customHeight="1">
      <c r="C186" s="55"/>
      <c r="D186" s="55"/>
      <c r="E186" s="55"/>
      <c r="F186" s="55"/>
      <c r="G186" s="55"/>
      <c r="H186" s="55"/>
      <c r="I186" s="55"/>
      <c r="J186" s="55"/>
      <c r="K186" s="55"/>
      <c r="L186" s="55"/>
      <c r="M186" s="55"/>
      <c r="N186" s="55"/>
      <c r="O186" s="55"/>
      <c r="P186" s="55"/>
      <c r="Q186" s="55"/>
      <c r="R186" s="55"/>
      <c r="S186" s="55"/>
      <c r="T186" s="55"/>
      <c r="U186" s="55"/>
      <c r="V186" s="55"/>
      <c r="W186" s="55"/>
      <c r="X186" s="55"/>
      <c r="Y186" s="55"/>
    </row>
    <row r="187" spans="3:25" ht="19.5" customHeight="1">
      <c r="C187" s="55"/>
      <c r="D187" s="55"/>
      <c r="E187" s="55"/>
      <c r="F187" s="55"/>
      <c r="G187" s="55"/>
      <c r="H187" s="55"/>
      <c r="I187" s="55"/>
      <c r="J187" s="55"/>
      <c r="K187" s="55"/>
      <c r="L187" s="55"/>
      <c r="M187" s="55"/>
      <c r="N187" s="55"/>
      <c r="O187" s="55"/>
      <c r="P187" s="55"/>
      <c r="Q187" s="55"/>
      <c r="R187" s="55"/>
      <c r="S187" s="55"/>
      <c r="T187" s="55"/>
      <c r="U187" s="55"/>
      <c r="V187" s="55"/>
      <c r="W187" s="55"/>
      <c r="X187" s="55"/>
      <c r="Y187" s="55"/>
    </row>
    <row r="188" spans="3:25" ht="19.5" customHeight="1">
      <c r="C188" s="55"/>
      <c r="D188" s="55"/>
      <c r="E188" s="55"/>
      <c r="F188" s="55"/>
      <c r="G188" s="55"/>
      <c r="H188" s="55"/>
      <c r="I188" s="55"/>
      <c r="J188" s="55"/>
      <c r="K188" s="55"/>
      <c r="L188" s="55"/>
      <c r="M188" s="55"/>
      <c r="N188" s="55"/>
      <c r="O188" s="55"/>
      <c r="P188" s="55"/>
      <c r="Q188" s="55"/>
      <c r="R188" s="55"/>
      <c r="S188" s="55"/>
      <c r="T188" s="55"/>
      <c r="U188" s="55"/>
      <c r="V188" s="55"/>
      <c r="W188" s="55"/>
      <c r="X188" s="55"/>
      <c r="Y188" s="55"/>
    </row>
    <row r="189" spans="3:25" ht="19.5" customHeight="1">
      <c r="C189" s="55"/>
      <c r="D189" s="55"/>
      <c r="E189" s="55"/>
      <c r="F189" s="55"/>
      <c r="G189" s="55"/>
      <c r="H189" s="55"/>
      <c r="I189" s="55"/>
      <c r="J189" s="55"/>
      <c r="K189" s="55"/>
      <c r="L189" s="55"/>
      <c r="M189" s="55"/>
      <c r="N189" s="55"/>
      <c r="O189" s="55"/>
      <c r="P189" s="55"/>
      <c r="Q189" s="55"/>
      <c r="R189" s="55"/>
      <c r="S189" s="55"/>
      <c r="T189" s="55"/>
      <c r="U189" s="55"/>
      <c r="V189" s="55"/>
      <c r="W189" s="55"/>
      <c r="X189" s="55"/>
      <c r="Y189" s="55"/>
    </row>
    <row r="190" spans="3:25" ht="19.5" customHeight="1">
      <c r="C190" s="55"/>
      <c r="D190" s="55"/>
      <c r="E190" s="55"/>
      <c r="F190" s="55"/>
      <c r="G190" s="55"/>
      <c r="H190" s="55"/>
      <c r="I190" s="55"/>
      <c r="J190" s="55"/>
      <c r="K190" s="55"/>
      <c r="L190" s="55"/>
      <c r="M190" s="55"/>
      <c r="N190" s="55"/>
      <c r="O190" s="55"/>
      <c r="P190" s="55"/>
      <c r="Q190" s="55"/>
      <c r="R190" s="55"/>
      <c r="S190" s="55"/>
      <c r="T190" s="55"/>
      <c r="U190" s="55"/>
      <c r="V190" s="55"/>
      <c r="W190" s="55"/>
      <c r="X190" s="55"/>
      <c r="Y190" s="55"/>
    </row>
    <row r="191" spans="3:25" ht="19.5" customHeight="1">
      <c r="C191" s="55"/>
      <c r="D191" s="55"/>
      <c r="E191" s="55"/>
      <c r="F191" s="55"/>
      <c r="G191" s="55"/>
      <c r="H191" s="55"/>
      <c r="I191" s="55"/>
      <c r="J191" s="55"/>
      <c r="K191" s="55"/>
      <c r="L191" s="55"/>
      <c r="M191" s="55"/>
      <c r="N191" s="55"/>
      <c r="O191" s="55"/>
      <c r="P191" s="55"/>
      <c r="Q191" s="55"/>
      <c r="R191" s="55"/>
      <c r="S191" s="55"/>
      <c r="T191" s="55"/>
      <c r="U191" s="55"/>
      <c r="V191" s="55"/>
      <c r="W191" s="55"/>
      <c r="X191" s="55"/>
      <c r="Y191" s="55"/>
    </row>
    <row r="192" spans="3:25" ht="19.5" customHeight="1">
      <c r="C192" s="55"/>
      <c r="D192" s="55"/>
      <c r="E192" s="55"/>
      <c r="F192" s="55"/>
      <c r="G192" s="55"/>
      <c r="H192" s="55"/>
      <c r="I192" s="55"/>
      <c r="J192" s="55"/>
      <c r="K192" s="55"/>
      <c r="L192" s="55"/>
      <c r="M192" s="55"/>
      <c r="N192" s="55"/>
      <c r="O192" s="55"/>
      <c r="P192" s="55"/>
      <c r="Q192" s="55"/>
      <c r="R192" s="55"/>
      <c r="S192" s="55"/>
      <c r="T192" s="55"/>
      <c r="U192" s="55"/>
      <c r="V192" s="55"/>
      <c r="W192" s="55"/>
      <c r="X192" s="55"/>
      <c r="Y192" s="55"/>
    </row>
    <row r="193" spans="3:25" ht="19.5" customHeight="1">
      <c r="C193" s="55"/>
      <c r="D193" s="55"/>
      <c r="E193" s="55"/>
      <c r="F193" s="55"/>
      <c r="G193" s="55"/>
      <c r="H193" s="55"/>
      <c r="I193" s="55"/>
      <c r="J193" s="55"/>
      <c r="K193" s="55"/>
      <c r="L193" s="55"/>
      <c r="M193" s="55"/>
      <c r="N193" s="55"/>
      <c r="O193" s="55"/>
      <c r="P193" s="55"/>
      <c r="Q193" s="55"/>
      <c r="R193" s="55"/>
      <c r="S193" s="55"/>
      <c r="T193" s="55"/>
      <c r="U193" s="55"/>
      <c r="V193" s="55"/>
      <c r="W193" s="55"/>
      <c r="X193" s="55"/>
      <c r="Y193" s="55"/>
    </row>
    <row r="194" spans="3:25" ht="19.5" customHeight="1">
      <c r="C194" s="55"/>
      <c r="D194" s="55"/>
      <c r="E194" s="55"/>
      <c r="F194" s="55"/>
      <c r="G194" s="55"/>
      <c r="H194" s="55"/>
      <c r="I194" s="55"/>
      <c r="J194" s="55"/>
      <c r="K194" s="55"/>
      <c r="L194" s="55"/>
      <c r="M194" s="55"/>
      <c r="N194" s="55"/>
      <c r="O194" s="55"/>
      <c r="P194" s="55"/>
      <c r="Q194" s="55"/>
      <c r="R194" s="55"/>
      <c r="S194" s="55"/>
      <c r="T194" s="55"/>
      <c r="U194" s="55"/>
      <c r="V194" s="55"/>
      <c r="W194" s="55"/>
      <c r="X194" s="55"/>
      <c r="Y194" s="55"/>
    </row>
    <row r="195" spans="3:25" ht="19.5" customHeight="1">
      <c r="C195" s="55"/>
      <c r="D195" s="55"/>
      <c r="E195" s="55"/>
      <c r="F195" s="55"/>
      <c r="G195" s="55"/>
      <c r="H195" s="55"/>
      <c r="I195" s="55"/>
      <c r="J195" s="55"/>
      <c r="K195" s="55"/>
      <c r="L195" s="55"/>
      <c r="M195" s="55"/>
      <c r="N195" s="55"/>
      <c r="O195" s="55"/>
      <c r="P195" s="55"/>
      <c r="Q195" s="55"/>
      <c r="R195" s="55"/>
      <c r="S195" s="55"/>
      <c r="T195" s="55"/>
      <c r="U195" s="55"/>
      <c r="V195" s="55"/>
      <c r="W195" s="55"/>
      <c r="X195" s="55"/>
      <c r="Y195" s="55"/>
    </row>
    <row r="196" spans="3:25" ht="19.5" customHeight="1">
      <c r="C196" s="55"/>
      <c r="D196" s="55"/>
      <c r="E196" s="55"/>
      <c r="F196" s="55"/>
      <c r="G196" s="55"/>
      <c r="H196" s="55"/>
      <c r="I196" s="55"/>
      <c r="J196" s="55"/>
      <c r="K196" s="55"/>
      <c r="L196" s="55"/>
      <c r="M196" s="55"/>
      <c r="N196" s="55"/>
      <c r="O196" s="55"/>
      <c r="P196" s="55"/>
      <c r="Q196" s="55"/>
      <c r="R196" s="55"/>
      <c r="S196" s="55"/>
      <c r="T196" s="55"/>
      <c r="U196" s="55"/>
      <c r="V196" s="55"/>
      <c r="W196" s="55"/>
      <c r="X196" s="55"/>
      <c r="Y196" s="55"/>
    </row>
    <row r="197" spans="3:25" ht="19.5" customHeight="1">
      <c r="C197" s="55"/>
      <c r="D197" s="55"/>
      <c r="E197" s="55"/>
      <c r="F197" s="55"/>
      <c r="G197" s="55"/>
      <c r="H197" s="55"/>
      <c r="I197" s="55"/>
      <c r="J197" s="55"/>
      <c r="K197" s="55"/>
      <c r="L197" s="55"/>
      <c r="M197" s="55"/>
      <c r="N197" s="55"/>
      <c r="O197" s="55"/>
      <c r="P197" s="55"/>
      <c r="Q197" s="55"/>
      <c r="R197" s="55"/>
      <c r="S197" s="55"/>
      <c r="T197" s="55"/>
      <c r="U197" s="55"/>
      <c r="V197" s="55"/>
      <c r="W197" s="55"/>
      <c r="X197" s="55"/>
      <c r="Y197" s="55"/>
    </row>
    <row r="198" spans="3:25" ht="19.5" customHeight="1">
      <c r="C198" s="55"/>
      <c r="D198" s="55"/>
      <c r="E198" s="55"/>
      <c r="F198" s="55"/>
      <c r="G198" s="55"/>
      <c r="H198" s="55"/>
      <c r="I198" s="55"/>
      <c r="J198" s="55"/>
      <c r="K198" s="55"/>
      <c r="L198" s="55"/>
      <c r="M198" s="55"/>
      <c r="N198" s="55"/>
      <c r="O198" s="55"/>
      <c r="P198" s="55"/>
      <c r="Q198" s="55"/>
      <c r="R198" s="55"/>
      <c r="S198" s="55"/>
      <c r="T198" s="55"/>
      <c r="U198" s="55"/>
      <c r="V198" s="55"/>
      <c r="W198" s="55"/>
      <c r="X198" s="55"/>
      <c r="Y198" s="55"/>
    </row>
    <row r="199" spans="3:25" ht="19.5" customHeight="1">
      <c r="C199" s="55"/>
      <c r="D199" s="55"/>
      <c r="E199" s="55"/>
      <c r="F199" s="55"/>
      <c r="G199" s="55"/>
      <c r="H199" s="55"/>
      <c r="I199" s="55"/>
      <c r="J199" s="55"/>
      <c r="K199" s="55"/>
      <c r="L199" s="55"/>
      <c r="M199" s="55"/>
      <c r="N199" s="55"/>
      <c r="O199" s="55"/>
      <c r="P199" s="55"/>
      <c r="Q199" s="55"/>
      <c r="R199" s="55"/>
      <c r="S199" s="55"/>
      <c r="T199" s="55"/>
      <c r="U199" s="55"/>
      <c r="V199" s="55"/>
      <c r="W199" s="55"/>
      <c r="X199" s="55"/>
      <c r="Y199" s="55"/>
    </row>
    <row r="200" spans="3:25" ht="19.5" customHeight="1">
      <c r="C200" s="55"/>
      <c r="D200" s="55"/>
      <c r="E200" s="55"/>
      <c r="F200" s="55"/>
      <c r="G200" s="55"/>
      <c r="H200" s="55"/>
      <c r="I200" s="55"/>
      <c r="J200" s="55"/>
      <c r="K200" s="55"/>
      <c r="L200" s="55"/>
      <c r="M200" s="55"/>
      <c r="N200" s="55"/>
      <c r="O200" s="55"/>
      <c r="P200" s="55"/>
      <c r="Q200" s="55"/>
      <c r="R200" s="55"/>
      <c r="S200" s="55"/>
      <c r="T200" s="55"/>
      <c r="U200" s="55"/>
      <c r="V200" s="55"/>
      <c r="W200" s="55"/>
      <c r="X200" s="55"/>
      <c r="Y200" s="55"/>
    </row>
    <row r="201" spans="3:25" ht="19.5" customHeight="1">
      <c r="C201" s="55"/>
      <c r="D201" s="55"/>
      <c r="E201" s="55"/>
      <c r="F201" s="55"/>
      <c r="G201" s="55"/>
      <c r="H201" s="55"/>
      <c r="I201" s="55"/>
      <c r="J201" s="55"/>
      <c r="K201" s="55"/>
      <c r="L201" s="55"/>
      <c r="M201" s="55"/>
      <c r="N201" s="55"/>
      <c r="O201" s="55"/>
      <c r="P201" s="55"/>
      <c r="Q201" s="55"/>
      <c r="R201" s="55"/>
      <c r="S201" s="55"/>
      <c r="T201" s="55"/>
      <c r="U201" s="55"/>
      <c r="V201" s="55"/>
      <c r="W201" s="55"/>
      <c r="X201" s="55"/>
      <c r="Y201" s="55"/>
    </row>
    <row r="202" spans="3:25" ht="19.5" customHeight="1">
      <c r="C202" s="55"/>
      <c r="D202" s="55"/>
      <c r="E202" s="55"/>
      <c r="F202" s="55"/>
      <c r="G202" s="55"/>
      <c r="H202" s="55"/>
      <c r="I202" s="55"/>
      <c r="J202" s="55"/>
      <c r="K202" s="55"/>
      <c r="L202" s="55"/>
      <c r="M202" s="55"/>
      <c r="N202" s="55"/>
      <c r="O202" s="55"/>
      <c r="P202" s="55"/>
      <c r="Q202" s="55"/>
      <c r="R202" s="55"/>
      <c r="S202" s="55"/>
      <c r="T202" s="55"/>
      <c r="U202" s="55"/>
      <c r="V202" s="55"/>
      <c r="W202" s="55"/>
      <c r="X202" s="55"/>
      <c r="Y202" s="55"/>
    </row>
    <row r="203" spans="3:25" ht="19.5" customHeight="1">
      <c r="C203" s="55"/>
      <c r="D203" s="55"/>
      <c r="E203" s="55"/>
      <c r="F203" s="55"/>
      <c r="G203" s="55"/>
      <c r="H203" s="55"/>
      <c r="I203" s="55"/>
      <c r="J203" s="55"/>
      <c r="K203" s="55"/>
      <c r="L203" s="55"/>
      <c r="M203" s="55"/>
      <c r="N203" s="55"/>
      <c r="O203" s="55"/>
      <c r="P203" s="55"/>
      <c r="Q203" s="55"/>
      <c r="R203" s="55"/>
      <c r="S203" s="55"/>
      <c r="T203" s="55"/>
      <c r="U203" s="55"/>
      <c r="V203" s="55"/>
      <c r="W203" s="55"/>
      <c r="X203" s="55"/>
      <c r="Y203" s="55"/>
    </row>
    <row r="204" spans="3:25" ht="19.5" customHeight="1">
      <c r="C204" s="55"/>
      <c r="D204" s="55"/>
      <c r="E204" s="55"/>
      <c r="F204" s="55"/>
      <c r="G204" s="55"/>
      <c r="H204" s="55"/>
      <c r="I204" s="55"/>
      <c r="J204" s="55"/>
      <c r="K204" s="55"/>
      <c r="L204" s="55"/>
      <c r="M204" s="55"/>
      <c r="N204" s="55"/>
      <c r="O204" s="55"/>
      <c r="P204" s="55"/>
      <c r="Q204" s="55"/>
      <c r="R204" s="55"/>
      <c r="S204" s="55"/>
      <c r="T204" s="55"/>
      <c r="U204" s="55"/>
      <c r="V204" s="55"/>
      <c r="W204" s="55"/>
      <c r="X204" s="55"/>
      <c r="Y204" s="55"/>
    </row>
    <row r="205" spans="3:25" ht="19.5" customHeight="1">
      <c r="C205" s="55"/>
      <c r="D205" s="55"/>
      <c r="E205" s="55"/>
      <c r="F205" s="55"/>
      <c r="G205" s="55"/>
      <c r="H205" s="55"/>
      <c r="I205" s="55"/>
      <c r="J205" s="55"/>
      <c r="K205" s="55"/>
      <c r="L205" s="55"/>
      <c r="M205" s="55"/>
      <c r="N205" s="55"/>
      <c r="O205" s="55"/>
      <c r="P205" s="55"/>
      <c r="Q205" s="55"/>
      <c r="R205" s="55"/>
      <c r="S205" s="55"/>
      <c r="T205" s="55"/>
      <c r="U205" s="55"/>
      <c r="V205" s="55"/>
      <c r="W205" s="55"/>
      <c r="X205" s="55"/>
      <c r="Y205" s="55"/>
    </row>
    <row r="206" spans="3:25" ht="19.5" customHeight="1">
      <c r="C206" s="55"/>
      <c r="D206" s="55"/>
      <c r="E206" s="55"/>
      <c r="F206" s="55"/>
      <c r="G206" s="55"/>
      <c r="H206" s="55"/>
      <c r="I206" s="55"/>
      <c r="J206" s="55"/>
      <c r="K206" s="55"/>
      <c r="L206" s="55"/>
      <c r="M206" s="55"/>
      <c r="N206" s="55"/>
      <c r="O206" s="55"/>
      <c r="P206" s="55"/>
      <c r="Q206" s="55"/>
      <c r="R206" s="55"/>
      <c r="S206" s="55"/>
      <c r="T206" s="55"/>
      <c r="U206" s="55"/>
      <c r="V206" s="55"/>
      <c r="W206" s="55"/>
      <c r="X206" s="55"/>
      <c r="Y206" s="55"/>
    </row>
    <row r="207" spans="3:25" ht="19.5" customHeight="1">
      <c r="C207" s="55"/>
      <c r="D207" s="55"/>
      <c r="E207" s="55"/>
      <c r="F207" s="55"/>
      <c r="G207" s="55"/>
      <c r="H207" s="55"/>
      <c r="I207" s="55"/>
      <c r="J207" s="55"/>
      <c r="K207" s="55"/>
      <c r="L207" s="55"/>
      <c r="M207" s="55"/>
      <c r="N207" s="55"/>
      <c r="O207" s="55"/>
      <c r="P207" s="55"/>
      <c r="Q207" s="55"/>
      <c r="R207" s="55"/>
      <c r="S207" s="55"/>
      <c r="T207" s="55"/>
      <c r="U207" s="55"/>
      <c r="V207" s="55"/>
      <c r="W207" s="55"/>
      <c r="X207" s="55"/>
      <c r="Y207" s="55"/>
    </row>
    <row r="208" spans="3:25" ht="19.5" customHeight="1">
      <c r="C208" s="55"/>
      <c r="D208" s="55"/>
      <c r="E208" s="55"/>
      <c r="F208" s="55"/>
      <c r="G208" s="55"/>
      <c r="H208" s="55"/>
      <c r="I208" s="55"/>
      <c r="J208" s="55"/>
      <c r="K208" s="55"/>
      <c r="L208" s="55"/>
      <c r="M208" s="55"/>
      <c r="N208" s="55"/>
      <c r="O208" s="55"/>
      <c r="P208" s="55"/>
      <c r="Q208" s="55"/>
      <c r="R208" s="55"/>
      <c r="S208" s="55"/>
      <c r="T208" s="55"/>
      <c r="U208" s="55"/>
      <c r="V208" s="55"/>
      <c r="W208" s="55"/>
      <c r="X208" s="55"/>
      <c r="Y208" s="55"/>
    </row>
    <row r="209" spans="3:25" ht="19.5" customHeight="1">
      <c r="C209" s="55"/>
      <c r="D209" s="55"/>
      <c r="E209" s="55"/>
      <c r="F209" s="55"/>
      <c r="G209" s="55"/>
      <c r="H209" s="55"/>
      <c r="I209" s="55"/>
      <c r="J209" s="55"/>
      <c r="K209" s="55"/>
      <c r="L209" s="55"/>
      <c r="M209" s="55"/>
      <c r="N209" s="55"/>
      <c r="O209" s="55"/>
      <c r="P209" s="55"/>
      <c r="Q209" s="55"/>
      <c r="R209" s="55"/>
      <c r="S209" s="55"/>
      <c r="T209" s="55"/>
      <c r="U209" s="55"/>
      <c r="V209" s="55"/>
      <c r="W209" s="55"/>
      <c r="X209" s="55"/>
      <c r="Y209" s="55"/>
    </row>
    <row r="210" spans="3:25" ht="19.5" customHeight="1">
      <c r="C210" s="55"/>
      <c r="D210" s="55"/>
      <c r="E210" s="55"/>
      <c r="F210" s="55"/>
      <c r="G210" s="55"/>
      <c r="H210" s="55"/>
      <c r="I210" s="55"/>
      <c r="J210" s="55"/>
      <c r="K210" s="55"/>
      <c r="L210" s="55"/>
      <c r="M210" s="55"/>
      <c r="N210" s="55"/>
      <c r="O210" s="55"/>
      <c r="P210" s="55"/>
      <c r="Q210" s="55"/>
      <c r="R210" s="55"/>
      <c r="S210" s="55"/>
      <c r="T210" s="55"/>
      <c r="U210" s="55"/>
      <c r="V210" s="55"/>
      <c r="W210" s="55"/>
      <c r="X210" s="55"/>
      <c r="Y210" s="55"/>
    </row>
    <row r="211" spans="3:25" ht="19.5" customHeight="1">
      <c r="C211" s="55"/>
      <c r="D211" s="55"/>
      <c r="E211" s="55"/>
      <c r="F211" s="55"/>
      <c r="G211" s="55"/>
      <c r="H211" s="55"/>
      <c r="I211" s="55"/>
      <c r="J211" s="55"/>
      <c r="K211" s="55"/>
      <c r="L211" s="55"/>
      <c r="M211" s="55"/>
      <c r="N211" s="55"/>
      <c r="O211" s="55"/>
      <c r="P211" s="55"/>
      <c r="Q211" s="55"/>
      <c r="R211" s="55"/>
      <c r="S211" s="55"/>
      <c r="T211" s="55"/>
      <c r="U211" s="55"/>
      <c r="V211" s="55"/>
      <c r="W211" s="55"/>
      <c r="X211" s="55"/>
      <c r="Y211" s="55"/>
    </row>
    <row r="212" spans="3:25" ht="19.5" customHeight="1">
      <c r="C212" s="55"/>
      <c r="D212" s="55"/>
      <c r="E212" s="55"/>
      <c r="F212" s="55"/>
      <c r="G212" s="55"/>
      <c r="H212" s="55"/>
      <c r="I212" s="55"/>
      <c r="J212" s="55"/>
      <c r="K212" s="55"/>
      <c r="L212" s="55"/>
      <c r="M212" s="55"/>
      <c r="N212" s="55"/>
      <c r="O212" s="55"/>
      <c r="P212" s="55"/>
      <c r="Q212" s="55"/>
      <c r="R212" s="55"/>
      <c r="S212" s="55"/>
      <c r="T212" s="55"/>
      <c r="U212" s="55"/>
      <c r="V212" s="55"/>
      <c r="W212" s="55"/>
      <c r="X212" s="55"/>
      <c r="Y212" s="55"/>
    </row>
    <row r="213" spans="3:25" ht="19.5" customHeight="1">
      <c r="C213" s="55"/>
      <c r="D213" s="55"/>
      <c r="E213" s="55"/>
      <c r="F213" s="55"/>
      <c r="G213" s="55"/>
      <c r="H213" s="55"/>
      <c r="I213" s="55"/>
      <c r="J213" s="55"/>
      <c r="K213" s="55"/>
      <c r="L213" s="55"/>
      <c r="M213" s="55"/>
      <c r="N213" s="55"/>
      <c r="O213" s="55"/>
      <c r="P213" s="55"/>
      <c r="Q213" s="55"/>
      <c r="R213" s="55"/>
      <c r="S213" s="55"/>
      <c r="T213" s="55"/>
      <c r="U213" s="55"/>
      <c r="V213" s="55"/>
      <c r="W213" s="55"/>
      <c r="X213" s="55"/>
      <c r="Y213" s="55"/>
    </row>
    <row r="214" spans="3:25" ht="19.5" customHeight="1">
      <c r="C214" s="55"/>
      <c r="D214" s="55"/>
      <c r="E214" s="55"/>
      <c r="F214" s="55"/>
      <c r="G214" s="55"/>
      <c r="H214" s="55"/>
      <c r="I214" s="55"/>
      <c r="J214" s="55"/>
      <c r="K214" s="55"/>
      <c r="L214" s="55"/>
      <c r="M214" s="55"/>
      <c r="N214" s="55"/>
      <c r="O214" s="55"/>
      <c r="P214" s="55"/>
      <c r="Q214" s="55"/>
      <c r="R214" s="55"/>
      <c r="S214" s="55"/>
      <c r="T214" s="55"/>
      <c r="U214" s="55"/>
      <c r="V214" s="55"/>
      <c r="W214" s="55"/>
      <c r="X214" s="55"/>
      <c r="Y214" s="55"/>
    </row>
    <row r="215" spans="3:25" ht="19.5" customHeight="1">
      <c r="C215" s="55"/>
      <c r="D215" s="55"/>
      <c r="E215" s="55"/>
      <c r="F215" s="55"/>
      <c r="G215" s="55"/>
      <c r="H215" s="55"/>
      <c r="I215" s="55"/>
      <c r="J215" s="55"/>
      <c r="K215" s="55"/>
      <c r="L215" s="55"/>
      <c r="M215" s="55"/>
      <c r="N215" s="55"/>
      <c r="O215" s="55"/>
      <c r="P215" s="55"/>
      <c r="Q215" s="55"/>
      <c r="R215" s="55"/>
      <c r="S215" s="55"/>
      <c r="T215" s="55"/>
      <c r="U215" s="55"/>
      <c r="V215" s="55"/>
      <c r="W215" s="55"/>
      <c r="X215" s="55"/>
      <c r="Y215" s="55"/>
    </row>
    <row r="216" spans="3:25" ht="19.5" customHeight="1">
      <c r="C216" s="55"/>
      <c r="D216" s="55"/>
      <c r="E216" s="55"/>
      <c r="F216" s="55"/>
      <c r="G216" s="55"/>
      <c r="H216" s="55"/>
      <c r="I216" s="55"/>
      <c r="J216" s="55"/>
      <c r="K216" s="55"/>
      <c r="L216" s="55"/>
      <c r="M216" s="55"/>
      <c r="N216" s="55"/>
      <c r="O216" s="55"/>
      <c r="P216" s="55"/>
      <c r="Q216" s="55"/>
      <c r="R216" s="55"/>
      <c r="S216" s="55"/>
      <c r="T216" s="55"/>
      <c r="U216" s="55"/>
      <c r="V216" s="55"/>
      <c r="W216" s="55"/>
      <c r="X216" s="55"/>
      <c r="Y216" s="55"/>
    </row>
    <row r="217" spans="3:25" ht="19.5" customHeight="1">
      <c r="C217" s="55"/>
      <c r="D217" s="55"/>
      <c r="E217" s="55"/>
      <c r="F217" s="55"/>
      <c r="G217" s="55"/>
      <c r="H217" s="55"/>
      <c r="I217" s="55"/>
      <c r="J217" s="55"/>
      <c r="K217" s="55"/>
      <c r="L217" s="55"/>
      <c r="M217" s="55"/>
      <c r="N217" s="55"/>
      <c r="O217" s="55"/>
      <c r="P217" s="55"/>
      <c r="Q217" s="55"/>
      <c r="R217" s="55"/>
      <c r="S217" s="55"/>
      <c r="T217" s="55"/>
      <c r="U217" s="55"/>
      <c r="V217" s="55"/>
      <c r="W217" s="55"/>
      <c r="X217" s="55"/>
      <c r="Y217" s="55"/>
    </row>
    <row r="218" spans="3:25" ht="19.5" customHeight="1">
      <c r="C218" s="55"/>
      <c r="D218" s="55"/>
      <c r="E218" s="55"/>
      <c r="F218" s="55"/>
      <c r="G218" s="55"/>
      <c r="H218" s="55"/>
      <c r="I218" s="55"/>
      <c r="J218" s="55"/>
      <c r="K218" s="55"/>
      <c r="L218" s="55"/>
      <c r="M218" s="55"/>
      <c r="N218" s="55"/>
      <c r="O218" s="55"/>
      <c r="P218" s="55"/>
      <c r="Q218" s="55"/>
      <c r="R218" s="55"/>
      <c r="S218" s="55"/>
      <c r="T218" s="55"/>
      <c r="U218" s="55"/>
      <c r="V218" s="55"/>
      <c r="W218" s="55"/>
      <c r="X218" s="55"/>
      <c r="Y218" s="55"/>
    </row>
    <row r="219" spans="3:25" ht="19.5" customHeight="1">
      <c r="C219" s="55"/>
      <c r="D219" s="55"/>
      <c r="E219" s="55"/>
      <c r="F219" s="55"/>
      <c r="G219" s="55"/>
      <c r="H219" s="55"/>
      <c r="I219" s="55"/>
      <c r="J219" s="55"/>
      <c r="K219" s="55"/>
      <c r="L219" s="55"/>
      <c r="M219" s="55"/>
      <c r="N219" s="55"/>
      <c r="O219" s="55"/>
      <c r="P219" s="55"/>
      <c r="Q219" s="55"/>
      <c r="R219" s="55"/>
      <c r="S219" s="55"/>
      <c r="T219" s="55"/>
      <c r="U219" s="55"/>
      <c r="V219" s="55"/>
      <c r="W219" s="55"/>
      <c r="X219" s="55"/>
      <c r="Y219" s="55"/>
    </row>
    <row r="220" spans="3:25" ht="19.5" customHeight="1">
      <c r="C220" s="55"/>
      <c r="D220" s="55"/>
      <c r="E220" s="55"/>
      <c r="F220" s="55"/>
      <c r="G220" s="55"/>
      <c r="H220" s="55"/>
      <c r="I220" s="55"/>
      <c r="J220" s="55"/>
      <c r="K220" s="55"/>
      <c r="L220" s="55"/>
      <c r="M220" s="55"/>
      <c r="N220" s="55"/>
      <c r="O220" s="55"/>
      <c r="P220" s="55"/>
      <c r="Q220" s="55"/>
      <c r="R220" s="55"/>
      <c r="S220" s="55"/>
      <c r="T220" s="55"/>
      <c r="U220" s="55"/>
      <c r="V220" s="55"/>
      <c r="W220" s="55"/>
      <c r="X220" s="55"/>
      <c r="Y220" s="55"/>
    </row>
    <row r="221" spans="3:25" ht="19.5" customHeight="1">
      <c r="C221" s="55"/>
      <c r="D221" s="55"/>
      <c r="E221" s="55"/>
      <c r="F221" s="55"/>
      <c r="G221" s="55"/>
      <c r="H221" s="55"/>
      <c r="I221" s="55"/>
      <c r="J221" s="55"/>
      <c r="K221" s="55"/>
      <c r="L221" s="55"/>
      <c r="M221" s="55"/>
      <c r="N221" s="55"/>
      <c r="O221" s="55"/>
      <c r="P221" s="55"/>
      <c r="Q221" s="55"/>
      <c r="R221" s="55"/>
      <c r="S221" s="55"/>
      <c r="T221" s="55"/>
      <c r="U221" s="55"/>
      <c r="V221" s="55"/>
      <c r="W221" s="55"/>
      <c r="X221" s="55"/>
      <c r="Y221" s="55"/>
    </row>
    <row r="222" spans="3:25" ht="19.5" customHeight="1">
      <c r="C222" s="55"/>
      <c r="D222" s="55"/>
      <c r="E222" s="55"/>
      <c r="F222" s="55"/>
      <c r="G222" s="55"/>
      <c r="H222" s="55"/>
      <c r="I222" s="55"/>
      <c r="J222" s="55"/>
      <c r="K222" s="55"/>
      <c r="L222" s="55"/>
      <c r="M222" s="55"/>
      <c r="N222" s="55"/>
      <c r="O222" s="55"/>
      <c r="P222" s="55"/>
      <c r="Q222" s="55"/>
      <c r="R222" s="55"/>
      <c r="S222" s="55"/>
      <c r="T222" s="55"/>
      <c r="U222" s="55"/>
      <c r="V222" s="55"/>
      <c r="W222" s="55"/>
      <c r="X222" s="55"/>
      <c r="Y222" s="55"/>
    </row>
    <row r="223" spans="3:25" ht="19.5" customHeight="1">
      <c r="C223" s="55"/>
      <c r="D223" s="55"/>
      <c r="E223" s="55"/>
      <c r="F223" s="55"/>
      <c r="G223" s="55"/>
      <c r="H223" s="55"/>
      <c r="I223" s="55"/>
      <c r="J223" s="55"/>
      <c r="K223" s="55"/>
      <c r="L223" s="55"/>
      <c r="M223" s="55"/>
      <c r="N223" s="55"/>
      <c r="O223" s="55"/>
      <c r="P223" s="55"/>
      <c r="Q223" s="55"/>
      <c r="R223" s="55"/>
      <c r="S223" s="55"/>
      <c r="T223" s="55"/>
      <c r="U223" s="55"/>
      <c r="V223" s="55"/>
      <c r="W223" s="55"/>
      <c r="X223" s="55"/>
      <c r="Y223" s="55"/>
    </row>
    <row r="224" spans="3:25" ht="19.5" customHeight="1">
      <c r="C224" s="55"/>
      <c r="D224" s="55"/>
      <c r="E224" s="55"/>
      <c r="F224" s="55"/>
      <c r="G224" s="55"/>
      <c r="H224" s="55"/>
      <c r="I224" s="55"/>
      <c r="J224" s="55"/>
      <c r="K224" s="55"/>
      <c r="L224" s="55"/>
      <c r="M224" s="55"/>
      <c r="N224" s="55"/>
      <c r="O224" s="55"/>
      <c r="P224" s="55"/>
      <c r="Q224" s="55"/>
      <c r="R224" s="55"/>
      <c r="S224" s="55"/>
      <c r="T224" s="55"/>
      <c r="U224" s="55"/>
      <c r="V224" s="55"/>
      <c r="W224" s="55"/>
      <c r="X224" s="55"/>
      <c r="Y224" s="55"/>
    </row>
    <row r="225" spans="3:25" ht="19.5" customHeight="1">
      <c r="C225" s="55"/>
      <c r="D225" s="55"/>
      <c r="E225" s="55"/>
      <c r="F225" s="55"/>
      <c r="G225" s="55"/>
      <c r="H225" s="55"/>
      <c r="I225" s="55"/>
      <c r="J225" s="55"/>
      <c r="K225" s="55"/>
      <c r="L225" s="55"/>
      <c r="M225" s="55"/>
      <c r="N225" s="55"/>
      <c r="O225" s="55"/>
      <c r="P225" s="55"/>
      <c r="Q225" s="55"/>
      <c r="R225" s="55"/>
      <c r="S225" s="55"/>
      <c r="T225" s="55"/>
      <c r="U225" s="55"/>
      <c r="V225" s="55"/>
      <c r="W225" s="55"/>
      <c r="X225" s="55"/>
      <c r="Y225" s="55"/>
    </row>
    <row r="226" spans="3:25" ht="19.5" customHeight="1">
      <c r="C226" s="55"/>
      <c r="D226" s="55"/>
      <c r="E226" s="55"/>
      <c r="F226" s="55"/>
      <c r="G226" s="55"/>
      <c r="H226" s="55"/>
      <c r="I226" s="55"/>
      <c r="J226" s="55"/>
      <c r="K226" s="55"/>
      <c r="L226" s="55"/>
      <c r="M226" s="55"/>
      <c r="N226" s="55"/>
      <c r="O226" s="55"/>
      <c r="P226" s="55"/>
      <c r="Q226" s="55"/>
      <c r="R226" s="55"/>
      <c r="S226" s="55"/>
      <c r="T226" s="55"/>
      <c r="U226" s="55"/>
      <c r="V226" s="55"/>
      <c r="W226" s="55"/>
      <c r="X226" s="55"/>
      <c r="Y226" s="55"/>
    </row>
    <row r="227" spans="3:25" ht="19.5" customHeight="1">
      <c r="C227" s="55"/>
      <c r="D227" s="55"/>
      <c r="E227" s="55"/>
      <c r="F227" s="55"/>
      <c r="G227" s="55"/>
      <c r="H227" s="55"/>
      <c r="I227" s="55"/>
      <c r="J227" s="55"/>
      <c r="K227" s="55"/>
      <c r="L227" s="55"/>
      <c r="M227" s="55"/>
      <c r="N227" s="55"/>
      <c r="O227" s="55"/>
      <c r="P227" s="55"/>
      <c r="Q227" s="55"/>
      <c r="R227" s="55"/>
      <c r="S227" s="55"/>
      <c r="T227" s="55"/>
      <c r="U227" s="55"/>
      <c r="V227" s="55"/>
      <c r="W227" s="55"/>
      <c r="X227" s="55"/>
      <c r="Y227" s="55"/>
    </row>
    <row r="228" spans="3:25" ht="19.5" customHeight="1">
      <c r="C228" s="55"/>
      <c r="D228" s="55"/>
      <c r="E228" s="55"/>
      <c r="F228" s="55"/>
      <c r="G228" s="55"/>
      <c r="H228" s="55"/>
      <c r="I228" s="55"/>
      <c r="J228" s="55"/>
      <c r="K228" s="55"/>
      <c r="L228" s="55"/>
      <c r="M228" s="55"/>
      <c r="N228" s="55"/>
      <c r="O228" s="55"/>
      <c r="P228" s="55"/>
      <c r="Q228" s="55"/>
      <c r="R228" s="55"/>
      <c r="S228" s="55"/>
      <c r="T228" s="55"/>
      <c r="U228" s="55"/>
      <c r="V228" s="55"/>
      <c r="W228" s="55"/>
      <c r="X228" s="55"/>
      <c r="Y228" s="55"/>
    </row>
    <row r="229" spans="3:25" ht="19.5" customHeight="1">
      <c r="C229" s="55"/>
      <c r="D229" s="55"/>
      <c r="E229" s="55"/>
      <c r="F229" s="55"/>
      <c r="G229" s="55"/>
      <c r="H229" s="55"/>
      <c r="I229" s="55"/>
      <c r="J229" s="55"/>
      <c r="K229" s="55"/>
      <c r="L229" s="55"/>
      <c r="M229" s="55"/>
      <c r="N229" s="55"/>
      <c r="O229" s="55"/>
      <c r="P229" s="55"/>
      <c r="Q229" s="55"/>
      <c r="R229" s="55"/>
      <c r="S229" s="55"/>
      <c r="T229" s="55"/>
      <c r="U229" s="55"/>
      <c r="V229" s="55"/>
      <c r="W229" s="55"/>
      <c r="X229" s="55"/>
      <c r="Y229" s="55"/>
    </row>
    <row r="230" spans="3:25" ht="19.5" customHeight="1">
      <c r="C230" s="55"/>
      <c r="D230" s="55"/>
      <c r="E230" s="55"/>
      <c r="F230" s="55"/>
      <c r="G230" s="55"/>
      <c r="H230" s="55"/>
      <c r="I230" s="55"/>
      <c r="J230" s="55"/>
      <c r="K230" s="55"/>
      <c r="L230" s="55"/>
      <c r="M230" s="55"/>
      <c r="N230" s="55"/>
      <c r="O230" s="55"/>
      <c r="P230" s="55"/>
      <c r="Q230" s="55"/>
      <c r="R230" s="55"/>
      <c r="S230" s="55"/>
      <c r="T230" s="55"/>
      <c r="U230" s="55"/>
      <c r="V230" s="55"/>
      <c r="W230" s="55"/>
      <c r="X230" s="55"/>
      <c r="Y230" s="55"/>
    </row>
    <row r="231" spans="3:25" ht="19.5" customHeight="1">
      <c r="C231" s="55"/>
      <c r="D231" s="55"/>
      <c r="E231" s="55"/>
      <c r="F231" s="55"/>
      <c r="G231" s="55"/>
      <c r="H231" s="55"/>
      <c r="I231" s="55"/>
      <c r="J231" s="55"/>
      <c r="K231" s="55"/>
      <c r="L231" s="55"/>
      <c r="M231" s="55"/>
      <c r="N231" s="55"/>
      <c r="O231" s="55"/>
      <c r="P231" s="55"/>
      <c r="Q231" s="55"/>
      <c r="R231" s="55"/>
      <c r="S231" s="55"/>
      <c r="T231" s="55"/>
      <c r="U231" s="55"/>
      <c r="V231" s="55"/>
      <c r="W231" s="55"/>
      <c r="X231" s="55"/>
      <c r="Y231" s="55"/>
    </row>
    <row r="232" spans="3:25" ht="19.5" customHeight="1">
      <c r="C232" s="55"/>
      <c r="D232" s="55"/>
      <c r="E232" s="55"/>
      <c r="F232" s="55"/>
      <c r="G232" s="55"/>
      <c r="H232" s="55"/>
      <c r="I232" s="55"/>
      <c r="J232" s="55"/>
      <c r="K232" s="55"/>
      <c r="L232" s="55"/>
      <c r="M232" s="55"/>
      <c r="N232" s="55"/>
      <c r="O232" s="55"/>
      <c r="P232" s="55"/>
      <c r="Q232" s="55"/>
      <c r="R232" s="55"/>
      <c r="S232" s="55"/>
      <c r="T232" s="55"/>
      <c r="U232" s="55"/>
      <c r="V232" s="55"/>
      <c r="W232" s="55"/>
      <c r="X232" s="55"/>
      <c r="Y232" s="55"/>
    </row>
    <row r="233" spans="3:25" ht="19.5" customHeight="1">
      <c r="C233" s="55"/>
      <c r="D233" s="55"/>
      <c r="E233" s="55"/>
      <c r="F233" s="55"/>
      <c r="G233" s="55"/>
      <c r="H233" s="55"/>
      <c r="I233" s="55"/>
      <c r="J233" s="55"/>
      <c r="K233" s="55"/>
      <c r="L233" s="55"/>
      <c r="M233" s="55"/>
      <c r="N233" s="55"/>
      <c r="O233" s="55"/>
      <c r="P233" s="55"/>
      <c r="Q233" s="55"/>
      <c r="R233" s="55"/>
      <c r="S233" s="55"/>
      <c r="T233" s="55"/>
      <c r="U233" s="55"/>
      <c r="V233" s="55"/>
      <c r="W233" s="55"/>
      <c r="X233" s="55"/>
      <c r="Y233" s="55"/>
    </row>
    <row r="234" spans="3:25" ht="19.5" customHeight="1">
      <c r="C234" s="55"/>
      <c r="D234" s="55"/>
      <c r="E234" s="55"/>
      <c r="F234" s="55"/>
      <c r="G234" s="55"/>
      <c r="H234" s="55"/>
      <c r="I234" s="55"/>
      <c r="J234" s="55"/>
      <c r="K234" s="55"/>
      <c r="L234" s="55"/>
      <c r="M234" s="55"/>
      <c r="N234" s="55"/>
      <c r="O234" s="55"/>
      <c r="P234" s="55"/>
      <c r="Q234" s="55"/>
      <c r="R234" s="55"/>
      <c r="S234" s="55"/>
      <c r="T234" s="55"/>
      <c r="U234" s="55"/>
      <c r="V234" s="55"/>
      <c r="W234" s="55"/>
      <c r="X234" s="55"/>
      <c r="Y234" s="55"/>
    </row>
    <row r="235" spans="3:25" ht="19.5" customHeight="1">
      <c r="C235" s="55"/>
      <c r="D235" s="55"/>
      <c r="E235" s="55"/>
      <c r="F235" s="55"/>
      <c r="G235" s="55"/>
      <c r="H235" s="55"/>
      <c r="I235" s="55"/>
      <c r="J235" s="55"/>
      <c r="K235" s="55"/>
      <c r="L235" s="55"/>
      <c r="M235" s="55"/>
      <c r="N235" s="55"/>
      <c r="O235" s="55"/>
      <c r="P235" s="55"/>
      <c r="Q235" s="55"/>
      <c r="R235" s="55"/>
      <c r="S235" s="55"/>
      <c r="T235" s="55"/>
      <c r="U235" s="55"/>
      <c r="V235" s="55"/>
      <c r="W235" s="55"/>
      <c r="X235" s="55"/>
      <c r="Y235" s="55"/>
    </row>
    <row r="236" spans="3:25" ht="19.5" customHeight="1">
      <c r="C236" s="55"/>
      <c r="D236" s="55"/>
      <c r="E236" s="55"/>
      <c r="F236" s="55"/>
      <c r="G236" s="55"/>
      <c r="H236" s="55"/>
      <c r="I236" s="55"/>
      <c r="J236" s="55"/>
      <c r="K236" s="55"/>
      <c r="L236" s="55"/>
      <c r="M236" s="55"/>
      <c r="N236" s="55"/>
      <c r="O236" s="55"/>
      <c r="P236" s="55"/>
      <c r="Q236" s="55"/>
      <c r="R236" s="55"/>
      <c r="S236" s="55"/>
      <c r="T236" s="55"/>
      <c r="U236" s="55"/>
      <c r="V236" s="55"/>
      <c r="W236" s="55"/>
      <c r="X236" s="55"/>
      <c r="Y236" s="55"/>
    </row>
    <row r="237" spans="3:25" ht="19.5" customHeight="1">
      <c r="C237" s="55"/>
      <c r="D237" s="55"/>
      <c r="E237" s="55"/>
      <c r="F237" s="55"/>
      <c r="G237" s="55"/>
      <c r="H237" s="55"/>
      <c r="I237" s="55"/>
      <c r="J237" s="55"/>
      <c r="K237" s="55"/>
      <c r="L237" s="55"/>
      <c r="M237" s="55"/>
      <c r="N237" s="55"/>
      <c r="O237" s="55"/>
      <c r="P237" s="55"/>
      <c r="Q237" s="55"/>
      <c r="R237" s="55"/>
      <c r="S237" s="55"/>
      <c r="T237" s="55"/>
      <c r="U237" s="55"/>
      <c r="V237" s="55"/>
      <c r="W237" s="55"/>
      <c r="X237" s="55"/>
      <c r="Y237" s="55"/>
    </row>
    <row r="238" spans="3:25" ht="19.5" customHeight="1">
      <c r="C238" s="55"/>
      <c r="D238" s="55"/>
      <c r="E238" s="55"/>
      <c r="F238" s="55"/>
      <c r="G238" s="55"/>
      <c r="H238" s="55"/>
      <c r="I238" s="55"/>
      <c r="J238" s="55"/>
      <c r="K238" s="55"/>
      <c r="L238" s="55"/>
      <c r="M238" s="55"/>
      <c r="N238" s="55"/>
      <c r="O238" s="55"/>
      <c r="P238" s="55"/>
      <c r="Q238" s="55"/>
      <c r="R238" s="55"/>
      <c r="S238" s="55"/>
      <c r="T238" s="55"/>
      <c r="U238" s="55"/>
      <c r="V238" s="55"/>
      <c r="W238" s="55"/>
      <c r="X238" s="55"/>
      <c r="Y238" s="55"/>
    </row>
    <row r="239" spans="3:25" ht="19.5" customHeight="1">
      <c r="C239" s="55"/>
      <c r="D239" s="55"/>
      <c r="E239" s="55"/>
      <c r="F239" s="55"/>
      <c r="G239" s="55"/>
      <c r="H239" s="55"/>
      <c r="I239" s="55"/>
      <c r="J239" s="55"/>
      <c r="K239" s="55"/>
      <c r="L239" s="55"/>
      <c r="M239" s="55"/>
      <c r="N239" s="55"/>
      <c r="O239" s="55"/>
      <c r="P239" s="55"/>
      <c r="Q239" s="55"/>
      <c r="R239" s="55"/>
      <c r="S239" s="55"/>
      <c r="T239" s="55"/>
      <c r="U239" s="55"/>
      <c r="V239" s="55"/>
      <c r="W239" s="55"/>
      <c r="X239" s="55"/>
      <c r="Y239" s="55"/>
    </row>
    <row r="240" spans="3:25" ht="19.5" customHeight="1">
      <c r="C240" s="55"/>
      <c r="D240" s="55"/>
      <c r="E240" s="55"/>
      <c r="F240" s="55"/>
      <c r="G240" s="55"/>
      <c r="H240" s="55"/>
      <c r="I240" s="55"/>
      <c r="J240" s="55"/>
      <c r="K240" s="55"/>
      <c r="L240" s="55"/>
      <c r="M240" s="55"/>
      <c r="N240" s="55"/>
      <c r="O240" s="55"/>
      <c r="P240" s="55"/>
      <c r="Q240" s="55"/>
      <c r="R240" s="55"/>
      <c r="S240" s="55"/>
      <c r="T240" s="55"/>
      <c r="U240" s="55"/>
      <c r="V240" s="55"/>
      <c r="W240" s="55"/>
      <c r="X240" s="55"/>
      <c r="Y240" s="55"/>
    </row>
    <row r="241" spans="3:25" ht="19.5" customHeight="1">
      <c r="C241" s="55"/>
      <c r="D241" s="55"/>
      <c r="E241" s="55"/>
      <c r="F241" s="55"/>
      <c r="G241" s="55"/>
      <c r="H241" s="55"/>
      <c r="I241" s="55"/>
      <c r="J241" s="55"/>
      <c r="K241" s="55"/>
      <c r="L241" s="55"/>
      <c r="M241" s="55"/>
      <c r="N241" s="55"/>
      <c r="O241" s="55"/>
      <c r="P241" s="55"/>
      <c r="Q241" s="55"/>
      <c r="R241" s="55"/>
      <c r="S241" s="55"/>
      <c r="T241" s="55"/>
      <c r="U241" s="55"/>
      <c r="V241" s="55"/>
      <c r="W241" s="55"/>
      <c r="X241" s="55"/>
      <c r="Y241" s="55"/>
    </row>
    <row r="242" spans="3:25" ht="19.5" customHeight="1">
      <c r="C242" s="55"/>
      <c r="D242" s="55"/>
      <c r="E242" s="55"/>
      <c r="F242" s="55"/>
      <c r="G242" s="55"/>
      <c r="H242" s="55"/>
      <c r="I242" s="55"/>
      <c r="J242" s="55"/>
      <c r="K242" s="55"/>
      <c r="L242" s="55"/>
      <c r="M242" s="55"/>
      <c r="N242" s="55"/>
      <c r="O242" s="55"/>
      <c r="P242" s="55"/>
      <c r="Q242" s="55"/>
      <c r="R242" s="55"/>
      <c r="S242" s="55"/>
      <c r="T242" s="55"/>
      <c r="U242" s="55"/>
      <c r="V242" s="55"/>
      <c r="W242" s="55"/>
      <c r="X242" s="55"/>
      <c r="Y242" s="55"/>
    </row>
    <row r="243" spans="3:25" ht="19.5" customHeight="1">
      <c r="C243" s="55"/>
      <c r="D243" s="55"/>
      <c r="E243" s="55"/>
      <c r="F243" s="55"/>
      <c r="G243" s="55"/>
      <c r="H243" s="55"/>
      <c r="I243" s="55"/>
      <c r="J243" s="55"/>
      <c r="K243" s="55"/>
      <c r="L243" s="55"/>
      <c r="M243" s="55"/>
      <c r="N243" s="55"/>
      <c r="O243" s="55"/>
      <c r="P243" s="55"/>
      <c r="Q243" s="55"/>
      <c r="R243" s="55"/>
      <c r="S243" s="55"/>
      <c r="T243" s="55"/>
      <c r="U243" s="55"/>
      <c r="V243" s="55"/>
      <c r="W243" s="55"/>
      <c r="X243" s="55"/>
      <c r="Y243" s="55"/>
    </row>
    <row r="244" spans="3:25" ht="19.5" customHeight="1">
      <c r="C244" s="55"/>
      <c r="D244" s="55"/>
      <c r="E244" s="55"/>
      <c r="F244" s="55"/>
      <c r="G244" s="55"/>
      <c r="H244" s="55"/>
      <c r="I244" s="55"/>
      <c r="J244" s="55"/>
      <c r="K244" s="55"/>
      <c r="L244" s="55"/>
      <c r="M244" s="55"/>
      <c r="N244" s="55"/>
      <c r="O244" s="55"/>
      <c r="P244" s="55"/>
      <c r="Q244" s="55"/>
      <c r="R244" s="55"/>
      <c r="S244" s="55"/>
      <c r="T244" s="55"/>
      <c r="U244" s="55"/>
      <c r="V244" s="55"/>
      <c r="W244" s="55"/>
      <c r="X244" s="55"/>
      <c r="Y244" s="55"/>
    </row>
    <row r="245" spans="3:25" ht="19.5" customHeight="1">
      <c r="C245" s="55"/>
      <c r="D245" s="55"/>
      <c r="E245" s="55"/>
      <c r="F245" s="55"/>
      <c r="G245" s="55"/>
      <c r="H245" s="55"/>
      <c r="I245" s="55"/>
      <c r="J245" s="55"/>
      <c r="K245" s="55"/>
      <c r="L245" s="55"/>
      <c r="M245" s="55"/>
      <c r="N245" s="55"/>
      <c r="O245" s="55"/>
      <c r="P245" s="55"/>
      <c r="Q245" s="55"/>
      <c r="R245" s="55"/>
      <c r="S245" s="55"/>
      <c r="T245" s="55"/>
      <c r="U245" s="55"/>
      <c r="V245" s="55"/>
      <c r="W245" s="55"/>
      <c r="X245" s="55"/>
      <c r="Y245" s="55"/>
    </row>
    <row r="246" spans="3:25" ht="19.5" customHeight="1">
      <c r="C246" s="55"/>
      <c r="D246" s="55"/>
      <c r="E246" s="55"/>
      <c r="F246" s="55"/>
      <c r="G246" s="55"/>
      <c r="H246" s="55"/>
      <c r="I246" s="55"/>
      <c r="J246" s="55"/>
      <c r="K246" s="55"/>
      <c r="L246" s="55"/>
      <c r="M246" s="55"/>
      <c r="N246" s="55"/>
      <c r="O246" s="55"/>
      <c r="P246" s="55"/>
      <c r="Q246" s="55"/>
      <c r="R246" s="55"/>
      <c r="S246" s="55"/>
      <c r="T246" s="55"/>
      <c r="U246" s="55"/>
      <c r="V246" s="55"/>
      <c r="W246" s="55"/>
      <c r="X246" s="55"/>
      <c r="Y246" s="55"/>
    </row>
    <row r="247" spans="3:25" ht="19.5" customHeight="1">
      <c r="C247" s="55"/>
      <c r="D247" s="55"/>
      <c r="E247" s="55"/>
      <c r="F247" s="55"/>
      <c r="G247" s="55"/>
      <c r="H247" s="55"/>
      <c r="I247" s="55"/>
      <c r="J247" s="55"/>
      <c r="K247" s="55"/>
      <c r="L247" s="55"/>
      <c r="M247" s="55"/>
      <c r="N247" s="55"/>
      <c r="O247" s="55"/>
      <c r="P247" s="55"/>
      <c r="Q247" s="55"/>
      <c r="R247" s="55"/>
      <c r="S247" s="55"/>
      <c r="T247" s="55"/>
      <c r="U247" s="55"/>
      <c r="V247" s="55"/>
      <c r="W247" s="55"/>
      <c r="X247" s="55"/>
      <c r="Y247" s="55"/>
    </row>
    <row r="248" spans="3:25" ht="19.5" customHeight="1">
      <c r="C248" s="55"/>
      <c r="D248" s="55"/>
      <c r="E248" s="55"/>
      <c r="F248" s="55"/>
      <c r="G248" s="55"/>
      <c r="H248" s="55"/>
      <c r="I248" s="55"/>
      <c r="J248" s="55"/>
      <c r="K248" s="55"/>
      <c r="L248" s="55"/>
      <c r="M248" s="55"/>
      <c r="N248" s="55"/>
      <c r="O248" s="55"/>
      <c r="P248" s="55"/>
      <c r="Q248" s="55"/>
      <c r="R248" s="55"/>
      <c r="S248" s="55"/>
      <c r="T248" s="55"/>
      <c r="U248" s="55"/>
      <c r="V248" s="55"/>
      <c r="W248" s="55"/>
      <c r="X248" s="55"/>
      <c r="Y248" s="55"/>
    </row>
    <row r="249" spans="3:25" ht="19.5" customHeight="1">
      <c r="C249" s="55"/>
      <c r="D249" s="55"/>
      <c r="E249" s="55"/>
      <c r="F249" s="55"/>
      <c r="G249" s="55"/>
      <c r="H249" s="55"/>
      <c r="I249" s="55"/>
      <c r="J249" s="55"/>
      <c r="K249" s="55"/>
      <c r="L249" s="55"/>
      <c r="M249" s="55"/>
      <c r="N249" s="55"/>
      <c r="O249" s="55"/>
      <c r="P249" s="55"/>
      <c r="Q249" s="55"/>
      <c r="R249" s="55"/>
      <c r="S249" s="55"/>
      <c r="T249" s="55"/>
      <c r="U249" s="55"/>
      <c r="V249" s="55"/>
      <c r="W249" s="55"/>
      <c r="X249" s="55"/>
      <c r="Y249" s="55"/>
    </row>
    <row r="250" spans="3:25" ht="19.5" customHeight="1">
      <c r="C250" s="55"/>
      <c r="D250" s="55"/>
      <c r="E250" s="55"/>
      <c r="F250" s="55"/>
      <c r="G250" s="55"/>
      <c r="H250" s="55"/>
      <c r="I250" s="55"/>
      <c r="J250" s="55"/>
      <c r="K250" s="55"/>
      <c r="L250" s="55"/>
      <c r="M250" s="55"/>
      <c r="N250" s="55"/>
      <c r="O250" s="55"/>
      <c r="P250" s="55"/>
      <c r="Q250" s="55"/>
      <c r="R250" s="55"/>
      <c r="S250" s="55"/>
      <c r="T250" s="55"/>
      <c r="U250" s="55"/>
      <c r="V250" s="55"/>
      <c r="W250" s="55"/>
      <c r="X250" s="55"/>
      <c r="Y250" s="55"/>
    </row>
    <row r="251" spans="3:25" ht="19.5" customHeight="1">
      <c r="C251" s="55"/>
      <c r="D251" s="55"/>
      <c r="E251" s="55"/>
      <c r="F251" s="55"/>
      <c r="G251" s="55"/>
      <c r="H251" s="55"/>
      <c r="I251" s="55"/>
      <c r="J251" s="55"/>
      <c r="K251" s="55"/>
      <c r="L251" s="55"/>
      <c r="M251" s="55"/>
      <c r="N251" s="55"/>
      <c r="O251" s="55"/>
      <c r="P251" s="55"/>
      <c r="Q251" s="55"/>
      <c r="R251" s="55"/>
      <c r="S251" s="55"/>
      <c r="T251" s="55"/>
      <c r="U251" s="55"/>
      <c r="V251" s="55"/>
      <c r="W251" s="55"/>
      <c r="X251" s="55"/>
      <c r="Y251" s="55"/>
    </row>
    <row r="252" spans="3:25" ht="19.5" customHeight="1">
      <c r="C252" s="55"/>
      <c r="D252" s="55"/>
      <c r="E252" s="55"/>
      <c r="F252" s="55"/>
      <c r="G252" s="55"/>
      <c r="H252" s="55"/>
      <c r="I252" s="55"/>
      <c r="J252" s="55"/>
      <c r="K252" s="55"/>
      <c r="L252" s="55"/>
      <c r="M252" s="55"/>
      <c r="N252" s="55"/>
      <c r="O252" s="55"/>
      <c r="P252" s="55"/>
      <c r="Q252" s="55"/>
      <c r="R252" s="55"/>
      <c r="S252" s="55"/>
      <c r="T252" s="55"/>
      <c r="U252" s="55"/>
      <c r="V252" s="55"/>
      <c r="W252" s="55"/>
      <c r="X252" s="55"/>
      <c r="Y252" s="55"/>
    </row>
    <row r="253" spans="3:25" ht="19.5" customHeight="1">
      <c r="C253" s="55"/>
      <c r="D253" s="55"/>
      <c r="E253" s="55"/>
      <c r="F253" s="55"/>
      <c r="G253" s="55"/>
      <c r="H253" s="55"/>
      <c r="I253" s="55"/>
      <c r="J253" s="55"/>
      <c r="K253" s="55"/>
      <c r="L253" s="55"/>
      <c r="M253" s="55"/>
      <c r="N253" s="55"/>
      <c r="O253" s="55"/>
      <c r="P253" s="55"/>
      <c r="Q253" s="55"/>
      <c r="R253" s="55"/>
      <c r="S253" s="55"/>
      <c r="T253" s="55"/>
      <c r="U253" s="55"/>
      <c r="V253" s="55"/>
      <c r="W253" s="55"/>
      <c r="X253" s="55"/>
      <c r="Y253" s="55"/>
    </row>
    <row r="254" spans="3:25" ht="19.5" customHeight="1">
      <c r="C254" s="55"/>
      <c r="D254" s="55"/>
      <c r="E254" s="55"/>
      <c r="F254" s="55"/>
      <c r="G254" s="55"/>
      <c r="H254" s="55"/>
      <c r="I254" s="55"/>
      <c r="J254" s="55"/>
      <c r="K254" s="55"/>
      <c r="L254" s="55"/>
      <c r="M254" s="55"/>
      <c r="N254" s="55"/>
      <c r="O254" s="55"/>
      <c r="P254" s="55"/>
      <c r="Q254" s="55"/>
      <c r="R254" s="55"/>
      <c r="S254" s="55"/>
      <c r="T254" s="55"/>
      <c r="U254" s="55"/>
      <c r="V254" s="55"/>
      <c r="W254" s="55"/>
      <c r="X254" s="55"/>
      <c r="Y254" s="55"/>
    </row>
    <row r="255" spans="3:25" ht="19.5" customHeight="1">
      <c r="C255" s="55"/>
      <c r="D255" s="55"/>
      <c r="E255" s="55"/>
      <c r="F255" s="55"/>
      <c r="G255" s="55"/>
      <c r="H255" s="55"/>
      <c r="I255" s="55"/>
      <c r="J255" s="55"/>
      <c r="K255" s="55"/>
      <c r="L255" s="55"/>
      <c r="M255" s="55"/>
      <c r="N255" s="55"/>
      <c r="O255" s="55"/>
      <c r="P255" s="55"/>
      <c r="Q255" s="55"/>
      <c r="R255" s="55"/>
      <c r="S255" s="55"/>
      <c r="T255" s="55"/>
      <c r="U255" s="55"/>
      <c r="V255" s="55"/>
      <c r="W255" s="55"/>
      <c r="X255" s="55"/>
      <c r="Y255" s="55"/>
    </row>
    <row r="256" spans="3:25" ht="19.5" customHeight="1">
      <c r="C256" s="55"/>
      <c r="D256" s="55"/>
      <c r="E256" s="55"/>
      <c r="F256" s="55"/>
      <c r="G256" s="55"/>
      <c r="H256" s="55"/>
      <c r="I256" s="55"/>
      <c r="J256" s="55"/>
      <c r="K256" s="55"/>
      <c r="L256" s="55"/>
      <c r="M256" s="55"/>
      <c r="N256" s="55"/>
      <c r="O256" s="55"/>
      <c r="P256" s="55"/>
      <c r="Q256" s="55"/>
      <c r="R256" s="55"/>
      <c r="S256" s="55"/>
      <c r="T256" s="55"/>
      <c r="U256" s="55"/>
      <c r="V256" s="55"/>
      <c r="W256" s="55"/>
      <c r="X256" s="55"/>
      <c r="Y256" s="55"/>
    </row>
    <row r="257" spans="3:25" ht="19.5" customHeight="1">
      <c r="C257" s="55"/>
      <c r="D257" s="55"/>
      <c r="E257" s="55"/>
      <c r="F257" s="55"/>
      <c r="G257" s="55"/>
      <c r="H257" s="55"/>
      <c r="I257" s="55"/>
      <c r="J257" s="55"/>
      <c r="K257" s="55"/>
      <c r="L257" s="55"/>
      <c r="M257" s="55"/>
      <c r="N257" s="55"/>
      <c r="O257" s="55"/>
      <c r="P257" s="55"/>
      <c r="Q257" s="55"/>
      <c r="R257" s="55"/>
      <c r="S257" s="55"/>
      <c r="T257" s="55"/>
      <c r="U257" s="55"/>
      <c r="V257" s="55"/>
      <c r="W257" s="55"/>
      <c r="X257" s="55"/>
      <c r="Y257" s="55"/>
    </row>
    <row r="258" spans="3:25" ht="19.5" customHeight="1">
      <c r="C258" s="55"/>
      <c r="D258" s="55"/>
      <c r="E258" s="55"/>
      <c r="F258" s="55"/>
      <c r="G258" s="55"/>
      <c r="H258" s="55"/>
      <c r="I258" s="55"/>
      <c r="J258" s="55"/>
      <c r="K258" s="55"/>
      <c r="L258" s="55"/>
      <c r="M258" s="55"/>
      <c r="N258" s="55"/>
      <c r="O258" s="55"/>
      <c r="P258" s="55"/>
      <c r="Q258" s="55"/>
      <c r="R258" s="55"/>
      <c r="S258" s="55"/>
      <c r="T258" s="55"/>
      <c r="U258" s="55"/>
      <c r="V258" s="55"/>
      <c r="W258" s="55"/>
      <c r="X258" s="55"/>
      <c r="Y258" s="55"/>
    </row>
    <row r="259" spans="3:25" ht="19.5" customHeight="1">
      <c r="C259" s="55"/>
      <c r="D259" s="55"/>
      <c r="E259" s="55"/>
      <c r="F259" s="55"/>
      <c r="G259" s="55"/>
      <c r="H259" s="55"/>
      <c r="I259" s="55"/>
      <c r="J259" s="55"/>
      <c r="K259" s="55"/>
      <c r="L259" s="55"/>
      <c r="M259" s="55"/>
      <c r="N259" s="55"/>
      <c r="O259" s="55"/>
      <c r="P259" s="55"/>
      <c r="Q259" s="55"/>
      <c r="R259" s="55"/>
      <c r="S259" s="55"/>
      <c r="T259" s="55"/>
      <c r="U259" s="55"/>
      <c r="V259" s="55"/>
      <c r="W259" s="55"/>
      <c r="X259" s="55"/>
      <c r="Y259" s="55"/>
    </row>
    <row r="260" spans="3:25" ht="19.5" customHeight="1">
      <c r="C260" s="55"/>
      <c r="D260" s="55"/>
      <c r="E260" s="55"/>
      <c r="F260" s="55"/>
      <c r="G260" s="55"/>
      <c r="H260" s="55"/>
      <c r="I260" s="55"/>
      <c r="J260" s="55"/>
      <c r="K260" s="55"/>
      <c r="L260" s="55"/>
      <c r="M260" s="55"/>
      <c r="N260" s="55"/>
      <c r="O260" s="55"/>
      <c r="P260" s="55"/>
      <c r="Q260" s="55"/>
      <c r="R260" s="55"/>
      <c r="S260" s="55"/>
      <c r="T260" s="55"/>
      <c r="U260" s="55"/>
      <c r="V260" s="55"/>
      <c r="W260" s="55"/>
      <c r="X260" s="55"/>
      <c r="Y260" s="55"/>
    </row>
  </sheetData>
  <sheetProtection sheet="1" objects="1" scenarios="1" insertRows="0" deleteRows="0" sort="0" autoFilter="0"/>
  <mergeCells count="338">
    <mergeCell ref="C139:L139"/>
    <mergeCell ref="M139:Q139"/>
    <mergeCell ref="R139:V139"/>
    <mergeCell ref="C136:L136"/>
    <mergeCell ref="M136:Q136"/>
    <mergeCell ref="R136:V136"/>
    <mergeCell ref="C137:L137"/>
    <mergeCell ref="M137:Q137"/>
    <mergeCell ref="R137:V137"/>
    <mergeCell ref="C138:L138"/>
    <mergeCell ref="M138:Q138"/>
    <mergeCell ref="R138:V138"/>
    <mergeCell ref="C133:L133"/>
    <mergeCell ref="M133:Q133"/>
    <mergeCell ref="R133:V133"/>
    <mergeCell ref="C134:L134"/>
    <mergeCell ref="M134:Q134"/>
    <mergeCell ref="R134:V134"/>
    <mergeCell ref="C135:L135"/>
    <mergeCell ref="M135:Q135"/>
    <mergeCell ref="R135:V135"/>
    <mergeCell ref="C130:L130"/>
    <mergeCell ref="M130:Q130"/>
    <mergeCell ref="R130:V130"/>
    <mergeCell ref="C131:L131"/>
    <mergeCell ref="M131:Q131"/>
    <mergeCell ref="R131:V131"/>
    <mergeCell ref="C132:L132"/>
    <mergeCell ref="M132:Q132"/>
    <mergeCell ref="R132:V132"/>
    <mergeCell ref="C127:L127"/>
    <mergeCell ref="M127:Q127"/>
    <mergeCell ref="R127:V127"/>
    <mergeCell ref="C128:L128"/>
    <mergeCell ref="M128:Q128"/>
    <mergeCell ref="R128:V128"/>
    <mergeCell ref="C129:L129"/>
    <mergeCell ref="M129:Q129"/>
    <mergeCell ref="R129:V129"/>
    <mergeCell ref="C124:L124"/>
    <mergeCell ref="M124:Q124"/>
    <mergeCell ref="R124:V124"/>
    <mergeCell ref="C125:L125"/>
    <mergeCell ref="M125:Q125"/>
    <mergeCell ref="R125:V125"/>
    <mergeCell ref="C126:L126"/>
    <mergeCell ref="M126:Q126"/>
    <mergeCell ref="R126:V126"/>
    <mergeCell ref="C121:L121"/>
    <mergeCell ref="M121:Q121"/>
    <mergeCell ref="R121:V121"/>
    <mergeCell ref="C122:L122"/>
    <mergeCell ref="M122:Q122"/>
    <mergeCell ref="R122:V122"/>
    <mergeCell ref="C123:L123"/>
    <mergeCell ref="M123:Q123"/>
    <mergeCell ref="R123:V123"/>
    <mergeCell ref="C118:L118"/>
    <mergeCell ref="M118:Q118"/>
    <mergeCell ref="R118:V118"/>
    <mergeCell ref="C119:L119"/>
    <mergeCell ref="M119:Q119"/>
    <mergeCell ref="R119:V119"/>
    <mergeCell ref="C120:L120"/>
    <mergeCell ref="M120:Q120"/>
    <mergeCell ref="R120:V120"/>
    <mergeCell ref="C115:L115"/>
    <mergeCell ref="M115:Q115"/>
    <mergeCell ref="R115:V115"/>
    <mergeCell ref="C116:L116"/>
    <mergeCell ref="M116:Q116"/>
    <mergeCell ref="R116:V116"/>
    <mergeCell ref="C117:L117"/>
    <mergeCell ref="M117:Q117"/>
    <mergeCell ref="R117:V117"/>
    <mergeCell ref="C112:L112"/>
    <mergeCell ref="M112:Q112"/>
    <mergeCell ref="R112:V112"/>
    <mergeCell ref="C113:L113"/>
    <mergeCell ref="M113:Q113"/>
    <mergeCell ref="R113:V113"/>
    <mergeCell ref="C114:L114"/>
    <mergeCell ref="M114:Q114"/>
    <mergeCell ref="R114:V114"/>
    <mergeCell ref="C109:L109"/>
    <mergeCell ref="M109:Q109"/>
    <mergeCell ref="R109:V109"/>
    <mergeCell ref="C110:L110"/>
    <mergeCell ref="M110:Q110"/>
    <mergeCell ref="R110:V110"/>
    <mergeCell ref="C111:L111"/>
    <mergeCell ref="M111:Q111"/>
    <mergeCell ref="R111:V111"/>
    <mergeCell ref="C106:L106"/>
    <mergeCell ref="M106:Q106"/>
    <mergeCell ref="R106:V106"/>
    <mergeCell ref="C107:L107"/>
    <mergeCell ref="M107:Q107"/>
    <mergeCell ref="R107:V107"/>
    <mergeCell ref="C108:L108"/>
    <mergeCell ref="M108:Q108"/>
    <mergeCell ref="R108:V108"/>
    <mergeCell ref="C103:L103"/>
    <mergeCell ref="M103:Q103"/>
    <mergeCell ref="R103:V103"/>
    <mergeCell ref="C104:L104"/>
    <mergeCell ref="M104:Q104"/>
    <mergeCell ref="R104:V104"/>
    <mergeCell ref="C105:L105"/>
    <mergeCell ref="M105:Q105"/>
    <mergeCell ref="R105:V105"/>
    <mergeCell ref="C100:L100"/>
    <mergeCell ref="M100:Q100"/>
    <mergeCell ref="R100:V100"/>
    <mergeCell ref="C101:L101"/>
    <mergeCell ref="M101:Q101"/>
    <mergeCell ref="R101:V101"/>
    <mergeCell ref="C102:L102"/>
    <mergeCell ref="M102:Q102"/>
    <mergeCell ref="R102:V102"/>
    <mergeCell ref="C97:L97"/>
    <mergeCell ref="M97:Q97"/>
    <mergeCell ref="R97:V97"/>
    <mergeCell ref="C98:L98"/>
    <mergeCell ref="M98:Q98"/>
    <mergeCell ref="R98:V98"/>
    <mergeCell ref="C99:L99"/>
    <mergeCell ref="M99:Q99"/>
    <mergeCell ref="R99:V99"/>
    <mergeCell ref="C94:L94"/>
    <mergeCell ref="M94:Q94"/>
    <mergeCell ref="R94:V94"/>
    <mergeCell ref="C95:L95"/>
    <mergeCell ref="M95:Q95"/>
    <mergeCell ref="R95:V95"/>
    <mergeCell ref="C96:L96"/>
    <mergeCell ref="M96:Q96"/>
    <mergeCell ref="R96:V96"/>
    <mergeCell ref="C91:L91"/>
    <mergeCell ref="M91:Q91"/>
    <mergeCell ref="R91:V91"/>
    <mergeCell ref="C92:L92"/>
    <mergeCell ref="M92:Q92"/>
    <mergeCell ref="R92:V92"/>
    <mergeCell ref="C93:L93"/>
    <mergeCell ref="M93:Q93"/>
    <mergeCell ref="R93:V93"/>
    <mergeCell ref="C88:L88"/>
    <mergeCell ref="M88:Q88"/>
    <mergeCell ref="R88:V88"/>
    <mergeCell ref="C89:L89"/>
    <mergeCell ref="M89:Q89"/>
    <mergeCell ref="R89:V89"/>
    <mergeCell ref="C90:L90"/>
    <mergeCell ref="M90:Q90"/>
    <mergeCell ref="R90:V90"/>
    <mergeCell ref="C85:L85"/>
    <mergeCell ref="M85:Q85"/>
    <mergeCell ref="R85:V85"/>
    <mergeCell ref="C86:L86"/>
    <mergeCell ref="M86:Q86"/>
    <mergeCell ref="R86:V86"/>
    <mergeCell ref="C87:L87"/>
    <mergeCell ref="M87:Q87"/>
    <mergeCell ref="R87:V87"/>
    <mergeCell ref="C82:L82"/>
    <mergeCell ref="M82:Q82"/>
    <mergeCell ref="R82:V82"/>
    <mergeCell ref="C83:L83"/>
    <mergeCell ref="M83:Q83"/>
    <mergeCell ref="R83:V83"/>
    <mergeCell ref="C84:L84"/>
    <mergeCell ref="M84:Q84"/>
    <mergeCell ref="R84:V84"/>
    <mergeCell ref="C79:L79"/>
    <mergeCell ref="M79:Q79"/>
    <mergeCell ref="R79:V79"/>
    <mergeCell ref="C80:L80"/>
    <mergeCell ref="M80:Q80"/>
    <mergeCell ref="R80:V80"/>
    <mergeCell ref="C81:L81"/>
    <mergeCell ref="M81:Q81"/>
    <mergeCell ref="R81:V81"/>
    <mergeCell ref="C76:L76"/>
    <mergeCell ref="M76:Q76"/>
    <mergeCell ref="R76:V76"/>
    <mergeCell ref="C77:L77"/>
    <mergeCell ref="M77:Q77"/>
    <mergeCell ref="R77:V77"/>
    <mergeCell ref="C78:L78"/>
    <mergeCell ref="M78:Q78"/>
    <mergeCell ref="R78:V78"/>
    <mergeCell ref="C73:L73"/>
    <mergeCell ref="M73:Q73"/>
    <mergeCell ref="R73:V73"/>
    <mergeCell ref="C74:L74"/>
    <mergeCell ref="M74:Q74"/>
    <mergeCell ref="R74:V74"/>
    <mergeCell ref="C75:L75"/>
    <mergeCell ref="M75:Q75"/>
    <mergeCell ref="R75:V75"/>
    <mergeCell ref="C70:L70"/>
    <mergeCell ref="M70:Q70"/>
    <mergeCell ref="R70:V70"/>
    <mergeCell ref="C71:L71"/>
    <mergeCell ref="M71:Q71"/>
    <mergeCell ref="R71:V71"/>
    <mergeCell ref="C72:L72"/>
    <mergeCell ref="M72:Q72"/>
    <mergeCell ref="R72:V72"/>
    <mergeCell ref="C67:L67"/>
    <mergeCell ref="M67:Q67"/>
    <mergeCell ref="R67:V67"/>
    <mergeCell ref="C68:L68"/>
    <mergeCell ref="M68:Q68"/>
    <mergeCell ref="R68:V68"/>
    <mergeCell ref="C69:L69"/>
    <mergeCell ref="M69:Q69"/>
    <mergeCell ref="R69:V69"/>
    <mergeCell ref="C64:L64"/>
    <mergeCell ref="M64:Q64"/>
    <mergeCell ref="R64:V64"/>
    <mergeCell ref="C65:L65"/>
    <mergeCell ref="M65:Q65"/>
    <mergeCell ref="R65:V65"/>
    <mergeCell ref="C66:L66"/>
    <mergeCell ref="M66:Q66"/>
    <mergeCell ref="R66:V66"/>
    <mergeCell ref="C61:L61"/>
    <mergeCell ref="M61:Q61"/>
    <mergeCell ref="R61:V61"/>
    <mergeCell ref="C62:L62"/>
    <mergeCell ref="M62:Q62"/>
    <mergeCell ref="R62:V62"/>
    <mergeCell ref="C63:L63"/>
    <mergeCell ref="M63:Q63"/>
    <mergeCell ref="R63:V63"/>
    <mergeCell ref="C58:L58"/>
    <mergeCell ref="M58:Q58"/>
    <mergeCell ref="R58:V58"/>
    <mergeCell ref="C59:L59"/>
    <mergeCell ref="M59:Q59"/>
    <mergeCell ref="R59:V59"/>
    <mergeCell ref="C60:L60"/>
    <mergeCell ref="M60:Q60"/>
    <mergeCell ref="R60:V60"/>
    <mergeCell ref="C55:L55"/>
    <mergeCell ref="M55:Q55"/>
    <mergeCell ref="R55:V55"/>
    <mergeCell ref="C56:L56"/>
    <mergeCell ref="M56:Q56"/>
    <mergeCell ref="R56:V56"/>
    <mergeCell ref="C57:L57"/>
    <mergeCell ref="M57:Q57"/>
    <mergeCell ref="R57:V57"/>
    <mergeCell ref="C52:L52"/>
    <mergeCell ref="M52:Q52"/>
    <mergeCell ref="R52:V52"/>
    <mergeCell ref="C53:L53"/>
    <mergeCell ref="M53:Q53"/>
    <mergeCell ref="R53:V53"/>
    <mergeCell ref="C54:L54"/>
    <mergeCell ref="M54:Q54"/>
    <mergeCell ref="R54:V54"/>
    <mergeCell ref="C49:L49"/>
    <mergeCell ref="M49:Q49"/>
    <mergeCell ref="R49:V49"/>
    <mergeCell ref="C50:L50"/>
    <mergeCell ref="M50:Q50"/>
    <mergeCell ref="R50:V50"/>
    <mergeCell ref="C51:L51"/>
    <mergeCell ref="M51:Q51"/>
    <mergeCell ref="R51:V51"/>
    <mergeCell ref="C46:L46"/>
    <mergeCell ref="M46:Q46"/>
    <mergeCell ref="R46:V46"/>
    <mergeCell ref="C47:L47"/>
    <mergeCell ref="M47:Q47"/>
    <mergeCell ref="R47:V47"/>
    <mergeCell ref="C48:L48"/>
    <mergeCell ref="M48:Q48"/>
    <mergeCell ref="R48:V48"/>
    <mergeCell ref="C43:L43"/>
    <mergeCell ref="M43:Q43"/>
    <mergeCell ref="R43:V43"/>
    <mergeCell ref="C44:L44"/>
    <mergeCell ref="M44:Q44"/>
    <mergeCell ref="R44:V44"/>
    <mergeCell ref="C45:L45"/>
    <mergeCell ref="M45:Q45"/>
    <mergeCell ref="R45:V45"/>
    <mergeCell ref="C40:L40"/>
    <mergeCell ref="M40:Q40"/>
    <mergeCell ref="R40:V40"/>
    <mergeCell ref="AB40:AN40"/>
    <mergeCell ref="C41:L41"/>
    <mergeCell ref="M41:Q41"/>
    <mergeCell ref="R41:V41"/>
    <mergeCell ref="C42:L42"/>
    <mergeCell ref="M42:Q42"/>
    <mergeCell ref="R42:V42"/>
    <mergeCell ref="C33:L33"/>
    <mergeCell ref="M33:X33"/>
    <mergeCell ref="C37:Z37"/>
    <mergeCell ref="B38:B39"/>
    <mergeCell ref="C38:L39"/>
    <mergeCell ref="M38:Q39"/>
    <mergeCell ref="R38:W38"/>
    <mergeCell ref="X38:X39"/>
    <mergeCell ref="Y38:Y39"/>
    <mergeCell ref="R39:V39"/>
    <mergeCell ref="B29:L29"/>
    <mergeCell ref="M29:T29"/>
    <mergeCell ref="B30:B31"/>
    <mergeCell ref="C30:L30"/>
    <mergeCell ref="M30:X30"/>
    <mergeCell ref="C31:L31"/>
    <mergeCell ref="M31:X31"/>
    <mergeCell ref="C32:L32"/>
    <mergeCell ref="M32:X32"/>
    <mergeCell ref="C24:L24"/>
    <mergeCell ref="C25:L25"/>
    <mergeCell ref="M25:X25"/>
    <mergeCell ref="C26:L26"/>
    <mergeCell ref="M26:X26"/>
    <mergeCell ref="C27:L27"/>
    <mergeCell ref="M27:X27"/>
    <mergeCell ref="C28:L28"/>
    <mergeCell ref="M28:X28"/>
    <mergeCell ref="A3:Z3"/>
    <mergeCell ref="A4:Y4"/>
    <mergeCell ref="A6:Y6"/>
    <mergeCell ref="A14:Y14"/>
    <mergeCell ref="C18:L18"/>
    <mergeCell ref="C22:L22"/>
    <mergeCell ref="M22:X22"/>
    <mergeCell ref="C23:L23"/>
    <mergeCell ref="M23:X23"/>
  </mergeCells>
  <phoneticPr fontId="62"/>
  <dataValidations count="4">
    <dataValidation type="textLength" operator="equal" allowBlank="1" showInputMessage="1" showErrorMessage="1" error="桁数が正しくありません。10桁の介護保険事業所番号を入力してください。" prompt="10桁の介護保険事業所番号を入力してください。" sqref="C40:L139" xr:uid="{00000000-0002-0000-0000-000000000000}">
      <formula1>10</formula1>
      <formula2>0</formula2>
    </dataValidation>
    <dataValidation type="list" allowBlank="1" showInputMessage="1" showErrorMessage="1" sqref="W40:W139" xr:uid="{00000000-0002-0000-0000-000001000000}">
      <formula1>INDIRECT(R40)</formula1>
      <formula2>0</formula2>
    </dataValidation>
    <dataValidation type="textLength" operator="equal" allowBlank="1" showInputMessage="1" showErrorMessage="1" error="桁数が正しくありません。13桁の法人番号を入力してください。" sqref="M29:T29" xr:uid="{00000000-0002-0000-0000-000002000000}">
      <formula1>13</formula1>
      <formula2>0</formula2>
    </dataValidation>
    <dataValidation allowBlank="1" showInputMessage="1" showErrorMessage="1" sqref="M24:T24" xr:uid="{00000000-0002-0000-0000-000003000000}">
      <formula1>0</formula1>
      <formula2>0</formula2>
    </dataValidation>
  </dataValidations>
  <pageMargins left="0.70833333333333304" right="0.70833333333333304" top="0.74791666666666701" bottom="0.74791666666666701" header="0.511811023622047" footer="0.511811023622047"/>
  <pageSetup paperSize="9" scale="60" fitToHeight="0" orientation="portrait" horizontalDpi="300" verticalDpi="300"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000-000004000000}">
          <x14:formula1>
            <xm:f>【参考】数式用!$C$3:$C$49</xm:f>
          </x14:formula1>
          <x14:formula2>
            <xm:f>0</xm:f>
          </x14:formula2>
          <xm:sqref>C18:L18 R43:V139</xm:sqref>
        </x14:dataValidation>
        <x14:dataValidation type="list" allowBlank="1" showInputMessage="1" showErrorMessage="1" xr:uid="{00000000-0002-0000-0000-000005000000}">
          <x14:formula1>
            <xm:f>【参考】数式用!$A$3:$A$28</xm:f>
          </x14:formula1>
          <x14:formula2>
            <xm:f>0</xm:f>
          </x14:formula2>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U106"/>
  <sheetViews>
    <sheetView view="pageBreakPreview" topLeftCell="A28" zoomScaleNormal="120" workbookViewId="0">
      <selection activeCell="A39" sqref="A39:AI39"/>
    </sheetView>
  </sheetViews>
  <sheetFormatPr defaultColWidth="9" defaultRowHeight="13.5"/>
  <cols>
    <col min="1" max="1" width="2.5" style="59" customWidth="1"/>
    <col min="2" max="3" width="2.75" style="59" customWidth="1"/>
    <col min="4" max="4" width="3.5" style="59" customWidth="1"/>
    <col min="5" max="6" width="2.75" style="59" customWidth="1"/>
    <col min="7" max="11" width="2.5" style="59" customWidth="1"/>
    <col min="12" max="13" width="3" style="59" customWidth="1"/>
    <col min="14" max="36" width="2.5" style="59" customWidth="1"/>
    <col min="37" max="37" width="4.125" style="59" customWidth="1"/>
    <col min="38" max="16384" width="9" style="59"/>
  </cols>
  <sheetData>
    <row r="1" spans="1:46" s="15" customFormat="1" ht="20.25" customHeight="1">
      <c r="A1" s="23" t="s">
        <v>38</v>
      </c>
      <c r="B1" s="20"/>
      <c r="C1" s="20"/>
      <c r="D1" s="20"/>
      <c r="E1" s="20"/>
      <c r="F1" s="20"/>
      <c r="G1" s="20"/>
      <c r="H1" s="20"/>
      <c r="I1" s="20"/>
      <c r="J1" s="20"/>
      <c r="K1" s="20"/>
      <c r="L1" s="20"/>
      <c r="M1" s="20"/>
      <c r="N1" s="20"/>
      <c r="O1" s="20"/>
      <c r="P1" s="20"/>
      <c r="Q1" s="20"/>
      <c r="R1" s="20"/>
      <c r="S1" s="20"/>
      <c r="T1" s="20"/>
      <c r="U1" s="20"/>
      <c r="V1" s="20"/>
      <c r="AC1" s="247" t="s">
        <v>7</v>
      </c>
      <c r="AD1" s="247"/>
      <c r="AE1" s="247"/>
      <c r="AF1" s="248">
        <f>基本情報入力シート!C18</f>
        <v>0</v>
      </c>
      <c r="AG1" s="248"/>
      <c r="AH1" s="248"/>
      <c r="AI1" s="248"/>
      <c r="AJ1" s="248"/>
    </row>
    <row r="2" spans="1:46" ht="6" customHeight="1"/>
    <row r="3" spans="1:46" ht="17.25" customHeight="1">
      <c r="A3" s="249" t="s">
        <v>39</v>
      </c>
      <c r="B3" s="249"/>
      <c r="C3" s="249"/>
      <c r="D3" s="249"/>
      <c r="E3" s="249"/>
      <c r="F3" s="249"/>
      <c r="G3" s="249"/>
      <c r="H3" s="249"/>
      <c r="I3" s="249"/>
      <c r="J3" s="249"/>
      <c r="K3" s="249"/>
      <c r="L3" s="249"/>
      <c r="M3" s="249"/>
      <c r="N3" s="249"/>
      <c r="O3" s="249"/>
      <c r="P3" s="249"/>
      <c r="Q3" s="249"/>
      <c r="R3" s="249"/>
      <c r="S3" s="249"/>
      <c r="T3" s="249"/>
      <c r="U3" s="249"/>
      <c r="V3" s="249"/>
      <c r="W3" s="249"/>
      <c r="X3" s="249"/>
      <c r="Y3" s="249"/>
      <c r="Z3" s="249"/>
      <c r="AA3" s="249"/>
      <c r="AB3" s="249"/>
      <c r="AC3" s="249"/>
      <c r="AD3" s="249"/>
      <c r="AE3" s="249"/>
      <c r="AF3" s="249"/>
      <c r="AG3" s="249"/>
      <c r="AH3" s="249"/>
      <c r="AI3" s="249"/>
      <c r="AJ3" s="249"/>
    </row>
    <row r="4" spans="1:46" ht="6" customHeight="1"/>
    <row r="5" spans="1:46">
      <c r="A5" s="16" t="s">
        <v>40</v>
      </c>
    </row>
    <row r="6" spans="1:46" s="60" customFormat="1" ht="13.5" customHeight="1">
      <c r="A6" s="250" t="s">
        <v>11</v>
      </c>
      <c r="B6" s="250"/>
      <c r="C6" s="250"/>
      <c r="D6" s="250"/>
      <c r="E6" s="250"/>
      <c r="F6" s="250"/>
      <c r="G6" s="251" t="str">
        <f>IF(基本情報入力シート!M22="","",基本情報入力シート!M22)</f>
        <v/>
      </c>
      <c r="H6" s="251"/>
      <c r="I6" s="251"/>
      <c r="J6" s="251"/>
      <c r="K6" s="251"/>
      <c r="L6" s="251"/>
      <c r="M6" s="251"/>
      <c r="N6" s="251"/>
      <c r="O6" s="251"/>
      <c r="P6" s="251"/>
      <c r="Q6" s="251"/>
      <c r="R6" s="251"/>
      <c r="S6" s="251"/>
      <c r="T6" s="251"/>
      <c r="U6" s="251"/>
      <c r="V6" s="251"/>
      <c r="W6" s="251"/>
      <c r="X6" s="251"/>
      <c r="Y6" s="251"/>
      <c r="Z6" s="251"/>
      <c r="AA6" s="251"/>
      <c r="AB6" s="251"/>
      <c r="AC6" s="251"/>
      <c r="AD6" s="251"/>
      <c r="AE6" s="251"/>
      <c r="AF6" s="251"/>
      <c r="AG6" s="251"/>
      <c r="AH6" s="251"/>
      <c r="AI6" s="251"/>
      <c r="AJ6" s="251"/>
    </row>
    <row r="7" spans="1:46" s="60" customFormat="1" ht="22.5" customHeight="1">
      <c r="A7" s="252" t="s">
        <v>10</v>
      </c>
      <c r="B7" s="252"/>
      <c r="C7" s="252"/>
      <c r="D7" s="252"/>
      <c r="E7" s="252"/>
      <c r="F7" s="252"/>
      <c r="G7" s="253" t="str">
        <f>IF(基本情報入力シート!M23="","",基本情報入力シート!M23)</f>
        <v/>
      </c>
      <c r="H7" s="253"/>
      <c r="I7" s="253"/>
      <c r="J7" s="253"/>
      <c r="K7" s="253"/>
      <c r="L7" s="253"/>
      <c r="M7" s="253"/>
      <c r="N7" s="253"/>
      <c r="O7" s="253"/>
      <c r="P7" s="253"/>
      <c r="Q7" s="253"/>
      <c r="R7" s="253"/>
      <c r="S7" s="253"/>
      <c r="T7" s="253"/>
      <c r="U7" s="253"/>
      <c r="V7" s="253"/>
      <c r="W7" s="253"/>
      <c r="X7" s="253"/>
      <c r="Y7" s="253"/>
      <c r="Z7" s="253"/>
      <c r="AA7" s="253"/>
      <c r="AB7" s="253"/>
      <c r="AC7" s="253"/>
      <c r="AD7" s="253"/>
      <c r="AE7" s="253"/>
      <c r="AF7" s="253"/>
      <c r="AG7" s="253"/>
      <c r="AH7" s="253"/>
      <c r="AI7" s="253"/>
      <c r="AJ7" s="253"/>
    </row>
    <row r="8" spans="1:46" s="60" customFormat="1" ht="12.75" customHeight="1">
      <c r="A8" s="254" t="s">
        <v>41</v>
      </c>
      <c r="B8" s="254"/>
      <c r="C8" s="254"/>
      <c r="D8" s="254"/>
      <c r="E8" s="254"/>
      <c r="F8" s="254"/>
      <c r="G8" s="61" t="s">
        <v>15</v>
      </c>
      <c r="H8" s="255" t="str">
        <f>IF(基本情報入力シート!AA24="－","",基本情報入力シート!AA24)</f>
        <v/>
      </c>
      <c r="I8" s="255"/>
      <c r="J8" s="255"/>
      <c r="K8" s="255"/>
      <c r="L8" s="255"/>
      <c r="M8" s="62"/>
      <c r="N8" s="63"/>
      <c r="O8" s="63"/>
      <c r="P8" s="63"/>
      <c r="Q8" s="63"/>
      <c r="R8" s="63"/>
      <c r="S8" s="63"/>
      <c r="T8" s="63"/>
      <c r="U8" s="63"/>
      <c r="V8" s="63"/>
      <c r="W8" s="63"/>
      <c r="X8" s="63"/>
      <c r="Y8" s="63"/>
      <c r="Z8" s="63"/>
      <c r="AA8" s="63"/>
      <c r="AB8" s="63"/>
      <c r="AC8" s="63"/>
      <c r="AD8" s="63"/>
      <c r="AE8" s="63"/>
      <c r="AF8" s="63"/>
      <c r="AG8" s="63"/>
      <c r="AH8" s="63"/>
      <c r="AI8" s="63"/>
      <c r="AJ8" s="64"/>
    </row>
    <row r="9" spans="1:46" s="60" customFormat="1" ht="12" customHeight="1">
      <c r="A9" s="254"/>
      <c r="B9" s="254"/>
      <c r="C9" s="254"/>
      <c r="D9" s="254"/>
      <c r="E9" s="254"/>
      <c r="F9" s="254"/>
      <c r="G9" s="256" t="str">
        <f>IF(基本情報入力シート!M25="","",基本情報入力シート!M25)</f>
        <v/>
      </c>
      <c r="H9" s="256"/>
      <c r="I9" s="256"/>
      <c r="J9" s="256"/>
      <c r="K9" s="256"/>
      <c r="L9" s="256"/>
      <c r="M9" s="256"/>
      <c r="N9" s="256"/>
      <c r="O9" s="256"/>
      <c r="P9" s="256"/>
      <c r="Q9" s="256"/>
      <c r="R9" s="256"/>
      <c r="S9" s="256"/>
      <c r="T9" s="256"/>
      <c r="U9" s="256"/>
      <c r="V9" s="256"/>
      <c r="W9" s="256"/>
      <c r="X9" s="256"/>
      <c r="Y9" s="256"/>
      <c r="Z9" s="256"/>
      <c r="AA9" s="256"/>
      <c r="AB9" s="256"/>
      <c r="AC9" s="256"/>
      <c r="AD9" s="256"/>
      <c r="AE9" s="256"/>
      <c r="AF9" s="256"/>
      <c r="AG9" s="256"/>
      <c r="AH9" s="256"/>
      <c r="AI9" s="256"/>
      <c r="AJ9" s="256"/>
    </row>
    <row r="10" spans="1:46" s="60" customFormat="1" ht="12" customHeight="1">
      <c r="A10" s="254"/>
      <c r="B10" s="254"/>
      <c r="C10" s="254"/>
      <c r="D10" s="254"/>
      <c r="E10" s="254"/>
      <c r="F10" s="254"/>
      <c r="G10" s="257" t="str">
        <f>IF(基本情報入力シート!M26="","",基本情報入力シート!M26)</f>
        <v/>
      </c>
      <c r="H10" s="257"/>
      <c r="I10" s="257"/>
      <c r="J10" s="257"/>
      <c r="K10" s="257"/>
      <c r="L10" s="257"/>
      <c r="M10" s="257"/>
      <c r="N10" s="257"/>
      <c r="O10" s="257"/>
      <c r="P10" s="257"/>
      <c r="Q10" s="257"/>
      <c r="R10" s="257"/>
      <c r="S10" s="257"/>
      <c r="T10" s="257"/>
      <c r="U10" s="257"/>
      <c r="V10" s="257"/>
      <c r="W10" s="257"/>
      <c r="X10" s="257"/>
      <c r="Y10" s="257"/>
      <c r="Z10" s="257"/>
      <c r="AA10" s="257"/>
      <c r="AB10" s="257"/>
      <c r="AC10" s="257"/>
      <c r="AD10" s="257"/>
      <c r="AE10" s="257"/>
      <c r="AF10" s="257"/>
      <c r="AG10" s="257"/>
      <c r="AH10" s="257"/>
      <c r="AI10" s="257"/>
      <c r="AJ10" s="257"/>
    </row>
    <row r="11" spans="1:46" s="60" customFormat="1" ht="15" customHeight="1">
      <c r="A11" s="258" t="s">
        <v>11</v>
      </c>
      <c r="B11" s="258"/>
      <c r="C11" s="258"/>
      <c r="D11" s="258"/>
      <c r="E11" s="258"/>
      <c r="F11" s="258"/>
      <c r="G11" s="251" t="str">
        <f>IF(基本情報入力シート!M30="","",基本情報入力シート!M30)</f>
        <v/>
      </c>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E11" s="251"/>
      <c r="AF11" s="251"/>
      <c r="AG11" s="251"/>
      <c r="AH11" s="251"/>
      <c r="AI11" s="251"/>
      <c r="AJ11" s="251"/>
      <c r="AS11" s="65"/>
    </row>
    <row r="12" spans="1:46" s="60" customFormat="1" ht="22.5" customHeight="1">
      <c r="A12" s="259" t="s">
        <v>42</v>
      </c>
      <c r="B12" s="259"/>
      <c r="C12" s="259"/>
      <c r="D12" s="259"/>
      <c r="E12" s="259"/>
      <c r="F12" s="259"/>
      <c r="G12" s="257" t="str">
        <f>IF(基本情報入力シート!M31="","",基本情報入力シート!M31)</f>
        <v/>
      </c>
      <c r="H12" s="257"/>
      <c r="I12" s="257"/>
      <c r="J12" s="257"/>
      <c r="K12" s="257"/>
      <c r="L12" s="257"/>
      <c r="M12" s="257"/>
      <c r="N12" s="257"/>
      <c r="O12" s="257"/>
      <c r="P12" s="257"/>
      <c r="Q12" s="257"/>
      <c r="R12" s="257"/>
      <c r="S12" s="257"/>
      <c r="T12" s="257"/>
      <c r="U12" s="257"/>
      <c r="V12" s="257"/>
      <c r="W12" s="257"/>
      <c r="X12" s="257"/>
      <c r="Y12" s="257"/>
      <c r="Z12" s="257"/>
      <c r="AA12" s="257"/>
      <c r="AB12" s="257"/>
      <c r="AC12" s="257"/>
      <c r="AD12" s="257"/>
      <c r="AE12" s="257"/>
      <c r="AF12" s="257"/>
      <c r="AG12" s="257"/>
      <c r="AH12" s="257"/>
      <c r="AI12" s="257"/>
      <c r="AJ12" s="257"/>
      <c r="AS12" s="65"/>
    </row>
    <row r="13" spans="1:46" s="60" customFormat="1" ht="17.25" customHeight="1">
      <c r="A13" s="260" t="s">
        <v>24</v>
      </c>
      <c r="B13" s="260"/>
      <c r="C13" s="260"/>
      <c r="D13" s="260"/>
      <c r="E13" s="260"/>
      <c r="F13" s="260"/>
      <c r="G13" s="252" t="s">
        <v>25</v>
      </c>
      <c r="H13" s="252"/>
      <c r="I13" s="252"/>
      <c r="J13" s="252"/>
      <c r="K13" s="261" t="str">
        <f>IF(基本情報入力シート!M32="","",基本情報入力シート!M32)</f>
        <v/>
      </c>
      <c r="L13" s="261"/>
      <c r="M13" s="261"/>
      <c r="N13" s="261"/>
      <c r="O13" s="261"/>
      <c r="P13" s="261"/>
      <c r="Q13" s="261"/>
      <c r="R13" s="261"/>
      <c r="S13" s="261"/>
      <c r="T13" s="261"/>
      <c r="U13" s="260" t="s">
        <v>26</v>
      </c>
      <c r="V13" s="260"/>
      <c r="W13" s="260"/>
      <c r="X13" s="260"/>
      <c r="Y13" s="261" t="str">
        <f>IF(基本情報入力シート!M33="","",基本情報入力シート!M33)</f>
        <v/>
      </c>
      <c r="Z13" s="261"/>
      <c r="AA13" s="261"/>
      <c r="AB13" s="261"/>
      <c r="AC13" s="261"/>
      <c r="AD13" s="261"/>
      <c r="AE13" s="261"/>
      <c r="AF13" s="261"/>
      <c r="AG13" s="261"/>
      <c r="AH13" s="261"/>
      <c r="AI13" s="261"/>
      <c r="AJ13" s="261"/>
      <c r="AS13" s="65"/>
    </row>
    <row r="14" spans="1:46" s="60" customFormat="1" ht="7.5" customHeight="1">
      <c r="A14" s="66"/>
      <c r="B14" s="66"/>
      <c r="C14" s="66"/>
      <c r="D14" s="66"/>
      <c r="E14" s="66"/>
      <c r="F14" s="66"/>
      <c r="G14" s="66"/>
      <c r="H14" s="66"/>
      <c r="I14" s="66"/>
      <c r="J14" s="66"/>
      <c r="K14" s="67"/>
      <c r="L14" s="67"/>
      <c r="M14" s="67"/>
      <c r="N14" s="67"/>
      <c r="O14" s="67"/>
      <c r="P14" s="67"/>
      <c r="Q14" s="67"/>
      <c r="R14" s="67"/>
      <c r="S14" s="67"/>
      <c r="T14" s="67"/>
      <c r="U14" s="67"/>
      <c r="V14" s="66"/>
      <c r="W14" s="66"/>
      <c r="X14" s="66"/>
      <c r="Y14" s="66"/>
      <c r="Z14" s="67"/>
      <c r="AA14" s="67"/>
      <c r="AB14" s="67"/>
      <c r="AC14" s="67"/>
      <c r="AD14" s="67"/>
      <c r="AE14" s="67"/>
      <c r="AF14" s="67"/>
      <c r="AG14" s="67"/>
      <c r="AH14" s="67"/>
      <c r="AI14" s="67"/>
      <c r="AJ14" s="67"/>
      <c r="AT14" s="65"/>
    </row>
    <row r="15" spans="1:46" s="60" customFormat="1">
      <c r="A15" s="68" t="s">
        <v>43</v>
      </c>
      <c r="B15" s="66"/>
      <c r="C15" s="66"/>
      <c r="D15" s="66"/>
      <c r="E15" s="66"/>
      <c r="G15" s="66"/>
      <c r="H15" s="66"/>
      <c r="I15" s="66"/>
      <c r="J15" s="66"/>
      <c r="K15" s="67"/>
      <c r="L15" s="69"/>
      <c r="N15" s="67"/>
      <c r="O15" s="67"/>
      <c r="P15" s="67"/>
      <c r="Q15" s="67"/>
      <c r="R15" s="67"/>
      <c r="S15" s="67"/>
      <c r="T15" s="67"/>
      <c r="U15" s="67"/>
      <c r="V15" s="66"/>
      <c r="W15" s="66"/>
      <c r="X15" s="66"/>
      <c r="Y15" s="66"/>
      <c r="Z15" s="67"/>
      <c r="AA15" s="67"/>
      <c r="AB15" s="67"/>
      <c r="AC15" s="67"/>
      <c r="AD15" s="67"/>
      <c r="AE15" s="67"/>
      <c r="AF15" s="67"/>
      <c r="AG15" s="67"/>
      <c r="AH15" s="67"/>
      <c r="AI15" s="67"/>
      <c r="AJ15" s="67"/>
      <c r="AT15" s="65"/>
    </row>
    <row r="16" spans="1:46" s="15" customFormat="1" ht="19.5" customHeight="1">
      <c r="A16" s="262" t="s">
        <v>44</v>
      </c>
      <c r="B16" s="262"/>
      <c r="C16" s="262"/>
      <c r="D16" s="262"/>
      <c r="E16" s="262"/>
      <c r="F16" s="262"/>
      <c r="G16" s="262"/>
      <c r="H16" s="262"/>
      <c r="I16" s="262"/>
      <c r="J16" s="262"/>
      <c r="K16" s="262"/>
      <c r="L16" s="262"/>
      <c r="M16" s="262"/>
      <c r="N16" s="262"/>
      <c r="O16" s="262"/>
      <c r="P16" s="262"/>
      <c r="Q16" s="262"/>
      <c r="R16" s="262"/>
      <c r="S16" s="262"/>
      <c r="T16" s="262"/>
      <c r="U16" s="262"/>
      <c r="V16" s="262"/>
      <c r="W16" s="262"/>
      <c r="X16" s="262"/>
      <c r="Y16" s="262"/>
      <c r="Z16" s="263">
        <f>'別紙様式3-2（補助金）'!F5</f>
        <v>0</v>
      </c>
      <c r="AA16" s="263"/>
      <c r="AB16" s="263"/>
      <c r="AC16" s="263"/>
      <c r="AD16" s="263"/>
      <c r="AE16" s="263"/>
      <c r="AF16" s="263"/>
      <c r="AG16" s="264" t="s">
        <v>45</v>
      </c>
      <c r="AH16" s="264"/>
      <c r="AI16" s="60"/>
      <c r="AJ16" s="20"/>
      <c r="AR16" s="70"/>
    </row>
    <row r="17" spans="1:47" s="15" customFormat="1" ht="19.5" customHeight="1">
      <c r="A17" s="265" t="s">
        <v>46</v>
      </c>
      <c r="B17" s="26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6"/>
      <c r="AA17" s="266"/>
      <c r="AB17" s="266"/>
      <c r="AC17" s="266"/>
      <c r="AD17" s="266"/>
      <c r="AE17" s="266"/>
      <c r="AF17" s="266"/>
      <c r="AG17" s="267" t="s">
        <v>45</v>
      </c>
      <c r="AH17" s="267"/>
      <c r="AI17" s="15" t="s">
        <v>47</v>
      </c>
      <c r="AJ17" s="71" t="str">
        <f>IF(Z17="","",IF(Z16="","",IF(Z17&gt;=Z16,"○","☓")))</f>
        <v/>
      </c>
      <c r="AK17" s="268" t="s">
        <v>48</v>
      </c>
      <c r="AL17" s="268"/>
      <c r="AM17" s="268"/>
      <c r="AN17" s="268"/>
      <c r="AO17" s="268"/>
      <c r="AP17" s="268"/>
      <c r="AQ17" s="268"/>
      <c r="AR17" s="268"/>
      <c r="AS17" s="268"/>
      <c r="AT17" s="268"/>
      <c r="AU17" s="268"/>
    </row>
    <row r="18" spans="1:47" s="15" customFormat="1" ht="19.5" customHeight="1">
      <c r="A18" s="269" t="s">
        <v>49</v>
      </c>
      <c r="B18" s="269"/>
      <c r="C18" s="269"/>
      <c r="D18" s="269"/>
      <c r="E18" s="269"/>
      <c r="F18" s="269"/>
      <c r="G18" s="269"/>
      <c r="H18" s="269"/>
      <c r="I18" s="269"/>
      <c r="J18" s="269"/>
      <c r="K18" s="269"/>
      <c r="L18" s="269"/>
      <c r="M18" s="269"/>
      <c r="N18" s="269"/>
      <c r="O18" s="269"/>
      <c r="P18" s="269"/>
      <c r="Q18" s="269"/>
      <c r="R18" s="269"/>
      <c r="S18" s="269"/>
      <c r="T18" s="269"/>
      <c r="U18" s="269"/>
      <c r="V18" s="269"/>
      <c r="W18" s="269"/>
      <c r="X18" s="269"/>
      <c r="Y18" s="269"/>
      <c r="Z18" s="72"/>
      <c r="AA18" s="72"/>
      <c r="AB18" s="73"/>
      <c r="AC18" s="73"/>
      <c r="AD18" s="73"/>
      <c r="AE18" s="73"/>
      <c r="AF18" s="73"/>
      <c r="AG18" s="73"/>
      <c r="AH18" s="73"/>
      <c r="AI18" s="73"/>
      <c r="AJ18" s="73"/>
      <c r="AK18" s="73"/>
      <c r="AL18" s="73"/>
      <c r="AT18" s="70"/>
    </row>
    <row r="19" spans="1:47" s="15" customFormat="1" ht="19.5" customHeight="1">
      <c r="A19" s="74"/>
      <c r="B19" s="270" t="s">
        <v>50</v>
      </c>
      <c r="C19" s="270"/>
      <c r="D19" s="270"/>
      <c r="E19" s="270"/>
      <c r="F19" s="270"/>
      <c r="G19" s="270"/>
      <c r="H19" s="270"/>
      <c r="I19" s="270"/>
      <c r="J19" s="270"/>
      <c r="K19" s="270"/>
      <c r="L19" s="270"/>
      <c r="M19" s="270"/>
      <c r="N19" s="270"/>
      <c r="O19" s="270"/>
      <c r="P19" s="270"/>
      <c r="Q19" s="270"/>
      <c r="R19" s="270"/>
      <c r="S19" s="270"/>
      <c r="T19" s="270"/>
      <c r="U19" s="271">
        <f>'別紙様式3-2（補助金）'!F6</f>
        <v>0</v>
      </c>
      <c r="V19" s="271"/>
      <c r="W19" s="271"/>
      <c r="X19" s="271"/>
      <c r="Y19" s="271"/>
      <c r="Z19" s="272" t="s">
        <v>45</v>
      </c>
      <c r="AA19" s="272"/>
      <c r="AB19" s="75" t="s">
        <v>51</v>
      </c>
      <c r="AC19" s="273">
        <f>IFERROR(U21/U19*100,0)</f>
        <v>0</v>
      </c>
      <c r="AD19" s="273"/>
      <c r="AE19" s="76" t="s">
        <v>52</v>
      </c>
      <c r="AF19" s="77" t="s">
        <v>53</v>
      </c>
      <c r="AG19" s="15" t="s">
        <v>47</v>
      </c>
      <c r="AH19" s="71" t="str">
        <f>IF(AC19=0,"×",IF(AC19&gt;=(200/3),"○","×"))</f>
        <v>×</v>
      </c>
      <c r="AI19" s="73"/>
      <c r="AJ19" s="73"/>
      <c r="AK19" s="274" t="s">
        <v>54</v>
      </c>
      <c r="AL19" s="274"/>
      <c r="AM19" s="274"/>
      <c r="AN19" s="274"/>
      <c r="AO19" s="274"/>
      <c r="AP19" s="274"/>
      <c r="AQ19" s="274"/>
      <c r="AR19" s="274"/>
      <c r="AS19" s="274"/>
      <c r="AT19" s="274"/>
      <c r="AU19" s="274"/>
    </row>
    <row r="20" spans="1:47" s="15" customFormat="1" ht="19.5" customHeight="1">
      <c r="A20" s="74"/>
      <c r="B20" s="275" t="s">
        <v>55</v>
      </c>
      <c r="C20" s="275"/>
      <c r="D20" s="275"/>
      <c r="E20" s="275"/>
      <c r="F20" s="275"/>
      <c r="G20" s="275"/>
      <c r="H20" s="275"/>
      <c r="I20" s="275"/>
      <c r="J20" s="275"/>
      <c r="K20" s="275"/>
      <c r="L20" s="275"/>
      <c r="M20" s="275"/>
      <c r="N20" s="275"/>
      <c r="O20" s="275"/>
      <c r="P20" s="275"/>
      <c r="Q20" s="275"/>
      <c r="R20" s="275"/>
      <c r="S20" s="275"/>
      <c r="T20" s="275"/>
      <c r="U20" s="271">
        <f>SUM(N22,N25)</f>
        <v>0</v>
      </c>
      <c r="V20" s="271"/>
      <c r="W20" s="271"/>
      <c r="X20" s="271"/>
      <c r="Y20" s="271"/>
      <c r="Z20" s="272" t="s">
        <v>45</v>
      </c>
      <c r="AA20" s="272"/>
      <c r="AB20" s="78"/>
      <c r="AC20" s="79"/>
      <c r="AD20" s="80"/>
      <c r="AE20" s="80"/>
      <c r="AF20" s="81"/>
      <c r="AI20" s="73"/>
      <c r="AJ20" s="73"/>
      <c r="AK20" s="274"/>
      <c r="AL20" s="274"/>
      <c r="AM20" s="274"/>
      <c r="AN20" s="274"/>
      <c r="AO20" s="274"/>
      <c r="AP20" s="274"/>
      <c r="AQ20" s="274"/>
      <c r="AR20" s="274"/>
      <c r="AS20" s="274"/>
      <c r="AT20" s="274"/>
      <c r="AU20" s="274"/>
    </row>
    <row r="21" spans="1:47" s="15" customFormat="1" ht="28.5" customHeight="1">
      <c r="A21" s="74"/>
      <c r="B21" s="276"/>
      <c r="C21" s="276"/>
      <c r="D21" s="277" t="s">
        <v>56</v>
      </c>
      <c r="E21" s="277"/>
      <c r="F21" s="277"/>
      <c r="G21" s="277"/>
      <c r="H21" s="277"/>
      <c r="I21" s="277"/>
      <c r="J21" s="277"/>
      <c r="K21" s="277"/>
      <c r="L21" s="277"/>
      <c r="M21" s="277"/>
      <c r="N21" s="277"/>
      <c r="O21" s="277"/>
      <c r="P21" s="277"/>
      <c r="Q21" s="277"/>
      <c r="R21" s="277"/>
      <c r="S21" s="277"/>
      <c r="T21" s="277"/>
      <c r="U21" s="271">
        <f>SUM(N23,N26)</f>
        <v>0</v>
      </c>
      <c r="V21" s="271"/>
      <c r="W21" s="271"/>
      <c r="X21" s="271"/>
      <c r="Y21" s="271"/>
      <c r="Z21" s="272" t="s">
        <v>45</v>
      </c>
      <c r="AA21" s="272"/>
      <c r="AB21" s="82"/>
      <c r="AC21" s="83"/>
      <c r="AD21" s="83"/>
      <c r="AE21" s="83"/>
      <c r="AF21" s="84"/>
      <c r="AG21" s="59"/>
      <c r="AH21" s="59"/>
      <c r="AI21" s="59"/>
      <c r="AJ21" s="59"/>
      <c r="AK21" s="59"/>
      <c r="AL21" s="59"/>
      <c r="AM21" s="59"/>
      <c r="AN21" s="59"/>
      <c r="AO21" s="59"/>
      <c r="AP21" s="59"/>
      <c r="AQ21" s="59"/>
      <c r="AR21" s="59"/>
      <c r="AS21" s="59"/>
      <c r="AT21" s="59"/>
      <c r="AU21" s="59"/>
    </row>
    <row r="22" spans="1:47" s="15" customFormat="1" ht="18.75" customHeight="1">
      <c r="A22" s="85"/>
      <c r="B22" s="276"/>
      <c r="C22" s="276"/>
      <c r="D22" s="278" t="s">
        <v>57</v>
      </c>
      <c r="E22" s="278"/>
      <c r="F22" s="278"/>
      <c r="G22" s="278"/>
      <c r="H22" s="278"/>
      <c r="I22" s="278"/>
      <c r="J22" s="278"/>
      <c r="K22" s="278"/>
      <c r="L22" s="278"/>
      <c r="M22" s="278"/>
      <c r="N22" s="279"/>
      <c r="O22" s="279"/>
      <c r="P22" s="279"/>
      <c r="Q22" s="279"/>
      <c r="R22" s="279"/>
      <c r="S22" s="279"/>
      <c r="T22" s="86" t="s">
        <v>45</v>
      </c>
      <c r="U22" s="87"/>
      <c r="V22" s="88"/>
      <c r="W22" s="88"/>
      <c r="X22" s="89"/>
      <c r="Y22" s="81"/>
      <c r="AA22" s="73"/>
      <c r="AB22" s="73"/>
      <c r="AC22" s="73"/>
      <c r="AD22" s="73"/>
      <c r="AE22" s="73"/>
      <c r="AF22" s="73"/>
      <c r="AG22" s="73"/>
      <c r="AH22" s="60"/>
    </row>
    <row r="23" spans="1:47" s="15" customFormat="1" ht="18.75" customHeight="1">
      <c r="A23" s="85"/>
      <c r="B23" s="276"/>
      <c r="C23" s="276"/>
      <c r="D23" s="90"/>
      <c r="E23" s="280" t="s">
        <v>58</v>
      </c>
      <c r="F23" s="280"/>
      <c r="G23" s="280"/>
      <c r="H23" s="280"/>
      <c r="I23" s="280"/>
      <c r="J23" s="280"/>
      <c r="K23" s="280"/>
      <c r="L23" s="280"/>
      <c r="M23" s="280"/>
      <c r="N23" s="279"/>
      <c r="O23" s="279"/>
      <c r="P23" s="279"/>
      <c r="Q23" s="279"/>
      <c r="R23" s="279"/>
      <c r="S23" s="279"/>
      <c r="T23" s="91" t="s">
        <v>45</v>
      </c>
      <c r="U23" s="92" t="s">
        <v>51</v>
      </c>
      <c r="V23" s="281">
        <f>IFERROR(N23/N22*100,0)</f>
        <v>0</v>
      </c>
      <c r="W23" s="281"/>
      <c r="X23" s="89" t="s">
        <v>52</v>
      </c>
      <c r="Y23" s="81" t="s">
        <v>53</v>
      </c>
      <c r="Z23" s="73"/>
      <c r="AA23" s="73"/>
      <c r="AB23" s="73"/>
      <c r="AC23" s="73"/>
      <c r="AD23" s="73"/>
      <c r="AE23" s="73"/>
      <c r="AF23" s="73"/>
      <c r="AG23" s="73"/>
      <c r="AH23" s="60"/>
    </row>
    <row r="24" spans="1:47" s="15" customFormat="1" ht="18.75" customHeight="1">
      <c r="A24" s="85"/>
      <c r="B24" s="276"/>
      <c r="C24" s="276"/>
      <c r="D24" s="90"/>
      <c r="E24" s="282"/>
      <c r="F24" s="282"/>
      <c r="G24" s="282"/>
      <c r="H24" s="282"/>
      <c r="I24" s="282"/>
      <c r="J24" s="282"/>
      <c r="K24" s="282"/>
      <c r="L24" s="282"/>
      <c r="M24" s="282"/>
      <c r="N24" s="283" t="s">
        <v>59</v>
      </c>
      <c r="O24" s="283"/>
      <c r="P24" s="283"/>
      <c r="Q24" s="284">
        <f>N23/2</f>
        <v>0</v>
      </c>
      <c r="R24" s="284"/>
      <c r="S24" s="284"/>
      <c r="T24" s="93" t="s">
        <v>60</v>
      </c>
      <c r="U24" s="92"/>
      <c r="V24" s="285"/>
      <c r="W24" s="285"/>
      <c r="X24" s="89"/>
      <c r="Y24" s="81"/>
      <c r="Z24" s="73"/>
      <c r="AA24" s="73"/>
      <c r="AB24" s="73"/>
      <c r="AC24" s="73"/>
      <c r="AD24" s="73"/>
      <c r="AE24" s="73"/>
      <c r="AF24" s="73"/>
      <c r="AG24" s="73"/>
      <c r="AH24" s="73"/>
      <c r="AI24" s="73"/>
      <c r="AJ24" s="73"/>
    </row>
    <row r="25" spans="1:47" s="15" customFormat="1" ht="18.75" customHeight="1">
      <c r="A25" s="85"/>
      <c r="B25" s="276"/>
      <c r="C25" s="276"/>
      <c r="D25" s="286" t="s">
        <v>61</v>
      </c>
      <c r="E25" s="286"/>
      <c r="F25" s="286"/>
      <c r="G25" s="286"/>
      <c r="H25" s="286"/>
      <c r="I25" s="286"/>
      <c r="J25" s="286"/>
      <c r="K25" s="286"/>
      <c r="L25" s="286"/>
      <c r="M25" s="286"/>
      <c r="N25" s="279"/>
      <c r="O25" s="279"/>
      <c r="P25" s="279"/>
      <c r="Q25" s="279"/>
      <c r="R25" s="279"/>
      <c r="S25" s="279"/>
      <c r="T25" s="94" t="s">
        <v>45</v>
      </c>
      <c r="U25" s="95"/>
      <c r="V25" s="96"/>
      <c r="W25" s="96"/>
      <c r="X25" s="76"/>
      <c r="Y25" s="77"/>
      <c r="AB25" s="73"/>
      <c r="AC25" s="73"/>
      <c r="AD25" s="73"/>
      <c r="AE25" s="73"/>
      <c r="AF25" s="73"/>
      <c r="AG25" s="73"/>
      <c r="AH25" s="73"/>
      <c r="AI25" s="73"/>
      <c r="AJ25" s="73"/>
    </row>
    <row r="26" spans="1:47" s="15" customFormat="1" ht="18.75" customHeight="1">
      <c r="A26" s="85"/>
      <c r="B26" s="276"/>
      <c r="C26" s="276"/>
      <c r="D26" s="90"/>
      <c r="E26" s="280" t="s">
        <v>58</v>
      </c>
      <c r="F26" s="280"/>
      <c r="G26" s="280"/>
      <c r="H26" s="280"/>
      <c r="I26" s="280"/>
      <c r="J26" s="280"/>
      <c r="K26" s="280"/>
      <c r="L26" s="280"/>
      <c r="M26" s="280"/>
      <c r="N26" s="279"/>
      <c r="O26" s="279"/>
      <c r="P26" s="279"/>
      <c r="Q26" s="279"/>
      <c r="R26" s="279"/>
      <c r="S26" s="279"/>
      <c r="T26" s="91" t="s">
        <v>45</v>
      </c>
      <c r="U26" s="92" t="s">
        <v>51</v>
      </c>
      <c r="V26" s="281">
        <f>IFERROR(N26/N25*100,0)</f>
        <v>0</v>
      </c>
      <c r="W26" s="281"/>
      <c r="X26" s="89" t="s">
        <v>52</v>
      </c>
      <c r="Y26" s="81" t="s">
        <v>53</v>
      </c>
      <c r="Z26" s="73"/>
      <c r="AA26" s="73"/>
      <c r="AB26" s="73"/>
      <c r="AC26" s="73"/>
      <c r="AD26" s="73"/>
      <c r="AE26" s="73"/>
      <c r="AG26" s="70"/>
    </row>
    <row r="27" spans="1:47" s="15" customFormat="1" ht="18.75" customHeight="1">
      <c r="A27" s="85"/>
      <c r="B27" s="287"/>
      <c r="C27" s="287"/>
      <c r="D27" s="90"/>
      <c r="E27" s="282"/>
      <c r="F27" s="282"/>
      <c r="G27" s="282"/>
      <c r="H27" s="282"/>
      <c r="I27" s="282"/>
      <c r="J27" s="282"/>
      <c r="K27" s="282"/>
      <c r="L27" s="282"/>
      <c r="M27" s="282"/>
      <c r="N27" s="288" t="s">
        <v>59</v>
      </c>
      <c r="O27" s="288"/>
      <c r="P27" s="288"/>
      <c r="Q27" s="289">
        <f>N26/2</f>
        <v>0</v>
      </c>
      <c r="R27" s="289"/>
      <c r="S27" s="289"/>
      <c r="T27" s="93" t="s">
        <v>60</v>
      </c>
      <c r="U27" s="92"/>
      <c r="V27" s="285"/>
      <c r="W27" s="285"/>
      <c r="X27" s="89"/>
      <c r="Y27" s="81"/>
      <c r="Z27" s="73"/>
      <c r="AA27" s="73"/>
      <c r="AB27" s="73"/>
      <c r="AC27" s="73"/>
      <c r="AD27" s="73"/>
      <c r="AE27" s="73"/>
      <c r="AF27" s="73"/>
      <c r="AG27" s="73"/>
      <c r="AH27" s="60"/>
      <c r="AQ27" s="70"/>
    </row>
    <row r="28" spans="1:47" s="60" customFormat="1" ht="24.75" customHeight="1">
      <c r="A28" s="290" t="s">
        <v>62</v>
      </c>
      <c r="B28" s="290"/>
      <c r="C28" s="290"/>
      <c r="D28" s="97"/>
      <c r="E28" s="291" t="s">
        <v>63</v>
      </c>
      <c r="F28" s="291"/>
      <c r="G28" s="291"/>
      <c r="H28" s="292" t="s">
        <v>64</v>
      </c>
      <c r="I28" s="292"/>
      <c r="J28" s="292"/>
      <c r="K28" s="292"/>
      <c r="L28" s="293"/>
      <c r="M28" s="293"/>
      <c r="N28" s="294" t="s">
        <v>65</v>
      </c>
      <c r="O28" s="294"/>
      <c r="P28" s="294"/>
      <c r="Q28" s="294"/>
      <c r="R28" s="295"/>
      <c r="S28" s="295"/>
      <c r="T28" s="295"/>
      <c r="U28" s="295"/>
      <c r="V28" s="295"/>
      <c r="W28" s="295"/>
      <c r="X28" s="295"/>
      <c r="Y28" s="295"/>
      <c r="Z28" s="295"/>
      <c r="AA28" s="295"/>
      <c r="AB28" s="295"/>
      <c r="AC28" s="295"/>
      <c r="AD28" s="295"/>
      <c r="AE28" s="295"/>
      <c r="AF28" s="295"/>
      <c r="AG28" s="295"/>
      <c r="AH28" s="295"/>
    </row>
    <row r="29" spans="1:47" s="60" customFormat="1" ht="21.75" customHeight="1">
      <c r="A29" s="290"/>
      <c r="B29" s="290"/>
      <c r="C29" s="290"/>
      <c r="D29" s="98"/>
      <c r="E29" s="296" t="s">
        <v>66</v>
      </c>
      <c r="F29" s="296"/>
      <c r="G29" s="296"/>
      <c r="H29" s="292"/>
      <c r="I29" s="292"/>
      <c r="J29" s="292"/>
      <c r="K29" s="292"/>
      <c r="L29" s="293"/>
      <c r="M29" s="293"/>
      <c r="N29" s="294"/>
      <c r="O29" s="294"/>
      <c r="P29" s="294"/>
      <c r="Q29" s="294"/>
      <c r="R29" s="295"/>
      <c r="S29" s="295"/>
      <c r="T29" s="295"/>
      <c r="U29" s="295"/>
      <c r="V29" s="295"/>
      <c r="W29" s="295"/>
      <c r="X29" s="295"/>
      <c r="Y29" s="295"/>
      <c r="Z29" s="295"/>
      <c r="AA29" s="295"/>
      <c r="AB29" s="295"/>
      <c r="AC29" s="295"/>
      <c r="AD29" s="295"/>
      <c r="AE29" s="295"/>
      <c r="AF29" s="295"/>
      <c r="AG29" s="295"/>
      <c r="AH29" s="295"/>
    </row>
    <row r="30" spans="1:47" s="60" customFormat="1" ht="65.25" customHeight="1">
      <c r="A30" s="297" t="s">
        <v>67</v>
      </c>
      <c r="B30" s="297"/>
      <c r="C30" s="297"/>
      <c r="D30" s="297"/>
      <c r="E30" s="297"/>
      <c r="F30" s="297"/>
      <c r="G30" s="297"/>
      <c r="H30" s="297"/>
      <c r="I30" s="297"/>
      <c r="J30" s="297"/>
      <c r="K30" s="297"/>
      <c r="L30" s="297"/>
      <c r="M30" s="297"/>
      <c r="N30" s="297"/>
      <c r="O30" s="297"/>
      <c r="P30" s="297"/>
      <c r="Q30" s="297"/>
      <c r="R30" s="297"/>
      <c r="S30" s="297"/>
      <c r="T30" s="297"/>
      <c r="U30" s="297"/>
      <c r="V30" s="297"/>
      <c r="W30" s="297"/>
      <c r="X30" s="297"/>
      <c r="Y30" s="297"/>
      <c r="Z30" s="297"/>
      <c r="AA30" s="297"/>
      <c r="AB30" s="297"/>
      <c r="AC30" s="297"/>
      <c r="AD30" s="297"/>
      <c r="AE30" s="297"/>
      <c r="AF30" s="297"/>
      <c r="AG30" s="297"/>
      <c r="AH30" s="297"/>
      <c r="AI30" s="297"/>
      <c r="AJ30" s="67"/>
      <c r="AT30" s="65"/>
    </row>
    <row r="31" spans="1:47" s="60" customFormat="1" ht="6.75" customHeight="1">
      <c r="A31" s="99"/>
      <c r="B31" s="100"/>
      <c r="C31" s="100"/>
      <c r="D31" s="100"/>
      <c r="E31" s="100"/>
      <c r="F31" s="100"/>
      <c r="G31" s="100"/>
      <c r="H31" s="100"/>
      <c r="I31" s="100"/>
      <c r="J31" s="100"/>
      <c r="K31" s="100"/>
      <c r="L31" s="100"/>
      <c r="M31" s="100"/>
      <c r="N31" s="100"/>
      <c r="O31" s="100"/>
      <c r="P31" s="100"/>
      <c r="Q31" s="100"/>
      <c r="R31" s="100"/>
      <c r="S31" s="100"/>
      <c r="T31" s="100"/>
      <c r="U31" s="100"/>
      <c r="V31" s="100"/>
      <c r="W31" s="100"/>
      <c r="X31" s="100"/>
      <c r="Y31" s="100"/>
      <c r="Z31" s="100"/>
      <c r="AA31" s="100"/>
      <c r="AB31" s="100"/>
      <c r="AC31" s="100"/>
      <c r="AD31" s="100"/>
      <c r="AE31" s="100"/>
      <c r="AF31" s="100"/>
      <c r="AG31" s="100"/>
      <c r="AH31" s="100"/>
      <c r="AI31" s="100"/>
      <c r="AJ31" s="101"/>
    </row>
    <row r="32" spans="1:47" s="15" customFormat="1" ht="18.75" customHeight="1">
      <c r="A32" s="298" t="s">
        <v>68</v>
      </c>
      <c r="B32" s="298"/>
      <c r="C32" s="298"/>
      <c r="D32" s="298"/>
      <c r="E32" s="298"/>
      <c r="F32" s="298"/>
      <c r="G32" s="298"/>
      <c r="H32" s="298"/>
      <c r="I32" s="298"/>
      <c r="J32" s="298"/>
      <c r="K32" s="298"/>
      <c r="L32" s="298"/>
      <c r="M32" s="298"/>
      <c r="N32" s="298"/>
      <c r="O32" s="298"/>
      <c r="P32" s="298"/>
      <c r="Q32" s="298"/>
      <c r="R32" s="298"/>
      <c r="S32" s="298"/>
      <c r="T32" s="298"/>
      <c r="U32" s="298"/>
      <c r="V32" s="298"/>
      <c r="W32" s="298"/>
      <c r="X32" s="298"/>
      <c r="Y32" s="298"/>
      <c r="Z32" s="298"/>
      <c r="AA32" s="298"/>
      <c r="AB32" s="298"/>
      <c r="AC32" s="298"/>
      <c r="AD32" s="298"/>
      <c r="AE32" s="298"/>
      <c r="AF32" s="298"/>
      <c r="AG32" s="298"/>
      <c r="AH32" s="298"/>
      <c r="AI32" s="298"/>
      <c r="AJ32" s="298"/>
    </row>
    <row r="33" spans="1:47" s="15" customFormat="1" ht="30.75" customHeight="1">
      <c r="A33" s="102" t="s">
        <v>69</v>
      </c>
      <c r="B33" s="299" t="s">
        <v>70</v>
      </c>
      <c r="C33" s="299"/>
      <c r="D33" s="299"/>
      <c r="E33" s="299"/>
      <c r="F33" s="299"/>
      <c r="G33" s="299"/>
      <c r="H33" s="299"/>
      <c r="I33" s="299"/>
      <c r="J33" s="299"/>
      <c r="K33" s="299"/>
      <c r="L33" s="299"/>
      <c r="M33" s="299"/>
      <c r="N33" s="299"/>
      <c r="O33" s="299"/>
      <c r="P33" s="300" t="e">
        <f>P34-P35</f>
        <v>#VALUE!</v>
      </c>
      <c r="Q33" s="300"/>
      <c r="R33" s="300"/>
      <c r="S33" s="300"/>
      <c r="T33" s="300"/>
      <c r="U33" s="300"/>
      <c r="V33" s="103" t="s">
        <v>45</v>
      </c>
      <c r="W33" s="59" t="s">
        <v>47</v>
      </c>
      <c r="X33" s="301" t="e">
        <f>IF(P33="","",IF(P36="","",IF(P33&gt;=P36,"○","☓")))</f>
        <v>#VALUE!</v>
      </c>
      <c r="Y33" s="104"/>
      <c r="Z33" s="104"/>
      <c r="AA33" s="104"/>
      <c r="AB33" s="104"/>
      <c r="AC33" s="105"/>
      <c r="AD33" s="104"/>
      <c r="AE33" s="104"/>
      <c r="AF33" s="104"/>
      <c r="AG33" s="104"/>
      <c r="AH33" s="104"/>
      <c r="AI33" s="104"/>
      <c r="AJ33" s="105"/>
    </row>
    <row r="34" spans="1:47" s="15" customFormat="1" ht="18.75" customHeight="1">
      <c r="A34" s="106"/>
      <c r="B34" s="302" t="s">
        <v>71</v>
      </c>
      <c r="C34" s="302"/>
      <c r="D34" s="302"/>
      <c r="E34" s="302"/>
      <c r="F34" s="302"/>
      <c r="G34" s="302"/>
      <c r="H34" s="302"/>
      <c r="I34" s="302"/>
      <c r="J34" s="302"/>
      <c r="K34" s="302"/>
      <c r="L34" s="302"/>
      <c r="M34" s="302"/>
      <c r="N34" s="302"/>
      <c r="O34" s="302"/>
      <c r="P34" s="303"/>
      <c r="Q34" s="303"/>
      <c r="R34" s="303"/>
      <c r="S34" s="303"/>
      <c r="T34" s="303"/>
      <c r="U34" s="303"/>
      <c r="V34" s="107" t="s">
        <v>45</v>
      </c>
      <c r="W34" s="104"/>
      <c r="X34" s="301"/>
      <c r="Y34" s="104"/>
      <c r="Z34" s="104"/>
      <c r="AA34" s="104"/>
      <c r="AB34" s="104"/>
      <c r="AC34" s="105"/>
      <c r="AD34" s="104"/>
      <c r="AE34" s="104"/>
      <c r="AF34" s="104"/>
      <c r="AG34" s="104"/>
      <c r="AH34" s="104"/>
      <c r="AI34" s="104"/>
      <c r="AJ34" s="105"/>
    </row>
    <row r="35" spans="1:47" s="15" customFormat="1" ht="18.75" customHeight="1">
      <c r="A35" s="108"/>
      <c r="B35" s="304" t="s">
        <v>72</v>
      </c>
      <c r="C35" s="304"/>
      <c r="D35" s="304"/>
      <c r="E35" s="304"/>
      <c r="F35" s="304"/>
      <c r="G35" s="304"/>
      <c r="H35" s="304"/>
      <c r="I35" s="304"/>
      <c r="J35" s="304"/>
      <c r="K35" s="304"/>
      <c r="L35" s="304"/>
      <c r="M35" s="304"/>
      <c r="N35" s="304"/>
      <c r="O35" s="304"/>
      <c r="P35" s="305" t="str">
        <f>IF('別紙様式3-2（補助金）'!$F$5=0,"",'別紙様式3-2（補助金）'!$F$5)</f>
        <v/>
      </c>
      <c r="Q35" s="305"/>
      <c r="R35" s="305"/>
      <c r="S35" s="305"/>
      <c r="T35" s="305"/>
      <c r="U35" s="305"/>
      <c r="V35" s="107" t="s">
        <v>45</v>
      </c>
      <c r="W35" s="104"/>
      <c r="X35" s="301"/>
      <c r="Y35" s="104"/>
      <c r="Z35" s="104"/>
      <c r="AA35" s="104"/>
      <c r="AB35" s="104"/>
      <c r="AC35" s="105"/>
      <c r="AD35" s="104"/>
      <c r="AE35" s="104"/>
      <c r="AF35" s="104"/>
      <c r="AG35" s="104"/>
      <c r="AH35" s="104"/>
      <c r="AI35" s="104"/>
      <c r="AJ35" s="105"/>
    </row>
    <row r="36" spans="1:47" s="15" customFormat="1" ht="18.75" customHeight="1">
      <c r="A36" s="109" t="s">
        <v>73</v>
      </c>
      <c r="B36" s="306" t="s">
        <v>74</v>
      </c>
      <c r="C36" s="306"/>
      <c r="D36" s="306"/>
      <c r="E36" s="306"/>
      <c r="F36" s="306"/>
      <c r="G36" s="306"/>
      <c r="H36" s="306"/>
      <c r="I36" s="306"/>
      <c r="J36" s="306"/>
      <c r="K36" s="306"/>
      <c r="L36" s="306"/>
      <c r="M36" s="306"/>
      <c r="N36" s="306"/>
      <c r="O36" s="306"/>
      <c r="P36" s="303"/>
      <c r="Q36" s="303"/>
      <c r="R36" s="303"/>
      <c r="S36" s="303"/>
      <c r="T36" s="303"/>
      <c r="U36" s="303"/>
      <c r="V36" s="110" t="s">
        <v>45</v>
      </c>
      <c r="W36" s="59" t="s">
        <v>47</v>
      </c>
      <c r="X36" s="301"/>
      <c r="Y36" s="104"/>
      <c r="Z36" s="104"/>
      <c r="AA36" s="105"/>
    </row>
    <row r="37" spans="1:47" s="15" customFormat="1" ht="46.5" customHeight="1">
      <c r="A37" s="297" t="s">
        <v>75</v>
      </c>
      <c r="B37" s="297"/>
      <c r="C37" s="297"/>
      <c r="D37" s="297"/>
      <c r="E37" s="297"/>
      <c r="F37" s="297"/>
      <c r="G37" s="297"/>
      <c r="H37" s="297"/>
      <c r="I37" s="297"/>
      <c r="J37" s="297"/>
      <c r="K37" s="297"/>
      <c r="L37" s="297"/>
      <c r="M37" s="297"/>
      <c r="N37" s="297"/>
      <c r="O37" s="297"/>
      <c r="P37" s="297"/>
      <c r="Q37" s="297"/>
      <c r="R37" s="297"/>
      <c r="S37" s="297"/>
      <c r="T37" s="297"/>
      <c r="U37" s="297"/>
      <c r="V37" s="297"/>
      <c r="W37" s="297"/>
      <c r="X37" s="297"/>
      <c r="Y37" s="297"/>
      <c r="Z37" s="297"/>
      <c r="AA37" s="297"/>
      <c r="AB37" s="297"/>
      <c r="AC37" s="297"/>
      <c r="AD37" s="297"/>
      <c r="AE37" s="297"/>
      <c r="AF37" s="297"/>
      <c r="AG37" s="297"/>
      <c r="AH37" s="297"/>
      <c r="AI37" s="297"/>
      <c r="AJ37" s="105"/>
    </row>
    <row r="38" spans="1:47" s="15" customFormat="1" ht="15" customHeight="1">
      <c r="A38" s="111" t="s">
        <v>76</v>
      </c>
      <c r="B38" s="112"/>
      <c r="C38" s="112"/>
      <c r="D38" s="112"/>
      <c r="E38" s="112"/>
      <c r="F38" s="112"/>
      <c r="G38" s="112"/>
      <c r="H38" s="112"/>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05"/>
    </row>
    <row r="39" spans="1:47" s="15" customFormat="1" ht="54.75" customHeight="1">
      <c r="A39" s="307"/>
      <c r="B39" s="307"/>
      <c r="C39" s="307"/>
      <c r="D39" s="307"/>
      <c r="E39" s="307"/>
      <c r="F39" s="307"/>
      <c r="G39" s="307"/>
      <c r="H39" s="307"/>
      <c r="I39" s="307"/>
      <c r="J39" s="307"/>
      <c r="K39" s="307"/>
      <c r="L39" s="307"/>
      <c r="M39" s="307"/>
      <c r="N39" s="307"/>
      <c r="O39" s="307"/>
      <c r="P39" s="307"/>
      <c r="Q39" s="307"/>
      <c r="R39" s="307"/>
      <c r="S39" s="307"/>
      <c r="T39" s="307"/>
      <c r="U39" s="307"/>
      <c r="V39" s="307"/>
      <c r="W39" s="307"/>
      <c r="X39" s="307"/>
      <c r="Y39" s="307"/>
      <c r="Z39" s="307"/>
      <c r="AA39" s="307"/>
      <c r="AB39" s="307"/>
      <c r="AC39" s="307"/>
      <c r="AD39" s="307"/>
      <c r="AE39" s="307"/>
      <c r="AF39" s="307"/>
      <c r="AG39" s="307"/>
      <c r="AH39" s="307"/>
      <c r="AI39" s="307"/>
      <c r="AJ39" s="105"/>
    </row>
    <row r="40" spans="1:47" s="60" customFormat="1" ht="7.5" customHeight="1">
      <c r="A40" s="66"/>
      <c r="C40" s="66"/>
      <c r="D40" s="66"/>
      <c r="E40" s="66"/>
      <c r="F40" s="66"/>
      <c r="G40" s="66"/>
      <c r="H40" s="66"/>
      <c r="I40" s="66"/>
      <c r="J40" s="66"/>
      <c r="K40" s="67"/>
      <c r="L40" s="67"/>
      <c r="M40" s="67"/>
      <c r="N40" s="67"/>
      <c r="O40" s="67"/>
      <c r="P40" s="67"/>
      <c r="Q40" s="67"/>
      <c r="R40" s="67"/>
      <c r="S40" s="113"/>
      <c r="T40" s="113"/>
      <c r="U40" s="113"/>
      <c r="V40" s="113"/>
      <c r="W40" s="113"/>
      <c r="X40" s="113"/>
      <c r="Y40" s="113"/>
      <c r="Z40" s="113"/>
      <c r="AA40" s="113"/>
      <c r="AB40" s="113"/>
      <c r="AC40" s="113"/>
      <c r="AD40" s="113"/>
      <c r="AE40" s="113"/>
      <c r="AF40" s="113"/>
      <c r="AG40" s="114"/>
      <c r="AH40" s="114"/>
      <c r="AI40" s="115"/>
      <c r="AJ40" s="115"/>
      <c r="AT40" s="65"/>
    </row>
    <row r="41" spans="1:47" ht="18.75" customHeight="1">
      <c r="A41" s="308" t="s">
        <v>77</v>
      </c>
      <c r="B41" s="308"/>
      <c r="C41" s="308"/>
      <c r="D41" s="308"/>
      <c r="E41" s="308"/>
      <c r="F41" s="308"/>
      <c r="G41" s="308"/>
      <c r="H41" s="308"/>
      <c r="I41" s="308"/>
      <c r="J41" s="308"/>
      <c r="K41" s="308"/>
      <c r="L41" s="308"/>
      <c r="M41" s="308"/>
      <c r="N41" s="308"/>
      <c r="O41" s="308"/>
      <c r="P41" s="308"/>
      <c r="Q41" s="308"/>
      <c r="R41" s="308"/>
      <c r="S41" s="308"/>
      <c r="T41" s="308"/>
      <c r="U41" s="308"/>
      <c r="V41" s="308"/>
      <c r="W41" s="308"/>
      <c r="X41" s="308"/>
      <c r="Y41" s="308"/>
      <c r="Z41" s="308"/>
      <c r="AA41" s="308"/>
      <c r="AB41" s="308"/>
      <c r="AC41" s="308"/>
      <c r="AD41" s="308"/>
      <c r="AE41" s="308"/>
      <c r="AF41" s="308"/>
      <c r="AG41" s="308"/>
      <c r="AH41" s="308"/>
      <c r="AI41" s="71" t="str">
        <f>IF(AND(B43="✓",AND(G45&lt;&gt;"",J45&lt;&gt;"",Q45&lt;&gt;"",S46&lt;&gt;"",Z46&lt;&gt;"")),"○","×")</f>
        <v>×</v>
      </c>
      <c r="AJ41" s="116"/>
      <c r="AK41" s="240" t="s">
        <v>78</v>
      </c>
      <c r="AL41" s="240"/>
      <c r="AM41" s="240"/>
      <c r="AN41" s="240"/>
      <c r="AO41" s="240"/>
      <c r="AP41" s="240"/>
      <c r="AQ41" s="240"/>
      <c r="AR41" s="240"/>
      <c r="AS41" s="240"/>
      <c r="AT41" s="240"/>
      <c r="AU41" s="240"/>
    </row>
    <row r="42" spans="1:47" ht="6.75" customHeight="1">
      <c r="A42" s="117"/>
      <c r="B42" s="118"/>
      <c r="C42" s="118"/>
      <c r="D42" s="118"/>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9"/>
      <c r="AT42" s="70"/>
    </row>
    <row r="43" spans="1:47" ht="25.5" customHeight="1">
      <c r="A43" s="120" t="s">
        <v>79</v>
      </c>
      <c r="B43" s="121"/>
      <c r="C43" s="122"/>
      <c r="D43" s="309" t="s">
        <v>80</v>
      </c>
      <c r="E43" s="309"/>
      <c r="F43" s="309"/>
      <c r="G43" s="309"/>
      <c r="H43" s="309"/>
      <c r="I43" s="309"/>
      <c r="J43" s="309"/>
      <c r="K43" s="309"/>
      <c r="L43" s="309"/>
      <c r="M43" s="309"/>
      <c r="N43" s="309"/>
      <c r="O43" s="309"/>
      <c r="P43" s="309"/>
      <c r="Q43" s="309"/>
      <c r="R43" s="309"/>
      <c r="S43" s="309"/>
      <c r="T43" s="309"/>
      <c r="U43" s="309"/>
      <c r="V43" s="309"/>
      <c r="W43" s="309"/>
      <c r="X43" s="309"/>
      <c r="Y43" s="309"/>
      <c r="Z43" s="309"/>
      <c r="AA43" s="309"/>
      <c r="AB43" s="309"/>
      <c r="AC43" s="309"/>
      <c r="AD43" s="309"/>
      <c r="AE43" s="309"/>
      <c r="AF43" s="309"/>
      <c r="AG43" s="309"/>
      <c r="AH43" s="309"/>
      <c r="AI43" s="123"/>
      <c r="AJ43" s="124"/>
    </row>
    <row r="44" spans="1:47" ht="7.5" customHeight="1">
      <c r="A44" s="120"/>
      <c r="B44" s="125"/>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c r="AI44" s="123"/>
      <c r="AJ44" s="124"/>
    </row>
    <row r="45" spans="1:47" s="130" customFormat="1" ht="19.5" customHeight="1">
      <c r="A45" s="126"/>
      <c r="B45" s="127" t="s">
        <v>81</v>
      </c>
      <c r="C45" s="127"/>
      <c r="D45" s="310">
        <v>6</v>
      </c>
      <c r="E45" s="310"/>
      <c r="F45" s="127" t="s">
        <v>82</v>
      </c>
      <c r="G45" s="311"/>
      <c r="H45" s="311"/>
      <c r="I45" s="127" t="s">
        <v>83</v>
      </c>
      <c r="J45" s="311"/>
      <c r="K45" s="311"/>
      <c r="L45" s="127" t="s">
        <v>84</v>
      </c>
      <c r="M45" s="128"/>
      <c r="N45" s="310" t="s">
        <v>10</v>
      </c>
      <c r="O45" s="310"/>
      <c r="P45" s="310"/>
      <c r="Q45" s="312"/>
      <c r="R45" s="312"/>
      <c r="S45" s="312"/>
      <c r="T45" s="312"/>
      <c r="U45" s="312"/>
      <c r="V45" s="312"/>
      <c r="W45" s="312"/>
      <c r="X45" s="312"/>
      <c r="Y45" s="312"/>
      <c r="Z45" s="312"/>
      <c r="AA45" s="312"/>
      <c r="AB45" s="312"/>
      <c r="AC45" s="312"/>
      <c r="AD45" s="312"/>
      <c r="AE45" s="312"/>
      <c r="AF45" s="312"/>
      <c r="AG45" s="312"/>
      <c r="AH45" s="312"/>
      <c r="AI45" s="129"/>
    </row>
    <row r="46" spans="1:47" s="130" customFormat="1" ht="19.5" customHeight="1">
      <c r="A46" s="126"/>
      <c r="B46" s="131"/>
      <c r="C46" s="127"/>
      <c r="D46" s="127"/>
      <c r="E46" s="127"/>
      <c r="F46" s="127"/>
      <c r="G46" s="127"/>
      <c r="H46" s="127"/>
      <c r="I46" s="127"/>
      <c r="J46" s="127"/>
      <c r="K46" s="127"/>
      <c r="L46" s="127"/>
      <c r="M46" s="127"/>
      <c r="N46" s="313" t="s">
        <v>85</v>
      </c>
      <c r="O46" s="313"/>
      <c r="P46" s="313"/>
      <c r="Q46" s="314" t="s">
        <v>20</v>
      </c>
      <c r="R46" s="314"/>
      <c r="S46" s="315"/>
      <c r="T46" s="315"/>
      <c r="U46" s="315"/>
      <c r="V46" s="315"/>
      <c r="W46" s="315"/>
      <c r="X46" s="316" t="s">
        <v>21</v>
      </c>
      <c r="Y46" s="316"/>
      <c r="Z46" s="315"/>
      <c r="AA46" s="315"/>
      <c r="AB46" s="315"/>
      <c r="AC46" s="315"/>
      <c r="AD46" s="315"/>
      <c r="AE46" s="315"/>
      <c r="AF46" s="315"/>
      <c r="AG46" s="315"/>
      <c r="AH46" s="315"/>
      <c r="AI46" s="132"/>
    </row>
    <row r="47" spans="1:47" ht="7.5" customHeight="1">
      <c r="A47" s="133"/>
      <c r="B47" s="134"/>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5"/>
      <c r="AE47" s="135"/>
      <c r="AF47" s="135"/>
      <c r="AG47" s="135"/>
      <c r="AH47" s="135"/>
      <c r="AI47" s="136"/>
      <c r="AJ47" s="137"/>
    </row>
    <row r="48" spans="1:47" s="15" customFormat="1" ht="33" customHeight="1">
      <c r="A48" s="297" t="s">
        <v>86</v>
      </c>
      <c r="B48" s="297"/>
      <c r="C48" s="297"/>
      <c r="D48" s="297"/>
      <c r="E48" s="297"/>
      <c r="F48" s="297"/>
      <c r="G48" s="297"/>
      <c r="H48" s="297"/>
      <c r="I48" s="297"/>
      <c r="J48" s="297"/>
      <c r="K48" s="297"/>
      <c r="L48" s="297"/>
      <c r="M48" s="297"/>
      <c r="N48" s="297"/>
      <c r="O48" s="297"/>
      <c r="P48" s="297"/>
      <c r="Q48" s="297"/>
      <c r="R48" s="297"/>
      <c r="S48" s="297"/>
      <c r="T48" s="297"/>
      <c r="U48" s="297"/>
      <c r="V48" s="297"/>
      <c r="W48" s="297"/>
      <c r="X48" s="297"/>
      <c r="Y48" s="297"/>
      <c r="Z48" s="297"/>
      <c r="AA48" s="297"/>
      <c r="AB48" s="297"/>
      <c r="AC48" s="297"/>
      <c r="AD48" s="297"/>
      <c r="AE48" s="297"/>
      <c r="AF48" s="297"/>
      <c r="AG48" s="297"/>
      <c r="AH48" s="297"/>
      <c r="AI48" s="297"/>
      <c r="AJ48" s="138"/>
    </row>
    <row r="49" spans="1:36" ht="6.75" customHeight="1">
      <c r="A49" s="139"/>
      <c r="B49" s="139"/>
      <c r="C49" s="139"/>
      <c r="D49" s="139"/>
      <c r="E49" s="139"/>
      <c r="F49" s="139"/>
      <c r="G49" s="139"/>
      <c r="H49" s="139"/>
      <c r="I49" s="139"/>
      <c r="J49" s="139"/>
      <c r="K49" s="139"/>
      <c r="L49" s="139"/>
      <c r="M49" s="139"/>
      <c r="N49" s="139"/>
      <c r="O49" s="139"/>
      <c r="P49" s="139"/>
      <c r="Q49" s="139"/>
      <c r="R49" s="139"/>
      <c r="S49" s="139"/>
      <c r="T49" s="139"/>
      <c r="U49" s="139"/>
      <c r="V49" s="139"/>
      <c r="W49" s="139"/>
      <c r="X49" s="139"/>
      <c r="Y49" s="139"/>
      <c r="Z49" s="139"/>
      <c r="AA49" s="139"/>
      <c r="AB49" s="139"/>
      <c r="AC49" s="139"/>
      <c r="AD49" s="139"/>
      <c r="AE49" s="139"/>
      <c r="AF49" s="139"/>
      <c r="AG49" s="139"/>
      <c r="AH49" s="139"/>
      <c r="AI49" s="139"/>
      <c r="AJ49" s="139"/>
    </row>
    <row r="50" spans="1:36" ht="14.25">
      <c r="A50" s="140" t="s">
        <v>87</v>
      </c>
      <c r="B50" s="141"/>
      <c r="C50" s="60"/>
      <c r="D50" s="60"/>
      <c r="E50" s="23"/>
      <c r="F50" s="15"/>
      <c r="G50" s="15"/>
      <c r="H50" s="15"/>
      <c r="I50" s="15"/>
      <c r="J50" s="15"/>
      <c r="K50" s="15"/>
      <c r="L50" s="15"/>
      <c r="M50" s="15"/>
      <c r="N50" s="15"/>
      <c r="O50" s="15"/>
      <c r="P50" s="15"/>
      <c r="Q50" s="15"/>
      <c r="R50" s="15"/>
      <c r="S50" s="15"/>
      <c r="T50" s="15"/>
      <c r="U50" s="15"/>
      <c r="V50" s="15"/>
      <c r="W50" s="15"/>
      <c r="X50" s="15"/>
      <c r="Y50" s="15"/>
      <c r="Z50" s="15"/>
      <c r="AA50" s="15"/>
      <c r="AB50" s="15"/>
      <c r="AC50" s="15"/>
      <c r="AD50" s="15"/>
      <c r="AE50" s="15"/>
      <c r="AF50" s="15"/>
      <c r="AG50" s="15"/>
      <c r="AH50" s="15"/>
      <c r="AI50" s="15"/>
      <c r="AJ50" s="15"/>
    </row>
    <row r="51" spans="1:36">
      <c r="A51" s="60" t="s">
        <v>88</v>
      </c>
      <c r="B51" s="15"/>
      <c r="C51" s="15"/>
      <c r="D51" s="15"/>
      <c r="E51" s="15"/>
      <c r="F51" s="15"/>
      <c r="G51" s="15"/>
      <c r="H51" s="15"/>
      <c r="I51" s="15"/>
      <c r="J51" s="15"/>
      <c r="K51" s="15"/>
      <c r="L51" s="15"/>
      <c r="M51" s="15"/>
      <c r="N51" s="15"/>
      <c r="O51" s="15"/>
      <c r="P51" s="15"/>
      <c r="Q51" s="15"/>
      <c r="R51" s="15"/>
      <c r="S51" s="15"/>
      <c r="T51" s="15"/>
      <c r="U51" s="15"/>
      <c r="V51" s="15"/>
      <c r="W51" s="15"/>
      <c r="X51" s="15"/>
      <c r="Y51" s="15"/>
      <c r="Z51" s="15"/>
      <c r="AA51" s="15"/>
      <c r="AB51" s="15"/>
      <c r="AC51" s="15"/>
      <c r="AD51" s="15"/>
      <c r="AE51" s="15"/>
      <c r="AF51" s="15"/>
      <c r="AG51" s="15"/>
      <c r="AH51" s="15"/>
      <c r="AI51" s="15"/>
      <c r="AJ51" s="15"/>
    </row>
    <row r="52" spans="1:36" ht="14.25">
      <c r="A52" s="23"/>
      <c r="B52" s="141"/>
      <c r="C52" s="15"/>
      <c r="D52" s="15"/>
      <c r="E52" s="15"/>
      <c r="F52" s="15"/>
      <c r="G52" s="15"/>
      <c r="H52" s="15"/>
      <c r="I52" s="15"/>
      <c r="J52" s="15"/>
      <c r="K52" s="15"/>
      <c r="L52" s="15"/>
      <c r="M52" s="15"/>
      <c r="N52" s="15"/>
      <c r="O52" s="15"/>
      <c r="P52" s="15"/>
      <c r="Q52" s="15"/>
      <c r="R52" s="15"/>
      <c r="S52" s="15"/>
      <c r="T52" s="15"/>
      <c r="U52" s="15"/>
      <c r="V52" s="15"/>
      <c r="W52" s="15"/>
      <c r="X52" s="15"/>
      <c r="Y52" s="15"/>
      <c r="Z52" s="15"/>
      <c r="AA52" s="15"/>
      <c r="AB52" s="15"/>
      <c r="AC52" s="15"/>
      <c r="AD52" s="15"/>
      <c r="AE52" s="15"/>
      <c r="AF52" s="15"/>
      <c r="AG52" s="15"/>
      <c r="AH52" s="15"/>
      <c r="AI52" s="15"/>
      <c r="AJ52" s="15"/>
    </row>
    <row r="53" spans="1:36">
      <c r="A53" s="317" t="s">
        <v>89</v>
      </c>
      <c r="B53" s="317"/>
      <c r="C53" s="317"/>
      <c r="D53" s="317"/>
      <c r="E53" s="317"/>
      <c r="F53" s="317"/>
      <c r="G53" s="317"/>
      <c r="H53" s="317"/>
      <c r="I53" s="317"/>
      <c r="J53" s="317"/>
      <c r="K53" s="317"/>
      <c r="L53" s="317"/>
      <c r="M53" s="317"/>
      <c r="N53" s="317"/>
      <c r="O53" s="317"/>
      <c r="P53" s="317"/>
      <c r="Q53" s="317"/>
      <c r="R53" s="317"/>
      <c r="S53" s="317"/>
      <c r="T53" s="317"/>
      <c r="U53" s="317"/>
      <c r="V53" s="317"/>
      <c r="W53" s="317"/>
      <c r="X53" s="317"/>
      <c r="Y53" s="317"/>
      <c r="Z53" s="317"/>
      <c r="AA53" s="317"/>
      <c r="AB53" s="317"/>
      <c r="AC53" s="317"/>
      <c r="AD53" s="317"/>
      <c r="AE53" s="317"/>
      <c r="AF53" s="317"/>
      <c r="AG53" s="317"/>
      <c r="AH53" s="317"/>
      <c r="AI53" s="317"/>
      <c r="AJ53" s="317"/>
    </row>
    <row r="54" spans="1:36">
      <c r="A54" s="318" t="s">
        <v>90</v>
      </c>
      <c r="B54" s="318"/>
      <c r="C54" s="318"/>
      <c r="D54" s="318"/>
      <c r="E54" s="318"/>
      <c r="F54" s="318"/>
      <c r="G54" s="318"/>
      <c r="H54" s="318"/>
      <c r="I54" s="318"/>
      <c r="J54" s="318"/>
      <c r="K54" s="318"/>
      <c r="L54" s="318"/>
      <c r="M54" s="318"/>
      <c r="N54" s="318"/>
      <c r="O54" s="318"/>
      <c r="P54" s="318"/>
      <c r="Q54" s="318"/>
      <c r="R54" s="318"/>
      <c r="S54" s="318"/>
      <c r="T54" s="318"/>
      <c r="U54" s="318"/>
      <c r="V54" s="318"/>
      <c r="W54" s="318"/>
      <c r="X54" s="318"/>
      <c r="Y54" s="318"/>
      <c r="Z54" s="318"/>
      <c r="AA54" s="318"/>
      <c r="AB54" s="318"/>
      <c r="AC54" s="318"/>
      <c r="AD54" s="318"/>
      <c r="AE54" s="318"/>
      <c r="AF54" s="318"/>
      <c r="AG54" s="318"/>
      <c r="AH54" s="318"/>
      <c r="AI54" s="318"/>
      <c r="AJ54" s="142" t="str">
        <f>基本情報入力シート!Z40</f>
        <v>○</v>
      </c>
    </row>
    <row r="55" spans="1:36" ht="14.25">
      <c r="A55" s="23"/>
      <c r="B55" s="141"/>
      <c r="C55" s="15"/>
      <c r="D55" s="15"/>
      <c r="E55" s="15"/>
      <c r="F55" s="15"/>
      <c r="G55" s="15"/>
      <c r="H55" s="15"/>
      <c r="I55" s="15"/>
      <c r="J55" s="15"/>
      <c r="K55" s="15"/>
      <c r="L55" s="15"/>
      <c r="M55" s="15"/>
      <c r="N55" s="15"/>
      <c r="O55" s="15"/>
      <c r="P55" s="15"/>
      <c r="Q55" s="15"/>
      <c r="R55" s="15"/>
      <c r="S55" s="15"/>
      <c r="T55" s="15"/>
      <c r="U55" s="15"/>
      <c r="V55" s="15"/>
      <c r="W55" s="15"/>
      <c r="X55" s="15"/>
      <c r="Y55" s="15"/>
      <c r="Z55" s="15"/>
      <c r="AA55" s="15"/>
      <c r="AB55" s="15"/>
      <c r="AC55" s="15"/>
      <c r="AD55" s="15"/>
      <c r="AE55" s="15"/>
      <c r="AF55" s="15"/>
      <c r="AG55" s="15"/>
      <c r="AH55" s="15"/>
      <c r="AI55" s="15"/>
      <c r="AJ55" s="15"/>
    </row>
    <row r="56" spans="1:36">
      <c r="A56" s="317" t="s">
        <v>43</v>
      </c>
      <c r="B56" s="317"/>
      <c r="C56" s="317"/>
      <c r="D56" s="317"/>
      <c r="E56" s="317"/>
      <c r="F56" s="317"/>
      <c r="G56" s="317"/>
      <c r="H56" s="317"/>
      <c r="I56" s="317"/>
      <c r="J56" s="317"/>
      <c r="K56" s="317"/>
      <c r="L56" s="317"/>
      <c r="M56" s="317"/>
      <c r="N56" s="317"/>
      <c r="O56" s="317"/>
      <c r="P56" s="317"/>
      <c r="Q56" s="317"/>
      <c r="R56" s="317"/>
      <c r="S56" s="317"/>
      <c r="T56" s="317"/>
      <c r="U56" s="317"/>
      <c r="V56" s="317"/>
      <c r="W56" s="317"/>
      <c r="X56" s="317"/>
      <c r="Y56" s="317"/>
      <c r="Z56" s="317"/>
      <c r="AA56" s="317"/>
      <c r="AB56" s="317"/>
      <c r="AC56" s="317"/>
      <c r="AD56" s="317"/>
      <c r="AE56" s="317"/>
      <c r="AF56" s="317"/>
      <c r="AG56" s="317"/>
      <c r="AH56" s="317"/>
      <c r="AI56" s="317"/>
      <c r="AJ56" s="317"/>
    </row>
    <row r="57" spans="1:36">
      <c r="A57" s="143" t="s">
        <v>73</v>
      </c>
      <c r="B57" s="319" t="s">
        <v>91</v>
      </c>
      <c r="C57" s="319"/>
      <c r="D57" s="319"/>
      <c r="E57" s="319"/>
      <c r="F57" s="319"/>
      <c r="G57" s="319"/>
      <c r="H57" s="319"/>
      <c r="I57" s="319"/>
      <c r="J57" s="319"/>
      <c r="K57" s="319"/>
      <c r="L57" s="319"/>
      <c r="M57" s="319"/>
      <c r="N57" s="319"/>
      <c r="O57" s="319"/>
      <c r="P57" s="319"/>
      <c r="Q57" s="319"/>
      <c r="R57" s="319"/>
      <c r="S57" s="319"/>
      <c r="T57" s="319"/>
      <c r="U57" s="319"/>
      <c r="V57" s="319"/>
      <c r="W57" s="319"/>
      <c r="X57" s="319"/>
      <c r="Y57" s="319"/>
      <c r="Z57" s="319"/>
      <c r="AA57" s="319"/>
      <c r="AB57" s="319"/>
      <c r="AC57" s="319"/>
      <c r="AD57" s="319"/>
      <c r="AE57" s="319"/>
      <c r="AF57" s="319"/>
      <c r="AG57" s="319"/>
      <c r="AH57" s="319"/>
      <c r="AI57" s="319"/>
      <c r="AJ57" s="144" t="str">
        <f>AJ17</f>
        <v/>
      </c>
    </row>
    <row r="58" spans="1:36">
      <c r="A58" s="145" t="s">
        <v>92</v>
      </c>
      <c r="B58" s="320" t="s">
        <v>93</v>
      </c>
      <c r="C58" s="320"/>
      <c r="D58" s="320"/>
      <c r="E58" s="320"/>
      <c r="F58" s="320"/>
      <c r="G58" s="320"/>
      <c r="H58" s="320"/>
      <c r="I58" s="320"/>
      <c r="J58" s="320"/>
      <c r="K58" s="320"/>
      <c r="L58" s="320"/>
      <c r="M58" s="320"/>
      <c r="N58" s="320"/>
      <c r="O58" s="320"/>
      <c r="P58" s="320"/>
      <c r="Q58" s="320"/>
      <c r="R58" s="320"/>
      <c r="S58" s="320"/>
      <c r="T58" s="320"/>
      <c r="U58" s="320"/>
      <c r="V58" s="320"/>
      <c r="W58" s="320"/>
      <c r="X58" s="320"/>
      <c r="Y58" s="320"/>
      <c r="Z58" s="320"/>
      <c r="AA58" s="320"/>
      <c r="AB58" s="320"/>
      <c r="AC58" s="320"/>
      <c r="AD58" s="320"/>
      <c r="AE58" s="320"/>
      <c r="AF58" s="320"/>
      <c r="AG58" s="320"/>
      <c r="AH58" s="320"/>
      <c r="AI58" s="320"/>
      <c r="AJ58" s="144" t="str">
        <f>AH19</f>
        <v>×</v>
      </c>
    </row>
    <row r="59" spans="1:36">
      <c r="A59" s="146"/>
      <c r="B59" s="146"/>
      <c r="C59" s="146"/>
      <c r="D59" s="146"/>
      <c r="E59" s="146"/>
      <c r="F59" s="146"/>
      <c r="G59" s="146"/>
      <c r="H59" s="146"/>
      <c r="I59" s="146"/>
      <c r="J59" s="146"/>
      <c r="K59" s="146"/>
      <c r="L59" s="146"/>
      <c r="M59" s="146"/>
      <c r="N59" s="146"/>
      <c r="O59" s="146"/>
      <c r="P59" s="146"/>
      <c r="Q59" s="146"/>
      <c r="R59" s="146"/>
      <c r="S59" s="146"/>
      <c r="T59" s="146"/>
      <c r="U59" s="146"/>
      <c r="V59" s="146"/>
      <c r="W59" s="146"/>
      <c r="X59" s="146"/>
      <c r="Y59" s="146"/>
      <c r="Z59" s="146"/>
      <c r="AA59" s="146"/>
      <c r="AB59" s="146"/>
      <c r="AC59" s="146"/>
      <c r="AD59" s="146"/>
      <c r="AE59" s="146"/>
      <c r="AF59" s="146"/>
      <c r="AG59" s="146"/>
      <c r="AH59" s="146"/>
      <c r="AI59" s="146"/>
      <c r="AJ59" s="146"/>
    </row>
    <row r="60" spans="1:36">
      <c r="A60" s="317" t="s">
        <v>68</v>
      </c>
      <c r="B60" s="317"/>
      <c r="C60" s="317"/>
      <c r="D60" s="317"/>
      <c r="E60" s="317"/>
      <c r="F60" s="317"/>
      <c r="G60" s="317"/>
      <c r="H60" s="317"/>
      <c r="I60" s="317"/>
      <c r="J60" s="317"/>
      <c r="K60" s="317"/>
      <c r="L60" s="317"/>
      <c r="M60" s="317"/>
      <c r="N60" s="317"/>
      <c r="O60" s="317"/>
      <c r="P60" s="317"/>
      <c r="Q60" s="317"/>
      <c r="R60" s="317"/>
      <c r="S60" s="317"/>
      <c r="T60" s="317"/>
      <c r="U60" s="317"/>
      <c r="V60" s="317"/>
      <c r="W60" s="317"/>
      <c r="X60" s="317"/>
      <c r="Y60" s="317"/>
      <c r="Z60" s="317"/>
      <c r="AA60" s="317"/>
      <c r="AB60" s="317"/>
      <c r="AC60" s="317"/>
      <c r="AD60" s="317"/>
      <c r="AE60" s="317"/>
      <c r="AF60" s="317"/>
      <c r="AG60" s="317"/>
      <c r="AH60" s="317"/>
      <c r="AI60" s="317"/>
      <c r="AJ60" s="317"/>
    </row>
    <row r="61" spans="1:36">
      <c r="A61" s="318" t="s">
        <v>94</v>
      </c>
      <c r="B61" s="318"/>
      <c r="C61" s="318"/>
      <c r="D61" s="318"/>
      <c r="E61" s="318"/>
      <c r="F61" s="318"/>
      <c r="G61" s="318"/>
      <c r="H61" s="318"/>
      <c r="I61" s="318"/>
      <c r="J61" s="318"/>
      <c r="K61" s="318"/>
      <c r="L61" s="318"/>
      <c r="M61" s="318"/>
      <c r="N61" s="318"/>
      <c r="O61" s="318"/>
      <c r="P61" s="318"/>
      <c r="Q61" s="318"/>
      <c r="R61" s="318"/>
      <c r="S61" s="318"/>
      <c r="T61" s="318"/>
      <c r="U61" s="318"/>
      <c r="V61" s="318"/>
      <c r="W61" s="318"/>
      <c r="X61" s="318"/>
      <c r="Y61" s="318"/>
      <c r="Z61" s="318"/>
      <c r="AA61" s="318"/>
      <c r="AB61" s="318"/>
      <c r="AC61" s="318"/>
      <c r="AD61" s="318"/>
      <c r="AE61" s="318"/>
      <c r="AF61" s="318"/>
      <c r="AG61" s="318"/>
      <c r="AH61" s="318"/>
      <c r="AI61" s="318"/>
      <c r="AJ61" s="144" t="e">
        <f>X33</f>
        <v>#VALUE!</v>
      </c>
    </row>
    <row r="62" spans="1:36">
      <c r="A62" s="146"/>
      <c r="B62" s="146"/>
      <c r="C62" s="146"/>
      <c r="D62" s="146"/>
      <c r="E62" s="146"/>
      <c r="F62" s="146"/>
      <c r="G62" s="146"/>
      <c r="H62" s="146"/>
      <c r="I62" s="146"/>
      <c r="J62" s="146"/>
      <c r="K62" s="146"/>
      <c r="L62" s="146"/>
      <c r="M62" s="146"/>
      <c r="N62" s="146"/>
      <c r="O62" s="146"/>
      <c r="P62" s="146"/>
      <c r="Q62" s="146"/>
      <c r="R62" s="146"/>
      <c r="S62" s="146"/>
      <c r="T62" s="146"/>
      <c r="U62" s="146"/>
      <c r="V62" s="146"/>
      <c r="W62" s="146"/>
      <c r="X62" s="146"/>
      <c r="Y62" s="146"/>
      <c r="Z62" s="146"/>
      <c r="AA62" s="146"/>
      <c r="AB62" s="146"/>
      <c r="AC62" s="146"/>
      <c r="AD62" s="146"/>
      <c r="AE62" s="146"/>
      <c r="AF62" s="146"/>
      <c r="AG62" s="146"/>
      <c r="AH62" s="146"/>
      <c r="AI62" s="146"/>
      <c r="AJ62" s="146"/>
    </row>
    <row r="63" spans="1:36">
      <c r="A63" s="317" t="s">
        <v>77</v>
      </c>
      <c r="B63" s="317"/>
      <c r="C63" s="317"/>
      <c r="D63" s="317"/>
      <c r="E63" s="317"/>
      <c r="F63" s="317"/>
      <c r="G63" s="317"/>
      <c r="H63" s="317"/>
      <c r="I63" s="317"/>
      <c r="J63" s="317"/>
      <c r="K63" s="317"/>
      <c r="L63" s="317"/>
      <c r="M63" s="317"/>
      <c r="N63" s="317"/>
      <c r="O63" s="317"/>
      <c r="P63" s="317"/>
      <c r="Q63" s="317"/>
      <c r="R63" s="317"/>
      <c r="S63" s="317"/>
      <c r="T63" s="317"/>
      <c r="U63" s="317"/>
      <c r="V63" s="317"/>
      <c r="W63" s="317"/>
      <c r="X63" s="317"/>
      <c r="Y63" s="317"/>
      <c r="Z63" s="317"/>
      <c r="AA63" s="317"/>
      <c r="AB63" s="317"/>
      <c r="AC63" s="317"/>
      <c r="AD63" s="317"/>
      <c r="AE63" s="317"/>
      <c r="AF63" s="317"/>
      <c r="AG63" s="317"/>
      <c r="AH63" s="317"/>
      <c r="AI63" s="317"/>
      <c r="AJ63" s="317"/>
    </row>
    <row r="64" spans="1:36">
      <c r="A64" s="318" t="s">
        <v>95</v>
      </c>
      <c r="B64" s="318"/>
      <c r="C64" s="318"/>
      <c r="D64" s="318"/>
      <c r="E64" s="318"/>
      <c r="F64" s="318"/>
      <c r="G64" s="318"/>
      <c r="H64" s="318"/>
      <c r="I64" s="318"/>
      <c r="J64" s="318"/>
      <c r="K64" s="318"/>
      <c r="L64" s="318"/>
      <c r="M64" s="318"/>
      <c r="N64" s="318"/>
      <c r="O64" s="318"/>
      <c r="P64" s="318"/>
      <c r="Q64" s="318"/>
      <c r="R64" s="318"/>
      <c r="S64" s="318"/>
      <c r="T64" s="318"/>
      <c r="U64" s="318"/>
      <c r="V64" s="318"/>
      <c r="W64" s="318"/>
      <c r="X64" s="318"/>
      <c r="Y64" s="318"/>
      <c r="Z64" s="318"/>
      <c r="AA64" s="318"/>
      <c r="AB64" s="318"/>
      <c r="AC64" s="318"/>
      <c r="AD64" s="318"/>
      <c r="AE64" s="318"/>
      <c r="AF64" s="318"/>
      <c r="AG64" s="318"/>
      <c r="AH64" s="318"/>
      <c r="AI64" s="318"/>
      <c r="AJ64" s="144" t="str">
        <f>AI41</f>
        <v>×</v>
      </c>
    </row>
    <row r="65" spans="1:36">
      <c r="A65" s="139"/>
      <c r="B65" s="139"/>
      <c r="C65" s="139"/>
      <c r="D65" s="139"/>
      <c r="E65" s="139"/>
      <c r="F65" s="139"/>
      <c r="G65" s="139"/>
      <c r="H65" s="139"/>
      <c r="I65" s="139"/>
      <c r="J65" s="139"/>
      <c r="K65" s="139"/>
      <c r="L65" s="139"/>
      <c r="M65" s="139"/>
      <c r="N65" s="139"/>
      <c r="O65" s="139"/>
      <c r="P65" s="139"/>
      <c r="Q65" s="139"/>
      <c r="R65" s="139"/>
      <c r="S65" s="139"/>
      <c r="T65" s="139"/>
      <c r="U65" s="139"/>
      <c r="V65" s="139"/>
      <c r="W65" s="139"/>
      <c r="X65" s="139"/>
      <c r="Y65" s="139"/>
      <c r="Z65" s="139"/>
      <c r="AA65" s="139"/>
      <c r="AB65" s="139"/>
      <c r="AC65" s="139"/>
      <c r="AD65" s="139"/>
      <c r="AE65" s="139"/>
      <c r="AF65" s="139"/>
      <c r="AG65" s="139"/>
      <c r="AH65" s="139"/>
      <c r="AI65" s="139"/>
      <c r="AJ65" s="139"/>
    </row>
    <row r="66" spans="1:36">
      <c r="A66" s="139"/>
      <c r="B66" s="139"/>
      <c r="C66" s="139"/>
      <c r="D66" s="139"/>
      <c r="E66" s="139"/>
      <c r="F66" s="139"/>
      <c r="G66" s="139"/>
      <c r="H66" s="139"/>
      <c r="I66" s="139"/>
      <c r="J66" s="139"/>
      <c r="K66" s="139"/>
      <c r="L66" s="139"/>
      <c r="M66" s="139"/>
      <c r="N66" s="139"/>
      <c r="O66" s="139"/>
      <c r="P66" s="139"/>
      <c r="Q66" s="139"/>
      <c r="R66" s="139"/>
      <c r="S66" s="139"/>
      <c r="T66" s="139"/>
      <c r="U66" s="139"/>
      <c r="V66" s="139"/>
      <c r="W66" s="139"/>
      <c r="X66" s="139"/>
      <c r="Y66" s="139"/>
      <c r="Z66" s="139"/>
      <c r="AA66" s="139"/>
      <c r="AB66" s="139"/>
      <c r="AC66" s="139"/>
      <c r="AD66" s="139"/>
      <c r="AE66" s="139"/>
      <c r="AF66" s="139"/>
      <c r="AG66" s="139"/>
      <c r="AH66" s="139"/>
      <c r="AI66" s="139"/>
      <c r="AJ66" s="139"/>
    </row>
    <row r="67" spans="1:36">
      <c r="A67" s="139"/>
      <c r="B67" s="139"/>
      <c r="C67" s="139"/>
      <c r="D67" s="139"/>
      <c r="E67" s="139"/>
      <c r="F67" s="139"/>
      <c r="G67" s="139"/>
      <c r="H67" s="139"/>
      <c r="I67" s="139"/>
      <c r="J67" s="139"/>
      <c r="K67" s="139"/>
      <c r="L67" s="139"/>
      <c r="M67" s="139"/>
      <c r="N67" s="139"/>
      <c r="O67" s="139"/>
      <c r="P67" s="139"/>
      <c r="Q67" s="139"/>
      <c r="R67" s="139"/>
      <c r="S67" s="139"/>
      <c r="T67" s="139"/>
      <c r="U67" s="139"/>
      <c r="V67" s="139"/>
      <c r="W67" s="139"/>
      <c r="X67" s="139"/>
      <c r="Y67" s="139"/>
      <c r="Z67" s="139"/>
      <c r="AA67" s="139"/>
      <c r="AB67" s="139"/>
      <c r="AC67" s="139"/>
      <c r="AD67" s="139"/>
      <c r="AE67" s="139"/>
      <c r="AF67" s="139"/>
      <c r="AG67" s="139"/>
      <c r="AH67" s="139"/>
      <c r="AI67" s="139"/>
      <c r="AJ67" s="139"/>
    </row>
    <row r="68" spans="1:36">
      <c r="A68" s="139"/>
      <c r="B68" s="139"/>
      <c r="C68" s="139"/>
      <c r="D68" s="139"/>
      <c r="E68" s="139"/>
      <c r="F68" s="139"/>
      <c r="G68" s="139"/>
      <c r="H68" s="139"/>
      <c r="I68" s="139"/>
      <c r="J68" s="139"/>
      <c r="K68" s="139"/>
      <c r="L68" s="139"/>
      <c r="M68" s="139"/>
      <c r="N68" s="139"/>
      <c r="O68" s="139"/>
      <c r="P68" s="139"/>
      <c r="Q68" s="139"/>
      <c r="R68" s="139"/>
      <c r="S68" s="139"/>
      <c r="T68" s="139"/>
      <c r="U68" s="139"/>
      <c r="V68" s="139"/>
      <c r="W68" s="139"/>
      <c r="X68" s="139"/>
      <c r="Y68" s="139"/>
      <c r="Z68" s="139"/>
      <c r="AA68" s="139"/>
      <c r="AB68" s="139"/>
      <c r="AC68" s="139"/>
      <c r="AD68" s="139"/>
      <c r="AE68" s="139"/>
      <c r="AF68" s="139"/>
      <c r="AG68" s="139"/>
      <c r="AH68" s="139"/>
      <c r="AI68" s="139"/>
      <c r="AJ68" s="139"/>
    </row>
    <row r="69" spans="1:36">
      <c r="A69" s="139"/>
      <c r="B69" s="139"/>
      <c r="C69" s="139"/>
      <c r="D69" s="139"/>
      <c r="E69" s="139"/>
      <c r="F69" s="139"/>
      <c r="G69" s="139"/>
      <c r="H69" s="139"/>
      <c r="I69" s="139"/>
      <c r="J69" s="139"/>
      <c r="K69" s="139"/>
      <c r="L69" s="139"/>
      <c r="M69" s="139"/>
      <c r="N69" s="139"/>
      <c r="O69" s="139"/>
      <c r="P69" s="139"/>
      <c r="Q69" s="139"/>
      <c r="R69" s="139"/>
      <c r="S69" s="139"/>
      <c r="T69" s="139"/>
      <c r="U69" s="139"/>
      <c r="V69" s="139"/>
      <c r="W69" s="139"/>
      <c r="X69" s="139"/>
      <c r="Y69" s="139"/>
      <c r="Z69" s="139"/>
      <c r="AA69" s="139"/>
      <c r="AB69" s="139"/>
      <c r="AC69" s="139"/>
      <c r="AD69" s="139"/>
      <c r="AE69" s="139"/>
      <c r="AF69" s="139"/>
      <c r="AG69" s="139"/>
      <c r="AH69" s="139"/>
      <c r="AI69" s="139"/>
      <c r="AJ69" s="139"/>
    </row>
    <row r="70" spans="1:36">
      <c r="A70" s="139"/>
      <c r="B70" s="139"/>
      <c r="C70" s="139"/>
      <c r="D70" s="139"/>
      <c r="E70" s="139"/>
      <c r="F70" s="139"/>
      <c r="G70" s="139"/>
      <c r="H70" s="139"/>
      <c r="I70" s="139"/>
      <c r="J70" s="139"/>
      <c r="K70" s="139"/>
      <c r="L70" s="139"/>
      <c r="M70" s="139"/>
      <c r="N70" s="139"/>
      <c r="O70" s="139"/>
      <c r="P70" s="139"/>
      <c r="Q70" s="139"/>
      <c r="R70" s="139"/>
      <c r="S70" s="139"/>
      <c r="T70" s="139"/>
      <c r="U70" s="139"/>
      <c r="V70" s="139"/>
      <c r="W70" s="139"/>
      <c r="X70" s="139"/>
      <c r="Y70" s="139"/>
      <c r="Z70" s="139"/>
      <c r="AA70" s="139"/>
      <c r="AB70" s="139"/>
      <c r="AC70" s="139"/>
      <c r="AD70" s="139"/>
      <c r="AE70" s="139"/>
      <c r="AF70" s="139"/>
      <c r="AG70" s="139"/>
      <c r="AH70" s="139"/>
      <c r="AI70" s="139"/>
      <c r="AJ70" s="139"/>
    </row>
    <row r="71" spans="1:36">
      <c r="A71" s="139"/>
      <c r="B71" s="139"/>
      <c r="C71" s="139"/>
      <c r="D71" s="139"/>
      <c r="E71" s="139"/>
      <c r="F71" s="139"/>
      <c r="G71" s="139"/>
      <c r="H71" s="139"/>
      <c r="I71" s="139"/>
      <c r="J71" s="139"/>
      <c r="K71" s="139"/>
      <c r="L71" s="139"/>
      <c r="M71" s="139"/>
      <c r="N71" s="139"/>
      <c r="O71" s="139"/>
      <c r="P71" s="139"/>
      <c r="Q71" s="139"/>
      <c r="R71" s="139"/>
      <c r="S71" s="139"/>
      <c r="T71" s="139"/>
      <c r="U71" s="139"/>
      <c r="V71" s="139"/>
      <c r="W71" s="139"/>
      <c r="X71" s="139"/>
      <c r="Y71" s="139"/>
      <c r="Z71" s="139"/>
      <c r="AA71" s="139"/>
      <c r="AB71" s="139"/>
      <c r="AC71" s="139"/>
      <c r="AD71" s="139"/>
      <c r="AE71" s="139"/>
      <c r="AF71" s="139"/>
      <c r="AG71" s="139"/>
      <c r="AH71" s="139"/>
      <c r="AI71" s="139"/>
      <c r="AJ71" s="139"/>
    </row>
    <row r="72" spans="1:36">
      <c r="A72" s="139"/>
      <c r="B72" s="139"/>
      <c r="C72" s="139"/>
      <c r="D72" s="139"/>
      <c r="E72" s="139"/>
      <c r="F72" s="139"/>
      <c r="G72" s="139"/>
      <c r="H72" s="139"/>
      <c r="I72" s="139"/>
      <c r="J72" s="139"/>
      <c r="K72" s="139"/>
      <c r="L72" s="139"/>
      <c r="M72" s="139"/>
      <c r="N72" s="139"/>
      <c r="O72" s="139"/>
      <c r="P72" s="139"/>
      <c r="Q72" s="139"/>
      <c r="R72" s="139"/>
      <c r="S72" s="139"/>
      <c r="T72" s="139"/>
      <c r="U72" s="139"/>
      <c r="V72" s="139"/>
      <c r="W72" s="139"/>
      <c r="X72" s="139"/>
      <c r="Y72" s="139"/>
      <c r="Z72" s="139"/>
      <c r="AA72" s="139"/>
      <c r="AB72" s="139"/>
      <c r="AC72" s="139"/>
      <c r="AD72" s="139"/>
      <c r="AE72" s="139"/>
      <c r="AF72" s="139"/>
      <c r="AG72" s="139"/>
      <c r="AH72" s="139"/>
      <c r="AI72" s="139"/>
      <c r="AJ72" s="139"/>
    </row>
    <row r="73" spans="1:36">
      <c r="A73" s="139"/>
      <c r="B73" s="139"/>
      <c r="C73" s="139"/>
      <c r="D73" s="139"/>
      <c r="E73" s="139"/>
      <c r="F73" s="139"/>
      <c r="G73" s="139"/>
      <c r="H73" s="139"/>
      <c r="I73" s="139"/>
      <c r="J73" s="139"/>
      <c r="K73" s="139"/>
      <c r="L73" s="139"/>
      <c r="M73" s="139"/>
      <c r="N73" s="139"/>
      <c r="O73" s="139"/>
      <c r="P73" s="139"/>
      <c r="Q73" s="139"/>
      <c r="R73" s="139"/>
      <c r="S73" s="139"/>
      <c r="T73" s="139"/>
      <c r="U73" s="139"/>
      <c r="V73" s="139"/>
      <c r="W73" s="139"/>
      <c r="X73" s="139"/>
      <c r="Y73" s="139"/>
      <c r="Z73" s="139"/>
      <c r="AA73" s="139"/>
      <c r="AB73" s="139"/>
      <c r="AC73" s="139"/>
      <c r="AD73" s="139"/>
      <c r="AE73" s="139"/>
      <c r="AF73" s="139"/>
      <c r="AG73" s="139"/>
      <c r="AH73" s="139"/>
      <c r="AI73" s="139"/>
      <c r="AJ73" s="139"/>
    </row>
    <row r="74" spans="1:36">
      <c r="A74" s="139"/>
      <c r="B74" s="139"/>
      <c r="C74" s="139"/>
      <c r="D74" s="139"/>
      <c r="E74" s="139"/>
      <c r="F74" s="139"/>
      <c r="G74" s="139"/>
      <c r="H74" s="139"/>
      <c r="I74" s="139"/>
      <c r="J74" s="139"/>
      <c r="K74" s="139"/>
      <c r="L74" s="139"/>
      <c r="M74" s="139"/>
      <c r="N74" s="139"/>
      <c r="O74" s="139"/>
      <c r="P74" s="139"/>
      <c r="Q74" s="139"/>
      <c r="R74" s="139"/>
      <c r="S74" s="139"/>
      <c r="T74" s="139"/>
      <c r="U74" s="139"/>
      <c r="V74" s="139"/>
      <c r="W74" s="139"/>
      <c r="X74" s="139"/>
      <c r="Y74" s="139"/>
      <c r="Z74" s="139"/>
      <c r="AA74" s="139"/>
      <c r="AB74" s="139"/>
      <c r="AC74" s="139"/>
      <c r="AD74" s="139"/>
      <c r="AE74" s="139"/>
      <c r="AF74" s="139"/>
      <c r="AG74" s="139"/>
      <c r="AH74" s="139"/>
      <c r="AI74" s="139"/>
      <c r="AJ74" s="139"/>
    </row>
    <row r="75" spans="1:36">
      <c r="A75" s="139"/>
      <c r="B75" s="139"/>
      <c r="C75" s="139"/>
      <c r="D75" s="139"/>
      <c r="E75" s="139"/>
      <c r="F75" s="139"/>
      <c r="G75" s="139"/>
      <c r="H75" s="139"/>
      <c r="I75" s="139"/>
      <c r="J75" s="139"/>
      <c r="K75" s="139"/>
      <c r="L75" s="139"/>
      <c r="M75" s="139"/>
      <c r="N75" s="139"/>
      <c r="O75" s="139"/>
      <c r="P75" s="139"/>
      <c r="Q75" s="139"/>
      <c r="R75" s="139"/>
      <c r="S75" s="139"/>
      <c r="T75" s="139"/>
      <c r="U75" s="139"/>
      <c r="V75" s="139"/>
      <c r="W75" s="139"/>
      <c r="X75" s="139"/>
      <c r="Y75" s="139"/>
      <c r="Z75" s="139"/>
      <c r="AA75" s="139"/>
      <c r="AB75" s="139"/>
      <c r="AC75" s="139"/>
      <c r="AD75" s="139"/>
      <c r="AE75" s="139"/>
      <c r="AF75" s="139"/>
      <c r="AG75" s="139"/>
      <c r="AH75" s="139"/>
      <c r="AI75" s="139"/>
      <c r="AJ75" s="139"/>
    </row>
    <row r="76" spans="1:36">
      <c r="A76" s="139"/>
      <c r="B76" s="139"/>
      <c r="C76" s="139"/>
      <c r="D76" s="139"/>
      <c r="E76" s="139"/>
      <c r="F76" s="139"/>
      <c r="G76" s="139"/>
      <c r="H76" s="139"/>
      <c r="I76" s="139"/>
      <c r="J76" s="139"/>
      <c r="K76" s="139"/>
      <c r="L76" s="139"/>
      <c r="M76" s="139"/>
      <c r="N76" s="139"/>
      <c r="O76" s="139"/>
      <c r="P76" s="139"/>
      <c r="Q76" s="139"/>
      <c r="R76" s="139"/>
      <c r="S76" s="139"/>
      <c r="T76" s="139"/>
      <c r="U76" s="139"/>
      <c r="V76" s="139"/>
      <c r="W76" s="139"/>
      <c r="X76" s="139"/>
      <c r="Y76" s="139"/>
      <c r="Z76" s="139"/>
      <c r="AA76" s="139"/>
      <c r="AB76" s="139"/>
      <c r="AC76" s="139"/>
      <c r="AD76" s="139"/>
      <c r="AE76" s="139"/>
      <c r="AF76" s="139"/>
      <c r="AG76" s="139"/>
      <c r="AH76" s="139"/>
      <c r="AI76" s="139"/>
      <c r="AJ76" s="139"/>
    </row>
    <row r="77" spans="1:36">
      <c r="A77" s="139"/>
      <c r="B77" s="139"/>
      <c r="C77" s="139"/>
      <c r="D77" s="139"/>
      <c r="E77" s="139"/>
      <c r="F77" s="139"/>
      <c r="G77" s="139"/>
      <c r="H77" s="139"/>
      <c r="I77" s="139"/>
      <c r="J77" s="139"/>
      <c r="K77" s="139"/>
      <c r="L77" s="139"/>
      <c r="M77" s="139"/>
      <c r="N77" s="139"/>
      <c r="O77" s="139"/>
      <c r="P77" s="139"/>
      <c r="Q77" s="139"/>
      <c r="R77" s="139"/>
      <c r="S77" s="139"/>
      <c r="T77" s="139"/>
      <c r="U77" s="139"/>
      <c r="V77" s="139"/>
      <c r="W77" s="139"/>
      <c r="X77" s="139"/>
      <c r="Y77" s="139"/>
      <c r="Z77" s="139"/>
      <c r="AA77" s="139"/>
      <c r="AB77" s="139"/>
      <c r="AC77" s="139"/>
      <c r="AD77" s="139"/>
      <c r="AE77" s="139"/>
      <c r="AF77" s="139"/>
      <c r="AG77" s="139"/>
      <c r="AH77" s="139"/>
      <c r="AI77" s="139"/>
      <c r="AJ77" s="139"/>
    </row>
    <row r="78" spans="1:36">
      <c r="A78" s="139"/>
      <c r="B78" s="139"/>
      <c r="C78" s="139"/>
      <c r="D78" s="139"/>
      <c r="E78" s="139"/>
      <c r="F78" s="139"/>
      <c r="G78" s="139"/>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row>
    <row r="79" spans="1:36">
      <c r="A79" s="139"/>
      <c r="B79" s="139"/>
      <c r="C79" s="139"/>
      <c r="D79" s="139"/>
      <c r="E79" s="139"/>
      <c r="F79" s="139"/>
      <c r="G79" s="139"/>
      <c r="H79" s="139"/>
      <c r="I79" s="139"/>
      <c r="J79" s="139"/>
      <c r="K79" s="139"/>
      <c r="L79" s="139"/>
      <c r="M79" s="139"/>
      <c r="N79" s="139"/>
      <c r="O79" s="139"/>
      <c r="P79" s="139"/>
      <c r="Q79" s="139"/>
      <c r="R79" s="139"/>
      <c r="S79" s="139"/>
      <c r="T79" s="139"/>
      <c r="U79" s="139"/>
      <c r="V79" s="139"/>
      <c r="W79" s="139"/>
      <c r="X79" s="139"/>
      <c r="Y79" s="139"/>
      <c r="Z79" s="139"/>
      <c r="AA79" s="139"/>
      <c r="AB79" s="139"/>
      <c r="AC79" s="139"/>
      <c r="AD79" s="139"/>
      <c r="AE79" s="139"/>
      <c r="AF79" s="139"/>
      <c r="AG79" s="139"/>
      <c r="AH79" s="139"/>
      <c r="AI79" s="139"/>
      <c r="AJ79" s="139"/>
    </row>
    <row r="80" spans="1:36">
      <c r="A80" s="139"/>
      <c r="B80" s="139"/>
      <c r="C80" s="139"/>
      <c r="D80" s="139"/>
      <c r="E80" s="139"/>
      <c r="F80" s="139"/>
      <c r="G80" s="139"/>
      <c r="H80" s="139"/>
      <c r="I80" s="139"/>
      <c r="J80" s="139"/>
      <c r="K80" s="139"/>
      <c r="L80" s="139"/>
      <c r="M80" s="139"/>
      <c r="N80" s="139"/>
      <c r="O80" s="139"/>
      <c r="P80" s="139"/>
      <c r="Q80" s="139"/>
      <c r="R80" s="139"/>
      <c r="S80" s="139"/>
      <c r="T80" s="139"/>
      <c r="U80" s="139"/>
      <c r="V80" s="139"/>
      <c r="W80" s="139"/>
      <c r="X80" s="139"/>
      <c r="Y80" s="139"/>
      <c r="Z80" s="139"/>
      <c r="AA80" s="139"/>
      <c r="AB80" s="139"/>
      <c r="AC80" s="139"/>
      <c r="AD80" s="139"/>
      <c r="AE80" s="139"/>
      <c r="AF80" s="139"/>
      <c r="AG80" s="139"/>
      <c r="AH80" s="139"/>
      <c r="AI80" s="139"/>
      <c r="AJ80" s="139"/>
    </row>
    <row r="81" spans="1:36">
      <c r="A81" s="139"/>
      <c r="B81" s="139"/>
      <c r="C81" s="139"/>
      <c r="D81" s="139"/>
      <c r="E81" s="139"/>
      <c r="F81" s="139"/>
      <c r="G81" s="139"/>
      <c r="H81" s="139"/>
      <c r="I81" s="139"/>
      <c r="J81" s="139"/>
      <c r="K81" s="139"/>
      <c r="L81" s="139"/>
      <c r="M81" s="139"/>
      <c r="N81" s="139"/>
      <c r="O81" s="139"/>
      <c r="P81" s="139"/>
      <c r="Q81" s="139"/>
      <c r="R81" s="139"/>
      <c r="S81" s="139"/>
      <c r="T81" s="139"/>
      <c r="U81" s="139"/>
      <c r="V81" s="139"/>
      <c r="W81" s="139"/>
      <c r="X81" s="139"/>
      <c r="Y81" s="139"/>
      <c r="Z81" s="139"/>
      <c r="AA81" s="139"/>
      <c r="AB81" s="139"/>
      <c r="AC81" s="139"/>
      <c r="AD81" s="139"/>
      <c r="AE81" s="139"/>
      <c r="AF81" s="139"/>
      <c r="AG81" s="139"/>
      <c r="AH81" s="139"/>
      <c r="AI81" s="139"/>
      <c r="AJ81" s="139"/>
    </row>
    <row r="82" spans="1:36">
      <c r="A82" s="139"/>
      <c r="B82" s="139"/>
      <c r="C82" s="139"/>
      <c r="D82" s="139"/>
      <c r="E82" s="139"/>
      <c r="F82" s="139"/>
      <c r="G82" s="139"/>
      <c r="H82" s="139"/>
      <c r="I82" s="139"/>
      <c r="J82" s="139"/>
      <c r="K82" s="139"/>
      <c r="L82" s="139"/>
      <c r="M82" s="139"/>
      <c r="N82" s="139"/>
      <c r="O82" s="139"/>
      <c r="P82" s="139"/>
      <c r="Q82" s="139"/>
      <c r="R82" s="139"/>
      <c r="S82" s="139"/>
      <c r="T82" s="139"/>
      <c r="U82" s="139"/>
      <c r="V82" s="139"/>
      <c r="W82" s="139"/>
      <c r="X82" s="139"/>
      <c r="Y82" s="139"/>
      <c r="Z82" s="139"/>
      <c r="AA82" s="139"/>
      <c r="AB82" s="139"/>
      <c r="AC82" s="139"/>
      <c r="AD82" s="139"/>
      <c r="AE82" s="139"/>
      <c r="AF82" s="139"/>
      <c r="AG82" s="139"/>
      <c r="AH82" s="139"/>
      <c r="AI82" s="139"/>
      <c r="AJ82" s="139"/>
    </row>
    <row r="83" spans="1:36">
      <c r="A83" s="139"/>
      <c r="B83" s="139"/>
      <c r="C83" s="139"/>
      <c r="D83" s="139"/>
      <c r="E83" s="139"/>
      <c r="F83" s="139"/>
      <c r="G83" s="139"/>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row>
    <row r="84" spans="1:36">
      <c r="A84" s="139"/>
      <c r="B84" s="139"/>
      <c r="C84" s="139"/>
      <c r="D84" s="139"/>
      <c r="E84" s="139"/>
      <c r="F84" s="139"/>
      <c r="G84" s="139"/>
      <c r="H84" s="139"/>
      <c r="I84" s="139"/>
      <c r="J84" s="139"/>
      <c r="K84" s="139"/>
      <c r="L84" s="139"/>
      <c r="M84" s="139"/>
      <c r="N84" s="139"/>
      <c r="O84" s="139"/>
      <c r="P84" s="139"/>
      <c r="Q84" s="139"/>
      <c r="R84" s="139"/>
      <c r="S84" s="139"/>
      <c r="T84" s="139"/>
      <c r="U84" s="139"/>
      <c r="V84" s="139"/>
      <c r="W84" s="139"/>
      <c r="X84" s="139"/>
      <c r="Y84" s="139"/>
      <c r="Z84" s="139"/>
      <c r="AA84" s="139"/>
      <c r="AB84" s="139"/>
      <c r="AC84" s="139"/>
      <c r="AD84" s="139"/>
      <c r="AE84" s="139"/>
      <c r="AF84" s="139"/>
      <c r="AG84" s="139"/>
      <c r="AH84" s="139"/>
      <c r="AI84" s="139"/>
      <c r="AJ84" s="139"/>
    </row>
    <row r="85" spans="1:36">
      <c r="A85" s="139"/>
      <c r="B85" s="139"/>
      <c r="C85" s="139"/>
      <c r="D85" s="139"/>
      <c r="E85" s="139"/>
      <c r="F85" s="139"/>
      <c r="G85" s="139"/>
      <c r="H85" s="139"/>
      <c r="I85" s="139"/>
      <c r="J85" s="139"/>
      <c r="K85" s="139"/>
      <c r="L85" s="139"/>
      <c r="M85" s="139"/>
      <c r="N85" s="139"/>
      <c r="O85" s="139"/>
      <c r="P85" s="139"/>
      <c r="Q85" s="139"/>
      <c r="R85" s="139"/>
      <c r="S85" s="139"/>
      <c r="T85" s="139"/>
      <c r="U85" s="139"/>
      <c r="V85" s="139"/>
      <c r="W85" s="139"/>
      <c r="X85" s="139"/>
      <c r="Y85" s="139"/>
      <c r="Z85" s="139"/>
      <c r="AA85" s="139"/>
      <c r="AB85" s="139"/>
      <c r="AC85" s="139"/>
      <c r="AD85" s="139"/>
      <c r="AE85" s="139"/>
      <c r="AF85" s="139"/>
      <c r="AG85" s="139"/>
      <c r="AH85" s="139"/>
      <c r="AI85" s="139"/>
      <c r="AJ85" s="139"/>
    </row>
    <row r="86" spans="1:36">
      <c r="A86" s="139"/>
      <c r="B86" s="139"/>
      <c r="C86" s="139"/>
      <c r="D86" s="139"/>
      <c r="E86" s="139"/>
      <c r="F86" s="139"/>
      <c r="G86" s="139"/>
      <c r="H86" s="139"/>
      <c r="I86" s="139"/>
      <c r="J86" s="139"/>
      <c r="K86" s="139"/>
      <c r="L86" s="139"/>
      <c r="M86" s="139"/>
      <c r="N86" s="139"/>
      <c r="O86" s="139"/>
      <c r="P86" s="139"/>
      <c r="Q86" s="139"/>
      <c r="R86" s="139"/>
      <c r="S86" s="139"/>
      <c r="T86" s="139"/>
      <c r="U86" s="139"/>
      <c r="V86" s="139"/>
      <c r="W86" s="139"/>
      <c r="X86" s="139"/>
      <c r="Y86" s="139"/>
      <c r="Z86" s="139"/>
      <c r="AA86" s="139"/>
      <c r="AB86" s="139"/>
      <c r="AC86" s="139"/>
      <c r="AD86" s="139"/>
      <c r="AE86" s="139"/>
      <c r="AF86" s="139"/>
      <c r="AG86" s="139"/>
      <c r="AH86" s="139"/>
      <c r="AI86" s="139"/>
      <c r="AJ86" s="139"/>
    </row>
    <row r="87" spans="1:36">
      <c r="A87" s="139"/>
      <c r="B87" s="139"/>
      <c r="C87" s="139"/>
      <c r="D87" s="139"/>
      <c r="E87" s="139"/>
      <c r="F87" s="139"/>
      <c r="G87" s="139"/>
      <c r="H87" s="139"/>
      <c r="I87" s="139"/>
      <c r="J87" s="139"/>
      <c r="K87" s="139"/>
      <c r="L87" s="139"/>
      <c r="M87" s="139"/>
      <c r="N87" s="139"/>
      <c r="O87" s="139"/>
      <c r="P87" s="139"/>
      <c r="Q87" s="139"/>
      <c r="R87" s="139"/>
      <c r="S87" s="139"/>
      <c r="T87" s="139"/>
      <c r="U87" s="139"/>
      <c r="V87" s="139"/>
      <c r="W87" s="139"/>
      <c r="X87" s="139"/>
      <c r="Y87" s="139"/>
      <c r="Z87" s="139"/>
      <c r="AA87" s="139"/>
      <c r="AB87" s="139"/>
      <c r="AC87" s="139"/>
      <c r="AD87" s="139"/>
      <c r="AE87" s="139"/>
      <c r="AF87" s="139"/>
      <c r="AG87" s="139"/>
      <c r="AH87" s="139"/>
      <c r="AI87" s="139"/>
      <c r="AJ87" s="139"/>
    </row>
    <row r="88" spans="1:36">
      <c r="A88" s="139"/>
      <c r="B88" s="139"/>
      <c r="C88" s="139"/>
      <c r="D88" s="139"/>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row>
    <row r="89" spans="1:36">
      <c r="A89" s="139"/>
      <c r="B89" s="139"/>
      <c r="C89" s="139"/>
      <c r="D89" s="139"/>
      <c r="E89" s="139"/>
      <c r="F89" s="139"/>
      <c r="G89" s="139"/>
      <c r="H89" s="139"/>
      <c r="I89" s="139"/>
      <c r="J89" s="139"/>
      <c r="K89" s="139"/>
      <c r="L89" s="139"/>
      <c r="M89" s="139"/>
      <c r="N89" s="139"/>
      <c r="O89" s="139"/>
      <c r="P89" s="139"/>
      <c r="Q89" s="139"/>
      <c r="R89" s="139"/>
      <c r="S89" s="139"/>
      <c r="T89" s="139"/>
      <c r="U89" s="139"/>
      <c r="V89" s="139"/>
      <c r="W89" s="139"/>
      <c r="X89" s="139"/>
      <c r="Y89" s="139"/>
      <c r="Z89" s="139"/>
      <c r="AA89" s="139"/>
      <c r="AB89" s="139"/>
      <c r="AC89" s="139"/>
      <c r="AD89" s="139"/>
      <c r="AE89" s="139"/>
      <c r="AF89" s="139"/>
      <c r="AG89" s="139"/>
      <c r="AH89" s="139"/>
      <c r="AI89" s="139"/>
      <c r="AJ89" s="139"/>
    </row>
    <row r="90" spans="1:36">
      <c r="A90" s="139"/>
      <c r="B90" s="139"/>
      <c r="C90" s="139"/>
      <c r="D90" s="139"/>
      <c r="E90" s="139"/>
      <c r="F90" s="139"/>
      <c r="G90" s="139"/>
      <c r="H90" s="139"/>
      <c r="I90" s="139"/>
      <c r="J90" s="139"/>
      <c r="K90" s="139"/>
      <c r="L90" s="139"/>
      <c r="M90" s="139"/>
      <c r="N90" s="139"/>
      <c r="O90" s="139"/>
      <c r="P90" s="139"/>
      <c r="Q90" s="139"/>
      <c r="R90" s="139"/>
      <c r="S90" s="139"/>
      <c r="T90" s="139"/>
      <c r="U90" s="139"/>
      <c r="V90" s="139"/>
      <c r="W90" s="139"/>
      <c r="X90" s="139"/>
      <c r="Y90" s="139"/>
      <c r="Z90" s="139"/>
      <c r="AA90" s="139"/>
      <c r="AB90" s="139"/>
      <c r="AC90" s="139"/>
      <c r="AD90" s="139"/>
      <c r="AE90" s="139"/>
      <c r="AF90" s="139"/>
      <c r="AG90" s="139"/>
      <c r="AH90" s="139"/>
      <c r="AI90" s="139"/>
      <c r="AJ90" s="139"/>
    </row>
    <row r="91" spans="1:36">
      <c r="A91" s="139"/>
      <c r="B91" s="139"/>
      <c r="C91" s="139"/>
      <c r="D91" s="139"/>
      <c r="E91" s="139"/>
      <c r="F91" s="139"/>
      <c r="G91" s="139"/>
      <c r="H91" s="139"/>
      <c r="I91" s="139"/>
      <c r="J91" s="139"/>
      <c r="K91" s="139"/>
      <c r="L91" s="139"/>
      <c r="M91" s="139"/>
      <c r="N91" s="139"/>
      <c r="O91" s="139"/>
      <c r="P91" s="139"/>
      <c r="Q91" s="139"/>
      <c r="R91" s="139"/>
      <c r="S91" s="139"/>
      <c r="T91" s="139"/>
      <c r="U91" s="139"/>
      <c r="V91" s="139"/>
      <c r="W91" s="139"/>
      <c r="X91" s="139"/>
      <c r="Y91" s="139"/>
      <c r="Z91" s="139"/>
      <c r="AA91" s="139"/>
      <c r="AB91" s="139"/>
      <c r="AC91" s="139"/>
      <c r="AD91" s="139"/>
      <c r="AE91" s="139"/>
      <c r="AF91" s="139"/>
      <c r="AG91" s="139"/>
      <c r="AH91" s="139"/>
      <c r="AI91" s="139"/>
      <c r="AJ91" s="139"/>
    </row>
    <row r="92" spans="1:36">
      <c r="A92" s="139"/>
      <c r="B92" s="139"/>
      <c r="C92" s="139"/>
      <c r="D92" s="139"/>
      <c r="E92" s="139"/>
      <c r="F92" s="139"/>
      <c r="G92" s="139"/>
      <c r="H92" s="139"/>
      <c r="I92" s="139"/>
      <c r="J92" s="139"/>
      <c r="K92" s="139"/>
      <c r="L92" s="139"/>
      <c r="M92" s="139"/>
      <c r="N92" s="139"/>
      <c r="O92" s="139"/>
      <c r="P92" s="139"/>
      <c r="Q92" s="139"/>
      <c r="R92" s="139"/>
      <c r="S92" s="139"/>
      <c r="T92" s="139"/>
      <c r="U92" s="139"/>
      <c r="V92" s="139"/>
      <c r="W92" s="139"/>
      <c r="X92" s="139"/>
      <c r="Y92" s="139"/>
      <c r="Z92" s="139"/>
      <c r="AA92" s="139"/>
      <c r="AB92" s="139"/>
      <c r="AC92" s="139"/>
      <c r="AD92" s="139"/>
      <c r="AE92" s="139"/>
      <c r="AF92" s="139"/>
      <c r="AG92" s="139"/>
      <c r="AH92" s="139"/>
      <c r="AI92" s="139"/>
      <c r="AJ92" s="139"/>
    </row>
    <row r="93" spans="1:36">
      <c r="A93" s="139"/>
      <c r="B93" s="139"/>
      <c r="C93" s="139"/>
      <c r="D93" s="139"/>
      <c r="E93" s="139"/>
      <c r="F93" s="139"/>
      <c r="G93" s="139"/>
      <c r="H93" s="139"/>
      <c r="I93" s="139"/>
      <c r="J93" s="139"/>
      <c r="K93" s="139"/>
      <c r="L93" s="139"/>
      <c r="M93" s="139"/>
      <c r="N93" s="139"/>
      <c r="O93" s="139"/>
      <c r="P93" s="139"/>
      <c r="Q93" s="139"/>
      <c r="R93" s="139"/>
      <c r="S93" s="139"/>
      <c r="T93" s="139"/>
      <c r="U93" s="139"/>
      <c r="V93" s="139"/>
      <c r="W93" s="139"/>
      <c r="X93" s="139"/>
      <c r="Y93" s="139"/>
      <c r="Z93" s="139"/>
      <c r="AA93" s="139"/>
      <c r="AB93" s="139"/>
      <c r="AC93" s="139"/>
      <c r="AD93" s="139"/>
      <c r="AE93" s="139"/>
      <c r="AF93" s="139"/>
      <c r="AG93" s="139"/>
      <c r="AH93" s="139"/>
      <c r="AI93" s="139"/>
      <c r="AJ93" s="139"/>
    </row>
    <row r="94" spans="1:36">
      <c r="A94" s="139"/>
      <c r="B94" s="139"/>
      <c r="C94" s="139"/>
      <c r="D94" s="139"/>
      <c r="E94" s="139"/>
      <c r="F94" s="139"/>
      <c r="G94" s="139"/>
      <c r="H94" s="139"/>
      <c r="I94" s="139"/>
      <c r="J94" s="139"/>
      <c r="K94" s="139"/>
      <c r="L94" s="139"/>
      <c r="M94" s="139"/>
      <c r="N94" s="139"/>
      <c r="O94" s="139"/>
      <c r="P94" s="139"/>
      <c r="Q94" s="139"/>
      <c r="R94" s="139"/>
      <c r="S94" s="139"/>
      <c r="T94" s="139"/>
      <c r="U94" s="139"/>
      <c r="V94" s="139"/>
      <c r="W94" s="139"/>
      <c r="X94" s="139"/>
      <c r="Y94" s="139"/>
      <c r="Z94" s="139"/>
      <c r="AA94" s="139"/>
      <c r="AB94" s="139"/>
      <c r="AC94" s="139"/>
      <c r="AD94" s="139"/>
      <c r="AE94" s="139"/>
      <c r="AF94" s="139"/>
      <c r="AG94" s="139"/>
      <c r="AH94" s="139"/>
      <c r="AI94" s="139"/>
      <c r="AJ94" s="139"/>
    </row>
    <row r="95" spans="1:36">
      <c r="A95" s="139"/>
      <c r="B95" s="139"/>
      <c r="C95" s="139"/>
      <c r="D95" s="139"/>
      <c r="E95" s="139"/>
      <c r="F95" s="139"/>
      <c r="G95" s="139"/>
      <c r="H95" s="139"/>
      <c r="I95" s="139"/>
      <c r="J95" s="139"/>
      <c r="K95" s="139"/>
      <c r="L95" s="139"/>
      <c r="M95" s="139"/>
      <c r="N95" s="139"/>
      <c r="O95" s="139"/>
      <c r="P95" s="139"/>
      <c r="Q95" s="139"/>
      <c r="R95" s="139"/>
      <c r="S95" s="139"/>
      <c r="T95" s="139"/>
      <c r="U95" s="139"/>
      <c r="V95" s="139"/>
      <c r="W95" s="139"/>
      <c r="X95" s="139"/>
      <c r="Y95" s="139"/>
      <c r="Z95" s="139"/>
      <c r="AA95" s="139"/>
      <c r="AB95" s="139"/>
      <c r="AC95" s="139"/>
      <c r="AD95" s="139"/>
      <c r="AE95" s="139"/>
      <c r="AF95" s="139"/>
      <c r="AG95" s="139"/>
      <c r="AH95" s="139"/>
      <c r="AI95" s="139"/>
      <c r="AJ95" s="139"/>
    </row>
    <row r="96" spans="1:36">
      <c r="A96" s="139"/>
      <c r="B96" s="139"/>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39"/>
      <c r="AD96" s="139"/>
      <c r="AE96" s="139"/>
      <c r="AF96" s="139"/>
      <c r="AG96" s="139"/>
      <c r="AH96" s="139"/>
      <c r="AI96" s="139"/>
      <c r="AJ96" s="139"/>
    </row>
    <row r="97" spans="1:36">
      <c r="A97" s="139"/>
      <c r="B97" s="139"/>
      <c r="C97" s="139"/>
      <c r="D97" s="139"/>
      <c r="E97" s="139"/>
      <c r="F97" s="139"/>
      <c r="G97" s="139"/>
      <c r="H97" s="139"/>
      <c r="I97" s="139"/>
      <c r="J97" s="139"/>
      <c r="K97" s="139"/>
      <c r="L97" s="139"/>
      <c r="M97" s="139"/>
      <c r="N97" s="139"/>
      <c r="O97" s="139"/>
      <c r="P97" s="139"/>
      <c r="Q97" s="139"/>
      <c r="R97" s="139"/>
      <c r="S97" s="139"/>
      <c r="T97" s="139"/>
      <c r="U97" s="139"/>
      <c r="V97" s="139"/>
      <c r="W97" s="139"/>
      <c r="X97" s="139"/>
      <c r="Y97" s="139"/>
      <c r="Z97" s="139"/>
      <c r="AA97" s="139"/>
      <c r="AB97" s="139"/>
      <c r="AC97" s="139"/>
      <c r="AD97" s="139"/>
      <c r="AE97" s="139"/>
      <c r="AF97" s="139"/>
      <c r="AG97" s="139"/>
      <c r="AH97" s="139"/>
      <c r="AI97" s="139"/>
      <c r="AJ97" s="139"/>
    </row>
    <row r="98" spans="1:36">
      <c r="A98" s="139"/>
      <c r="B98" s="139"/>
      <c r="C98" s="139"/>
      <c r="D98" s="139"/>
      <c r="E98" s="139"/>
      <c r="F98" s="139"/>
      <c r="G98" s="139"/>
      <c r="H98" s="139"/>
      <c r="I98" s="139"/>
      <c r="J98" s="139"/>
      <c r="K98" s="139"/>
      <c r="L98" s="139"/>
      <c r="M98" s="139"/>
      <c r="N98" s="139"/>
      <c r="O98" s="139"/>
      <c r="P98" s="139"/>
      <c r="Q98" s="139"/>
      <c r="R98" s="139"/>
      <c r="S98" s="139"/>
      <c r="T98" s="139"/>
      <c r="U98" s="139"/>
      <c r="V98" s="139"/>
      <c r="W98" s="139"/>
      <c r="X98" s="139"/>
      <c r="Y98" s="139"/>
      <c r="Z98" s="139"/>
      <c r="AA98" s="139"/>
      <c r="AB98" s="139"/>
      <c r="AC98" s="139"/>
      <c r="AD98" s="139"/>
      <c r="AE98" s="139"/>
      <c r="AF98" s="139"/>
      <c r="AG98" s="139"/>
      <c r="AH98" s="139"/>
      <c r="AI98" s="139"/>
      <c r="AJ98" s="139"/>
    </row>
    <row r="99" spans="1:36">
      <c r="A99" s="139"/>
      <c r="B99" s="139"/>
      <c r="C99" s="139"/>
      <c r="D99" s="139"/>
      <c r="E99" s="139"/>
      <c r="F99" s="139"/>
      <c r="G99" s="139"/>
      <c r="H99" s="139"/>
      <c r="I99" s="139"/>
      <c r="J99" s="139"/>
      <c r="K99" s="139"/>
      <c r="L99" s="139"/>
      <c r="M99" s="139"/>
      <c r="N99" s="139"/>
      <c r="O99" s="139"/>
      <c r="P99" s="139"/>
      <c r="Q99" s="139"/>
      <c r="R99" s="139"/>
      <c r="S99" s="139"/>
      <c r="T99" s="139"/>
      <c r="U99" s="139"/>
      <c r="V99" s="139"/>
      <c r="W99" s="139"/>
      <c r="X99" s="139"/>
      <c r="Y99" s="139"/>
      <c r="Z99" s="139"/>
      <c r="AA99" s="139"/>
      <c r="AB99" s="139"/>
      <c r="AC99" s="139"/>
      <c r="AD99" s="139"/>
      <c r="AE99" s="139"/>
      <c r="AF99" s="139"/>
      <c r="AG99" s="139"/>
      <c r="AH99" s="139"/>
      <c r="AI99" s="139"/>
      <c r="AJ99" s="139"/>
    </row>
    <row r="100" spans="1:36">
      <c r="A100" s="139"/>
      <c r="B100" s="139"/>
      <c r="C100" s="139"/>
      <c r="D100" s="139"/>
      <c r="E100" s="139"/>
      <c r="F100" s="139"/>
      <c r="G100" s="139"/>
      <c r="H100" s="139"/>
      <c r="I100" s="139"/>
      <c r="J100" s="139"/>
      <c r="K100" s="139"/>
      <c r="L100" s="139"/>
      <c r="M100" s="139"/>
      <c r="N100" s="139"/>
      <c r="O100" s="139"/>
      <c r="P100" s="139"/>
      <c r="Q100" s="139"/>
      <c r="R100" s="139"/>
      <c r="S100" s="139"/>
      <c r="T100" s="139"/>
      <c r="U100" s="139"/>
      <c r="V100" s="139"/>
      <c r="W100" s="139"/>
      <c r="X100" s="139"/>
      <c r="Y100" s="139"/>
      <c r="Z100" s="139"/>
      <c r="AA100" s="139"/>
      <c r="AB100" s="139"/>
      <c r="AC100" s="139"/>
      <c r="AD100" s="139"/>
      <c r="AE100" s="139"/>
      <c r="AF100" s="139"/>
      <c r="AG100" s="139"/>
      <c r="AH100" s="139"/>
      <c r="AI100" s="139"/>
      <c r="AJ100" s="139"/>
    </row>
    <row r="101" spans="1:36">
      <c r="A101" s="139"/>
      <c r="B101" s="139"/>
      <c r="C101" s="139"/>
      <c r="D101" s="139"/>
      <c r="E101" s="139"/>
      <c r="F101" s="139"/>
      <c r="G101" s="139"/>
      <c r="H101" s="139"/>
      <c r="I101" s="139"/>
      <c r="J101" s="139"/>
      <c r="K101" s="139"/>
      <c r="L101" s="139"/>
      <c r="M101" s="139"/>
      <c r="N101" s="139"/>
      <c r="O101" s="139"/>
      <c r="P101" s="139"/>
      <c r="Q101" s="139"/>
      <c r="R101" s="139"/>
      <c r="S101" s="139"/>
      <c r="T101" s="139"/>
      <c r="U101" s="139"/>
      <c r="V101" s="139"/>
      <c r="W101" s="139"/>
      <c r="X101" s="139"/>
      <c r="Y101" s="139"/>
      <c r="Z101" s="139"/>
      <c r="AA101" s="139"/>
      <c r="AB101" s="139"/>
      <c r="AC101" s="139"/>
      <c r="AD101" s="139"/>
      <c r="AE101" s="139"/>
      <c r="AF101" s="139"/>
      <c r="AG101" s="139"/>
      <c r="AH101" s="139"/>
      <c r="AI101" s="139"/>
      <c r="AJ101" s="139"/>
    </row>
    <row r="102" spans="1:36">
      <c r="A102" s="139"/>
      <c r="B102" s="139"/>
      <c r="C102" s="139"/>
      <c r="D102" s="139"/>
      <c r="E102" s="139"/>
      <c r="F102" s="139"/>
      <c r="G102" s="139"/>
      <c r="H102" s="139"/>
      <c r="I102" s="139"/>
      <c r="J102" s="139"/>
      <c r="K102" s="139"/>
      <c r="L102" s="139"/>
      <c r="M102" s="139"/>
      <c r="N102" s="139"/>
      <c r="O102" s="139"/>
      <c r="P102" s="139"/>
      <c r="Q102" s="139"/>
      <c r="R102" s="139"/>
      <c r="S102" s="139"/>
      <c r="T102" s="139"/>
      <c r="U102" s="139"/>
      <c r="V102" s="139"/>
      <c r="W102" s="139"/>
      <c r="X102" s="139"/>
      <c r="Y102" s="139"/>
      <c r="Z102" s="139"/>
      <c r="AA102" s="139"/>
      <c r="AB102" s="139"/>
      <c r="AC102" s="139"/>
      <c r="AD102" s="139"/>
      <c r="AE102" s="139"/>
      <c r="AF102" s="139"/>
      <c r="AG102" s="139"/>
      <c r="AH102" s="139"/>
      <c r="AI102" s="139"/>
      <c r="AJ102" s="139"/>
    </row>
    <row r="103" spans="1:36">
      <c r="A103" s="139"/>
      <c r="B103" s="139"/>
      <c r="C103" s="139"/>
      <c r="D103" s="139"/>
      <c r="E103" s="139"/>
      <c r="F103" s="139"/>
      <c r="G103" s="139"/>
      <c r="H103" s="139"/>
      <c r="I103" s="139"/>
      <c r="J103" s="139"/>
      <c r="K103" s="139"/>
      <c r="L103" s="139"/>
      <c r="M103" s="139"/>
      <c r="N103" s="139"/>
      <c r="O103" s="139"/>
      <c r="P103" s="139"/>
      <c r="Q103" s="139"/>
      <c r="R103" s="139"/>
      <c r="S103" s="139"/>
      <c r="T103" s="139"/>
      <c r="U103" s="139"/>
      <c r="V103" s="139"/>
      <c r="W103" s="139"/>
      <c r="X103" s="139"/>
      <c r="Y103" s="139"/>
      <c r="Z103" s="139"/>
      <c r="AA103" s="139"/>
      <c r="AB103" s="139"/>
      <c r="AC103" s="139"/>
      <c r="AD103" s="139"/>
      <c r="AE103" s="139"/>
      <c r="AF103" s="139"/>
      <c r="AG103" s="139"/>
      <c r="AH103" s="139"/>
      <c r="AI103" s="139"/>
      <c r="AJ103" s="139"/>
    </row>
    <row r="104" spans="1:36">
      <c r="A104" s="147"/>
      <c r="B104" s="139"/>
      <c r="C104" s="147"/>
      <c r="D104" s="147"/>
      <c r="E104" s="147"/>
      <c r="F104" s="147"/>
      <c r="G104" s="147"/>
      <c r="H104" s="147"/>
      <c r="I104" s="147"/>
      <c r="J104" s="147"/>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row>
    <row r="105" spans="1:36">
      <c r="A105" s="147"/>
      <c r="B105" s="147"/>
      <c r="C105" s="147"/>
      <c r="D105" s="147"/>
      <c r="E105" s="147"/>
      <c r="F105" s="147"/>
      <c r="G105" s="147"/>
      <c r="H105" s="147"/>
      <c r="I105" s="147"/>
      <c r="J105" s="147"/>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row>
    <row r="106" spans="1:36">
      <c r="A106" s="147"/>
      <c r="B106" s="147"/>
      <c r="C106" s="147"/>
      <c r="D106" s="147"/>
      <c r="E106" s="147"/>
      <c r="F106" s="147"/>
      <c r="G106" s="147"/>
      <c r="H106" s="147"/>
      <c r="I106" s="147"/>
      <c r="J106" s="147"/>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row>
  </sheetData>
  <sheetProtection autoFilter="0"/>
  <mergeCells count="107">
    <mergeCell ref="B57:AI57"/>
    <mergeCell ref="B58:AI58"/>
    <mergeCell ref="A60:AJ60"/>
    <mergeCell ref="A61:AI61"/>
    <mergeCell ref="A63:AJ63"/>
    <mergeCell ref="A64:AI64"/>
    <mergeCell ref="N46:P46"/>
    <mergeCell ref="Q46:R46"/>
    <mergeCell ref="S46:W46"/>
    <mergeCell ref="X46:Y46"/>
    <mergeCell ref="Z46:AH46"/>
    <mergeCell ref="A48:AI48"/>
    <mergeCell ref="A53:AJ53"/>
    <mergeCell ref="A54:AI54"/>
    <mergeCell ref="A56:AJ56"/>
    <mergeCell ref="A37:AI37"/>
    <mergeCell ref="A39:AI39"/>
    <mergeCell ref="A41:AH41"/>
    <mergeCell ref="AK41:AU41"/>
    <mergeCell ref="D43:AH43"/>
    <mergeCell ref="D45:E45"/>
    <mergeCell ref="G45:H45"/>
    <mergeCell ref="J45:K45"/>
    <mergeCell ref="N45:P45"/>
    <mergeCell ref="Q45:AH45"/>
    <mergeCell ref="A30:AI30"/>
    <mergeCell ref="A32:AJ32"/>
    <mergeCell ref="B33:O33"/>
    <mergeCell ref="P33:U33"/>
    <mergeCell ref="X33:X36"/>
    <mergeCell ref="B34:O34"/>
    <mergeCell ref="P34:U34"/>
    <mergeCell ref="B35:O35"/>
    <mergeCell ref="P35:U35"/>
    <mergeCell ref="B36:O36"/>
    <mergeCell ref="P36:U36"/>
    <mergeCell ref="B27:C27"/>
    <mergeCell ref="E27:M27"/>
    <mergeCell ref="N27:P27"/>
    <mergeCell ref="Q27:S27"/>
    <mergeCell ref="V27:W27"/>
    <mergeCell ref="A28:C29"/>
    <mergeCell ref="E28:G28"/>
    <mergeCell ref="H28:K29"/>
    <mergeCell ref="L28:M29"/>
    <mergeCell ref="N28:Q29"/>
    <mergeCell ref="R28:AH29"/>
    <mergeCell ref="E29:G29"/>
    <mergeCell ref="B24:C24"/>
    <mergeCell ref="E24:M24"/>
    <mergeCell ref="N24:P24"/>
    <mergeCell ref="Q24:S24"/>
    <mergeCell ref="V24:W24"/>
    <mergeCell ref="B25:C25"/>
    <mergeCell ref="D25:M25"/>
    <mergeCell ref="N25:S25"/>
    <mergeCell ref="B26:C26"/>
    <mergeCell ref="E26:M26"/>
    <mergeCell ref="N26:S26"/>
    <mergeCell ref="V26:W26"/>
    <mergeCell ref="B21:C21"/>
    <mergeCell ref="D21:T21"/>
    <mergeCell ref="U21:Y21"/>
    <mergeCell ref="Z21:AA21"/>
    <mergeCell ref="B22:C22"/>
    <mergeCell ref="D22:M22"/>
    <mergeCell ref="N22:S22"/>
    <mergeCell ref="B23:C23"/>
    <mergeCell ref="E23:M23"/>
    <mergeCell ref="N23:S23"/>
    <mergeCell ref="V23:W23"/>
    <mergeCell ref="A16:Y16"/>
    <mergeCell ref="Z16:AF16"/>
    <mergeCell ref="AG16:AH16"/>
    <mergeCell ref="A17:Y17"/>
    <mergeCell ref="Z17:AF17"/>
    <mergeCell ref="AG17:AH17"/>
    <mergeCell ref="AK17:AU17"/>
    <mergeCell ref="A18:Y18"/>
    <mergeCell ref="B19:T19"/>
    <mergeCell ref="U19:Y19"/>
    <mergeCell ref="Z19:AA19"/>
    <mergeCell ref="AC19:AD19"/>
    <mergeCell ref="AK19:AU20"/>
    <mergeCell ref="B20:T20"/>
    <mergeCell ref="U20:Y20"/>
    <mergeCell ref="Z20:AA20"/>
    <mergeCell ref="A11:F11"/>
    <mergeCell ref="G11:AJ11"/>
    <mergeCell ref="A12:F12"/>
    <mergeCell ref="G12:AJ12"/>
    <mergeCell ref="A13:F13"/>
    <mergeCell ref="G13:J13"/>
    <mergeCell ref="K13:T13"/>
    <mergeCell ref="U13:X13"/>
    <mergeCell ref="Y13:AJ13"/>
    <mergeCell ref="AC1:AE1"/>
    <mergeCell ref="AF1:AJ1"/>
    <mergeCell ref="A3:AJ3"/>
    <mergeCell ref="A6:F6"/>
    <mergeCell ref="G6:AJ6"/>
    <mergeCell ref="A7:F7"/>
    <mergeCell ref="G7:AJ7"/>
    <mergeCell ref="A8:F10"/>
    <mergeCell ref="H8:L8"/>
    <mergeCell ref="G9:AJ9"/>
    <mergeCell ref="G10:AJ10"/>
  </mergeCells>
  <phoneticPr fontId="62"/>
  <dataValidations count="1">
    <dataValidation allowBlank="1" showInputMessage="1" showErrorMessage="1" sqref="A13 K13 K14:U14 Z14:AJ15 K15 N15:U15 AJ30 K40:R40 D45:E45 G45:H45 J45:K45 S46" xr:uid="{00000000-0002-0000-0100-000000000000}">
      <formula1>0</formula1>
      <formula2>0</formula2>
    </dataValidation>
  </dataValidations>
  <printOptions horizontalCentered="1"/>
  <pageMargins left="0.55138888888888904" right="0.55138888888888904" top="0.82708333333333295" bottom="0.23611111111111099" header="0.511811023622047" footer="0.511811023622047"/>
  <pageSetup paperSize="9" scale="91" orientation="portrait" horizontalDpi="300" verticalDpi="300" r:id="rId1"/>
  <rowBreaks count="1" manualBreakCount="1">
    <brk id="48" max="16383"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【参考】数式用!$H$3:$H$4</xm:f>
          </x14:formula1>
          <x14:formula2>
            <xm:f>0</xm:f>
          </x14:formula2>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284"/>
  <sheetViews>
    <sheetView view="pageBreakPreview" zoomScale="80" zoomScaleNormal="85" zoomScalePageLayoutView="80" workbookViewId="0">
      <selection activeCell="C3" sqref="C3"/>
    </sheetView>
  </sheetViews>
  <sheetFormatPr defaultColWidth="2.5" defaultRowHeight="13.5"/>
  <cols>
    <col min="1" max="1" width="4" style="15" customWidth="1"/>
    <col min="2" max="2" width="16.625" style="148" customWidth="1"/>
    <col min="3" max="3" width="20.5" style="149" customWidth="1"/>
    <col min="4" max="4" width="11.625" style="15" customWidth="1"/>
    <col min="5" max="5" width="15.875" style="15" customWidth="1"/>
    <col min="6" max="6" width="31.125" style="15" customWidth="1"/>
    <col min="7" max="7" width="31.375" style="15" customWidth="1"/>
    <col min="8" max="8" width="4.625" style="15" customWidth="1"/>
    <col min="9" max="9" width="3.625" style="15" customWidth="1"/>
    <col min="10" max="10" width="3.125" style="15" customWidth="1"/>
    <col min="11" max="11" width="3.625" style="15" customWidth="1"/>
    <col min="12" max="12" width="8" style="15" customWidth="1"/>
    <col min="13" max="13" width="3.625" style="15" customWidth="1"/>
    <col min="14" max="14" width="3.125" style="15" customWidth="1"/>
    <col min="15" max="15" width="3.625" style="15" customWidth="1"/>
    <col min="16" max="16" width="3.125" style="15" customWidth="1"/>
    <col min="17" max="17" width="2.5" style="15"/>
    <col min="18" max="18" width="3.5" style="15" customWidth="1"/>
    <col min="19" max="19" width="5.875" style="15" customWidth="1"/>
    <col min="20" max="20" width="15.625" style="15" customWidth="1"/>
    <col min="21" max="21" width="15" style="15" customWidth="1"/>
    <col min="22" max="22" width="4.125" style="15" customWidth="1"/>
    <col min="23" max="16384" width="2.5" style="15"/>
  </cols>
  <sheetData>
    <row r="1" spans="1:22" ht="23.25" customHeight="1">
      <c r="A1" s="150" t="s">
        <v>96</v>
      </c>
      <c r="D1" s="151" t="s">
        <v>97</v>
      </c>
      <c r="H1" s="152"/>
      <c r="I1" s="152"/>
      <c r="J1" s="152"/>
      <c r="K1" s="152"/>
      <c r="T1" s="153" t="s">
        <v>7</v>
      </c>
      <c r="U1" s="154">
        <f>基本情報入力シート!C18</f>
        <v>0</v>
      </c>
    </row>
    <row r="2" spans="1:22" ht="21" customHeight="1">
      <c r="B2" s="155"/>
      <c r="C2" s="156"/>
      <c r="D2" s="151"/>
      <c r="E2" s="151"/>
      <c r="F2" s="151"/>
      <c r="T2" s="19"/>
      <c r="U2" s="19"/>
    </row>
    <row r="3" spans="1:22" ht="27" customHeight="1">
      <c r="A3" s="321" t="s">
        <v>10</v>
      </c>
      <c r="B3" s="321"/>
      <c r="C3" s="322" t="str">
        <f>IF(基本情報入力シート!M23="","",基本情報入力シート!M23)</f>
        <v/>
      </c>
      <c r="D3" s="322"/>
      <c r="E3" s="322"/>
      <c r="F3" s="322"/>
      <c r="G3" s="157" t="s">
        <v>98</v>
      </c>
      <c r="H3" s="13" t="s">
        <v>99</v>
      </c>
      <c r="I3" s="13"/>
      <c r="J3" s="13"/>
      <c r="K3" s="13"/>
      <c r="L3" s="13"/>
      <c r="M3" s="13"/>
      <c r="N3" s="13"/>
      <c r="O3" s="13"/>
      <c r="P3" s="13"/>
      <c r="Q3" s="13"/>
      <c r="R3" s="13"/>
      <c r="S3" s="13"/>
      <c r="T3" s="13"/>
      <c r="U3" s="13"/>
    </row>
    <row r="4" spans="1:22" ht="21" customHeight="1">
      <c r="A4" s="158"/>
      <c r="B4" s="159"/>
      <c r="C4" s="160"/>
      <c r="D4" s="161"/>
      <c r="E4" s="161"/>
      <c r="F4" s="161"/>
      <c r="G4" s="18"/>
      <c r="H4" s="13"/>
      <c r="I4" s="13"/>
      <c r="J4" s="13"/>
      <c r="K4" s="13"/>
      <c r="L4" s="13"/>
      <c r="M4" s="13"/>
      <c r="N4" s="13"/>
      <c r="O4" s="13"/>
      <c r="P4" s="13"/>
      <c r="Q4" s="13"/>
      <c r="R4" s="13"/>
      <c r="S4" s="13"/>
      <c r="T4" s="13"/>
      <c r="U4" s="13"/>
    </row>
    <row r="5" spans="1:22" ht="27.75" customHeight="1">
      <c r="A5" s="323" t="s">
        <v>100</v>
      </c>
      <c r="B5" s="323"/>
      <c r="C5" s="323"/>
      <c r="D5" s="323"/>
      <c r="E5" s="323"/>
      <c r="F5" s="162">
        <f>IFERROR(SUM(T:T),"")</f>
        <v>0</v>
      </c>
      <c r="G5" s="163"/>
      <c r="H5" s="13"/>
      <c r="I5" s="13"/>
      <c r="J5" s="13"/>
      <c r="K5" s="13"/>
      <c r="L5" s="13"/>
      <c r="M5" s="13"/>
      <c r="N5" s="13"/>
      <c r="O5" s="13"/>
      <c r="P5" s="13"/>
      <c r="Q5" s="13"/>
      <c r="R5" s="13"/>
      <c r="S5" s="13"/>
      <c r="T5" s="13"/>
      <c r="U5" s="13"/>
    </row>
    <row r="6" spans="1:22" ht="27.75" customHeight="1">
      <c r="A6" s="164"/>
      <c r="B6" s="165" t="s">
        <v>101</v>
      </c>
      <c r="C6" s="166"/>
      <c r="D6" s="166"/>
      <c r="E6" s="167"/>
      <c r="F6" s="162">
        <f>IFERROR(SUM(U:U),"")</f>
        <v>0</v>
      </c>
      <c r="G6" s="163"/>
      <c r="H6" s="168"/>
      <c r="I6" s="168"/>
      <c r="J6" s="168"/>
      <c r="K6" s="168"/>
      <c r="L6" s="168"/>
      <c r="M6" s="168"/>
      <c r="N6" s="168"/>
      <c r="O6" s="168"/>
      <c r="P6" s="168"/>
      <c r="Q6" s="168"/>
      <c r="R6" s="168"/>
      <c r="S6" s="168"/>
      <c r="T6" s="168"/>
    </row>
    <row r="7" spans="1:22" ht="21" customHeight="1">
      <c r="T7" s="169"/>
    </row>
    <row r="8" spans="1:22" ht="42.75" customHeight="1">
      <c r="A8" s="324"/>
      <c r="B8" s="325" t="s">
        <v>30</v>
      </c>
      <c r="C8" s="325" t="s">
        <v>31</v>
      </c>
      <c r="D8" s="326" t="s">
        <v>32</v>
      </c>
      <c r="E8" s="326"/>
      <c r="F8" s="327" t="s">
        <v>33</v>
      </c>
      <c r="G8" s="327" t="s">
        <v>34</v>
      </c>
      <c r="H8" s="328" t="s">
        <v>102</v>
      </c>
      <c r="I8" s="328"/>
      <c r="J8" s="328"/>
      <c r="K8" s="328"/>
      <c r="L8" s="328"/>
      <c r="M8" s="328"/>
      <c r="N8" s="328"/>
      <c r="O8" s="328"/>
      <c r="P8" s="328"/>
      <c r="Q8" s="328"/>
      <c r="R8" s="328"/>
      <c r="S8" s="328"/>
      <c r="T8" s="329" t="s">
        <v>103</v>
      </c>
      <c r="U8" s="170"/>
    </row>
    <row r="9" spans="1:22" ht="39" customHeight="1">
      <c r="A9" s="324"/>
      <c r="B9" s="325"/>
      <c r="C9" s="325"/>
      <c r="D9" s="326"/>
      <c r="E9" s="326"/>
      <c r="F9" s="327"/>
      <c r="G9" s="327"/>
      <c r="H9" s="328"/>
      <c r="I9" s="328"/>
      <c r="J9" s="328"/>
      <c r="K9" s="328"/>
      <c r="L9" s="328"/>
      <c r="M9" s="328"/>
      <c r="N9" s="328"/>
      <c r="O9" s="328"/>
      <c r="P9" s="328"/>
      <c r="Q9" s="328"/>
      <c r="R9" s="328"/>
      <c r="S9" s="328"/>
      <c r="T9" s="329"/>
      <c r="U9" s="330" t="s">
        <v>104</v>
      </c>
    </row>
    <row r="10" spans="1:22" ht="57.75" customHeight="1">
      <c r="A10" s="324"/>
      <c r="B10" s="325"/>
      <c r="C10" s="325"/>
      <c r="D10" s="171" t="s">
        <v>35</v>
      </c>
      <c r="E10" s="171" t="s">
        <v>36</v>
      </c>
      <c r="F10" s="327"/>
      <c r="G10" s="327"/>
      <c r="H10" s="328"/>
      <c r="I10" s="328"/>
      <c r="J10" s="328"/>
      <c r="K10" s="328"/>
      <c r="L10" s="328"/>
      <c r="M10" s="328"/>
      <c r="N10" s="328"/>
      <c r="O10" s="328"/>
      <c r="P10" s="328"/>
      <c r="Q10" s="328"/>
      <c r="R10" s="328"/>
      <c r="S10" s="328"/>
      <c r="T10" s="329"/>
      <c r="U10" s="330"/>
    </row>
    <row r="11" spans="1:22" ht="36.75" customHeight="1">
      <c r="A11" s="172">
        <v>1</v>
      </c>
      <c r="B11" s="173" t="str">
        <f>IF(基本情報入力シート!C40="","",基本情報入力シート!C40)</f>
        <v/>
      </c>
      <c r="C11" s="174" t="str">
        <f>IF(基本情報入力シート!M40="","",基本情報入力シート!M40)</f>
        <v/>
      </c>
      <c r="D11" s="174" t="str">
        <f>IF(基本情報入力シート!R40="","",基本情報入力シート!R40)</f>
        <v/>
      </c>
      <c r="E11" s="174" t="str">
        <f>IF(基本情報入力シート!W40="","",基本情報入力シート!W40)</f>
        <v/>
      </c>
      <c r="F11" s="174" t="str">
        <f>IF(基本情報入力シート!X40="","",基本情報入力シート!X40)</f>
        <v/>
      </c>
      <c r="G11" s="175" t="str">
        <f>IF(基本情報入力シート!Y40="","",基本情報入力シート!Y40)</f>
        <v/>
      </c>
      <c r="H11" s="176" t="s">
        <v>81</v>
      </c>
      <c r="I11" s="177">
        <v>6</v>
      </c>
      <c r="J11" s="178" t="s">
        <v>82</v>
      </c>
      <c r="K11" s="179">
        <v>2</v>
      </c>
      <c r="L11" s="180" t="s">
        <v>105</v>
      </c>
      <c r="M11" s="177">
        <v>6</v>
      </c>
      <c r="N11" s="180" t="s">
        <v>82</v>
      </c>
      <c r="O11" s="179">
        <v>5</v>
      </c>
      <c r="P11" s="178" t="s">
        <v>83</v>
      </c>
      <c r="Q11" s="181" t="s">
        <v>51</v>
      </c>
      <c r="R11" s="182">
        <f t="shared" ref="R11:R42" si="0">IF(O11="","",O11-K11+1)</f>
        <v>4</v>
      </c>
      <c r="S11" s="181" t="s">
        <v>106</v>
      </c>
      <c r="T11" s="183"/>
      <c r="U11" s="184"/>
      <c r="V11" s="185" t="str">
        <f>IFERROR(ROUNDDOWN(ROUND(#REF!*#REF!,0)*#REF!,0)*2,"")</f>
        <v/>
      </c>
    </row>
    <row r="12" spans="1:22" ht="36.75" customHeight="1">
      <c r="A12" s="186">
        <f t="shared" ref="A12:A43" si="1">A11+1</f>
        <v>2</v>
      </c>
      <c r="B12" s="187" t="str">
        <f>IF(基本情報入力シート!C41="","",基本情報入力シート!C41)</f>
        <v/>
      </c>
      <c r="C12" s="188" t="str">
        <f>IF(基本情報入力シート!M41="","",基本情報入力シート!M41)</f>
        <v/>
      </c>
      <c r="D12" s="188" t="str">
        <f>IF(基本情報入力シート!R41="","",基本情報入力シート!R41)</f>
        <v/>
      </c>
      <c r="E12" s="188" t="str">
        <f>IF(基本情報入力シート!W41="","",基本情報入力シート!W41)</f>
        <v/>
      </c>
      <c r="F12" s="188" t="str">
        <f>IF(基本情報入力シート!X41="","",基本情報入力シート!X41)</f>
        <v/>
      </c>
      <c r="G12" s="189" t="str">
        <f>IF(基本情報入力シート!Y41="","",基本情報入力シート!Y41)</f>
        <v/>
      </c>
      <c r="H12" s="190" t="s">
        <v>81</v>
      </c>
      <c r="I12" s="191">
        <v>6</v>
      </c>
      <c r="J12" s="192" t="s">
        <v>82</v>
      </c>
      <c r="K12" s="193">
        <v>2</v>
      </c>
      <c r="L12" s="194" t="s">
        <v>105</v>
      </c>
      <c r="M12" s="191">
        <v>6</v>
      </c>
      <c r="N12" s="194" t="s">
        <v>82</v>
      </c>
      <c r="O12" s="193">
        <v>5</v>
      </c>
      <c r="P12" s="192" t="s">
        <v>83</v>
      </c>
      <c r="Q12" s="195" t="s">
        <v>51</v>
      </c>
      <c r="R12" s="196">
        <f t="shared" si="0"/>
        <v>4</v>
      </c>
      <c r="S12" s="195" t="s">
        <v>106</v>
      </c>
      <c r="T12" s="197"/>
      <c r="U12" s="198"/>
      <c r="V12" s="185" t="str">
        <f>IFERROR(ROUNDDOWN(ROUND(#REF!*#REF!,0)*#REF!,0)*2,"")</f>
        <v/>
      </c>
    </row>
    <row r="13" spans="1:22" ht="36.75" customHeight="1">
      <c r="A13" s="186">
        <f t="shared" si="1"/>
        <v>3</v>
      </c>
      <c r="B13" s="187" t="str">
        <f>IF(基本情報入力シート!C42="","",基本情報入力シート!C42)</f>
        <v/>
      </c>
      <c r="C13" s="188" t="str">
        <f>IF(基本情報入力シート!M42="","",基本情報入力シート!M42)</f>
        <v/>
      </c>
      <c r="D13" s="188" t="str">
        <f>IF(基本情報入力シート!R42="","",基本情報入力シート!R42)</f>
        <v/>
      </c>
      <c r="E13" s="188" t="str">
        <f>IF(基本情報入力シート!W42="","",基本情報入力シート!W42)</f>
        <v/>
      </c>
      <c r="F13" s="188" t="str">
        <f>IF(基本情報入力シート!X42="","",基本情報入力シート!X42)</f>
        <v/>
      </c>
      <c r="G13" s="188" t="str">
        <f>IF(基本情報入力シート!Y42="","",基本情報入力シート!Y42)</f>
        <v/>
      </c>
      <c r="H13" s="190" t="s">
        <v>81</v>
      </c>
      <c r="I13" s="191">
        <v>6</v>
      </c>
      <c r="J13" s="192" t="s">
        <v>82</v>
      </c>
      <c r="K13" s="193">
        <v>2</v>
      </c>
      <c r="L13" s="194" t="s">
        <v>105</v>
      </c>
      <c r="M13" s="191">
        <v>6</v>
      </c>
      <c r="N13" s="194" t="s">
        <v>82</v>
      </c>
      <c r="O13" s="193">
        <v>5</v>
      </c>
      <c r="P13" s="192" t="s">
        <v>83</v>
      </c>
      <c r="Q13" s="195" t="s">
        <v>51</v>
      </c>
      <c r="R13" s="196">
        <f t="shared" si="0"/>
        <v>4</v>
      </c>
      <c r="S13" s="195" t="s">
        <v>106</v>
      </c>
      <c r="T13" s="197"/>
      <c r="U13" s="198"/>
      <c r="V13" s="185" t="str">
        <f>IFERROR(ROUNDDOWN(ROUND(#REF!*#REF!,0)*#REF!,0)*2,"")</f>
        <v/>
      </c>
    </row>
    <row r="14" spans="1:22" ht="36.75" customHeight="1">
      <c r="A14" s="186">
        <f t="shared" si="1"/>
        <v>4</v>
      </c>
      <c r="B14" s="187" t="str">
        <f>IF(基本情報入力シート!C43="","",基本情報入力シート!C43)</f>
        <v/>
      </c>
      <c r="C14" s="188" t="str">
        <f>IF(基本情報入力シート!M43="","",基本情報入力シート!M43)</f>
        <v/>
      </c>
      <c r="D14" s="188" t="str">
        <f>IF(基本情報入力シート!R43="","",基本情報入力シート!R43)</f>
        <v/>
      </c>
      <c r="E14" s="188" t="str">
        <f>IF(基本情報入力シート!W43="","",基本情報入力シート!W43)</f>
        <v/>
      </c>
      <c r="F14" s="188" t="str">
        <f>IF(基本情報入力シート!X43="","",基本情報入力シート!X43)</f>
        <v/>
      </c>
      <c r="G14" s="189" t="str">
        <f>IF(基本情報入力シート!Y43="","",基本情報入力シート!Y43)</f>
        <v/>
      </c>
      <c r="H14" s="190" t="s">
        <v>81</v>
      </c>
      <c r="I14" s="191">
        <v>6</v>
      </c>
      <c r="J14" s="192" t="s">
        <v>82</v>
      </c>
      <c r="K14" s="193">
        <v>2</v>
      </c>
      <c r="L14" s="194" t="s">
        <v>105</v>
      </c>
      <c r="M14" s="191">
        <v>6</v>
      </c>
      <c r="N14" s="194" t="s">
        <v>82</v>
      </c>
      <c r="O14" s="193">
        <v>5</v>
      </c>
      <c r="P14" s="192" t="s">
        <v>83</v>
      </c>
      <c r="Q14" s="195" t="s">
        <v>51</v>
      </c>
      <c r="R14" s="196">
        <f t="shared" si="0"/>
        <v>4</v>
      </c>
      <c r="S14" s="195" t="s">
        <v>106</v>
      </c>
      <c r="T14" s="197"/>
      <c r="U14" s="198"/>
      <c r="V14" s="185" t="str">
        <f>IFERROR(ROUNDDOWN(ROUND(#REF!*#REF!,0)*#REF!,0)*2,"")</f>
        <v/>
      </c>
    </row>
    <row r="15" spans="1:22" ht="36.75" customHeight="1">
      <c r="A15" s="186">
        <f t="shared" si="1"/>
        <v>5</v>
      </c>
      <c r="B15" s="187" t="str">
        <f>IF(基本情報入力シート!C44="","",基本情報入力シート!C44)</f>
        <v/>
      </c>
      <c r="C15" s="188" t="str">
        <f>IF(基本情報入力シート!M44="","",基本情報入力シート!M44)</f>
        <v/>
      </c>
      <c r="D15" s="188" t="str">
        <f>IF(基本情報入力シート!R44="","",基本情報入力シート!R44)</f>
        <v/>
      </c>
      <c r="E15" s="188" t="str">
        <f>IF(基本情報入力シート!W44="","",基本情報入力シート!W44)</f>
        <v/>
      </c>
      <c r="F15" s="188" t="str">
        <f>IF(基本情報入力シート!X44="","",基本情報入力シート!X44)</f>
        <v/>
      </c>
      <c r="G15" s="188" t="str">
        <f>IF(基本情報入力シート!Y44="","",基本情報入力シート!Y44)</f>
        <v/>
      </c>
      <c r="H15" s="190" t="s">
        <v>81</v>
      </c>
      <c r="I15" s="191">
        <v>6</v>
      </c>
      <c r="J15" s="192" t="s">
        <v>82</v>
      </c>
      <c r="K15" s="193">
        <v>2</v>
      </c>
      <c r="L15" s="194" t="s">
        <v>105</v>
      </c>
      <c r="M15" s="191">
        <v>6</v>
      </c>
      <c r="N15" s="194" t="s">
        <v>82</v>
      </c>
      <c r="O15" s="193">
        <v>5</v>
      </c>
      <c r="P15" s="192" t="s">
        <v>83</v>
      </c>
      <c r="Q15" s="195" t="s">
        <v>51</v>
      </c>
      <c r="R15" s="196">
        <f t="shared" si="0"/>
        <v>4</v>
      </c>
      <c r="S15" s="195" t="s">
        <v>106</v>
      </c>
      <c r="T15" s="197"/>
      <c r="U15" s="198"/>
      <c r="V15" s="185" t="str">
        <f>IFERROR(ROUNDDOWN(ROUND(#REF!*#REF!,0)*#REF!,0)*2,"")</f>
        <v/>
      </c>
    </row>
    <row r="16" spans="1:22" ht="36.75" customHeight="1">
      <c r="A16" s="186">
        <f t="shared" si="1"/>
        <v>6</v>
      </c>
      <c r="B16" s="187" t="str">
        <f>IF(基本情報入力シート!C45="","",基本情報入力シート!C45)</f>
        <v/>
      </c>
      <c r="C16" s="188" t="str">
        <f>IF(基本情報入力シート!M45="","",基本情報入力シート!M45)</f>
        <v/>
      </c>
      <c r="D16" s="188" t="str">
        <f>IF(基本情報入力シート!R45="","",基本情報入力シート!R45)</f>
        <v/>
      </c>
      <c r="E16" s="188" t="str">
        <f>IF(基本情報入力シート!W45="","",基本情報入力シート!W45)</f>
        <v/>
      </c>
      <c r="F16" s="188" t="str">
        <f>IF(基本情報入力シート!X45="","",基本情報入力シート!X45)</f>
        <v/>
      </c>
      <c r="G16" s="189" t="str">
        <f>IF(基本情報入力シート!Y45="","",基本情報入力シート!Y45)</f>
        <v/>
      </c>
      <c r="H16" s="190" t="s">
        <v>81</v>
      </c>
      <c r="I16" s="191">
        <v>6</v>
      </c>
      <c r="J16" s="192" t="s">
        <v>82</v>
      </c>
      <c r="K16" s="193">
        <v>2</v>
      </c>
      <c r="L16" s="194" t="s">
        <v>105</v>
      </c>
      <c r="M16" s="191">
        <v>6</v>
      </c>
      <c r="N16" s="194" t="s">
        <v>82</v>
      </c>
      <c r="O16" s="193">
        <v>5</v>
      </c>
      <c r="P16" s="192" t="s">
        <v>83</v>
      </c>
      <c r="Q16" s="195" t="s">
        <v>51</v>
      </c>
      <c r="R16" s="196">
        <f t="shared" si="0"/>
        <v>4</v>
      </c>
      <c r="S16" s="195" t="s">
        <v>106</v>
      </c>
      <c r="T16" s="197"/>
      <c r="U16" s="198"/>
      <c r="V16" s="185" t="str">
        <f>IFERROR(ROUNDDOWN(ROUND(#REF!*#REF!,0)*#REF!,0)*2,"")</f>
        <v/>
      </c>
    </row>
    <row r="17" spans="1:22" ht="36.75" customHeight="1">
      <c r="A17" s="186">
        <f t="shared" si="1"/>
        <v>7</v>
      </c>
      <c r="B17" s="187" t="str">
        <f>IF(基本情報入力シート!C46="","",基本情報入力シート!C46)</f>
        <v/>
      </c>
      <c r="C17" s="188" t="str">
        <f>IF(基本情報入力シート!M46="","",基本情報入力シート!M46)</f>
        <v/>
      </c>
      <c r="D17" s="188" t="str">
        <f>IF(基本情報入力シート!R46="","",基本情報入力シート!R46)</f>
        <v/>
      </c>
      <c r="E17" s="188" t="str">
        <f>IF(基本情報入力シート!W46="","",基本情報入力シート!W46)</f>
        <v/>
      </c>
      <c r="F17" s="188" t="str">
        <f>IF(基本情報入力シート!X46="","",基本情報入力シート!X46)</f>
        <v/>
      </c>
      <c r="G17" s="188" t="str">
        <f>IF(基本情報入力シート!Y46="","",基本情報入力シート!Y46)</f>
        <v/>
      </c>
      <c r="H17" s="190" t="s">
        <v>81</v>
      </c>
      <c r="I17" s="191">
        <v>6</v>
      </c>
      <c r="J17" s="192" t="s">
        <v>82</v>
      </c>
      <c r="K17" s="193">
        <v>2</v>
      </c>
      <c r="L17" s="194" t="s">
        <v>105</v>
      </c>
      <c r="M17" s="191">
        <v>6</v>
      </c>
      <c r="N17" s="194" t="s">
        <v>82</v>
      </c>
      <c r="O17" s="193">
        <v>5</v>
      </c>
      <c r="P17" s="192" t="s">
        <v>83</v>
      </c>
      <c r="Q17" s="195" t="s">
        <v>51</v>
      </c>
      <c r="R17" s="196">
        <f t="shared" si="0"/>
        <v>4</v>
      </c>
      <c r="S17" s="195" t="s">
        <v>106</v>
      </c>
      <c r="T17" s="197"/>
      <c r="U17" s="198"/>
      <c r="V17" s="185" t="str">
        <f>IFERROR(ROUNDDOWN(ROUND(#REF!*#REF!,0)*#REF!,0)*2,"")</f>
        <v/>
      </c>
    </row>
    <row r="18" spans="1:22" ht="36.75" customHeight="1">
      <c r="A18" s="186">
        <f t="shared" si="1"/>
        <v>8</v>
      </c>
      <c r="B18" s="187" t="str">
        <f>IF(基本情報入力シート!C47="","",基本情報入力シート!C47)</f>
        <v/>
      </c>
      <c r="C18" s="188" t="str">
        <f>IF(基本情報入力シート!M47="","",基本情報入力シート!M47)</f>
        <v/>
      </c>
      <c r="D18" s="188" t="str">
        <f>IF(基本情報入力シート!R47="","",基本情報入力シート!R47)</f>
        <v/>
      </c>
      <c r="E18" s="188" t="str">
        <f>IF(基本情報入力シート!W47="","",基本情報入力シート!W47)</f>
        <v/>
      </c>
      <c r="F18" s="188" t="str">
        <f>IF(基本情報入力シート!X47="","",基本情報入力シート!X47)</f>
        <v/>
      </c>
      <c r="G18" s="189" t="str">
        <f>IF(基本情報入力シート!Y47="","",基本情報入力シート!Y47)</f>
        <v/>
      </c>
      <c r="H18" s="190" t="s">
        <v>81</v>
      </c>
      <c r="I18" s="191">
        <v>6</v>
      </c>
      <c r="J18" s="192" t="s">
        <v>82</v>
      </c>
      <c r="K18" s="193">
        <v>2</v>
      </c>
      <c r="L18" s="194" t="s">
        <v>105</v>
      </c>
      <c r="M18" s="191">
        <v>6</v>
      </c>
      <c r="N18" s="194" t="s">
        <v>82</v>
      </c>
      <c r="O18" s="193">
        <v>5</v>
      </c>
      <c r="P18" s="192" t="s">
        <v>83</v>
      </c>
      <c r="Q18" s="195" t="s">
        <v>51</v>
      </c>
      <c r="R18" s="196">
        <f t="shared" si="0"/>
        <v>4</v>
      </c>
      <c r="S18" s="195" t="s">
        <v>106</v>
      </c>
      <c r="T18" s="197"/>
      <c r="U18" s="198"/>
      <c r="V18" s="185" t="str">
        <f>IFERROR(ROUNDDOWN(ROUND(#REF!*#REF!,0)*#REF!,0)*2,"")</f>
        <v/>
      </c>
    </row>
    <row r="19" spans="1:22" ht="36.75" customHeight="1">
      <c r="A19" s="186">
        <f t="shared" si="1"/>
        <v>9</v>
      </c>
      <c r="B19" s="187" t="str">
        <f>IF(基本情報入力シート!C48="","",基本情報入力シート!C48)</f>
        <v/>
      </c>
      <c r="C19" s="188" t="str">
        <f>IF(基本情報入力シート!M48="","",基本情報入力シート!M48)</f>
        <v/>
      </c>
      <c r="D19" s="188" t="str">
        <f>IF(基本情報入力シート!R48="","",基本情報入力シート!R48)</f>
        <v/>
      </c>
      <c r="E19" s="188" t="str">
        <f>IF(基本情報入力シート!W48="","",基本情報入力シート!W48)</f>
        <v/>
      </c>
      <c r="F19" s="188" t="str">
        <f>IF(基本情報入力シート!X48="","",基本情報入力シート!X48)</f>
        <v/>
      </c>
      <c r="G19" s="188" t="str">
        <f>IF(基本情報入力シート!Y48="","",基本情報入力シート!Y48)</f>
        <v/>
      </c>
      <c r="H19" s="190" t="s">
        <v>81</v>
      </c>
      <c r="I19" s="191">
        <v>6</v>
      </c>
      <c r="J19" s="192" t="s">
        <v>82</v>
      </c>
      <c r="K19" s="193">
        <v>2</v>
      </c>
      <c r="L19" s="194" t="s">
        <v>105</v>
      </c>
      <c r="M19" s="191">
        <v>6</v>
      </c>
      <c r="N19" s="194" t="s">
        <v>82</v>
      </c>
      <c r="O19" s="193">
        <v>5</v>
      </c>
      <c r="P19" s="192" t="s">
        <v>83</v>
      </c>
      <c r="Q19" s="195" t="s">
        <v>51</v>
      </c>
      <c r="R19" s="196">
        <f t="shared" si="0"/>
        <v>4</v>
      </c>
      <c r="S19" s="195" t="s">
        <v>106</v>
      </c>
      <c r="T19" s="197"/>
      <c r="U19" s="198"/>
      <c r="V19" s="185" t="str">
        <f>IFERROR(ROUNDDOWN(ROUND(#REF!*#REF!,0)*#REF!,0)*2,"")</f>
        <v/>
      </c>
    </row>
    <row r="20" spans="1:22" ht="36.75" customHeight="1">
      <c r="A20" s="186">
        <f t="shared" si="1"/>
        <v>10</v>
      </c>
      <c r="B20" s="187" t="str">
        <f>IF(基本情報入力シート!C49="","",基本情報入力シート!C49)</f>
        <v/>
      </c>
      <c r="C20" s="188" t="str">
        <f>IF(基本情報入力シート!M49="","",基本情報入力シート!M49)</f>
        <v/>
      </c>
      <c r="D20" s="188" t="str">
        <f>IF(基本情報入力シート!R49="","",基本情報入力シート!R49)</f>
        <v/>
      </c>
      <c r="E20" s="188" t="str">
        <f>IF(基本情報入力シート!W49="","",基本情報入力シート!W49)</f>
        <v/>
      </c>
      <c r="F20" s="188" t="str">
        <f>IF(基本情報入力シート!X49="","",基本情報入力シート!X49)</f>
        <v/>
      </c>
      <c r="G20" s="189" t="str">
        <f>IF(基本情報入力シート!Y49="","",基本情報入力シート!Y49)</f>
        <v/>
      </c>
      <c r="H20" s="190" t="s">
        <v>81</v>
      </c>
      <c r="I20" s="191">
        <v>6</v>
      </c>
      <c r="J20" s="192" t="s">
        <v>82</v>
      </c>
      <c r="K20" s="193">
        <v>2</v>
      </c>
      <c r="L20" s="194" t="s">
        <v>105</v>
      </c>
      <c r="M20" s="191">
        <v>6</v>
      </c>
      <c r="N20" s="194" t="s">
        <v>82</v>
      </c>
      <c r="O20" s="193">
        <v>5</v>
      </c>
      <c r="P20" s="192" t="s">
        <v>83</v>
      </c>
      <c r="Q20" s="195" t="s">
        <v>51</v>
      </c>
      <c r="R20" s="196">
        <f t="shared" si="0"/>
        <v>4</v>
      </c>
      <c r="S20" s="195" t="s">
        <v>106</v>
      </c>
      <c r="T20" s="197"/>
      <c r="U20" s="198"/>
      <c r="V20" s="185" t="str">
        <f>IFERROR(ROUNDDOWN(ROUND(#REF!*#REF!,0)*#REF!,0)*2,"")</f>
        <v/>
      </c>
    </row>
    <row r="21" spans="1:22" ht="36.75" customHeight="1">
      <c r="A21" s="186">
        <f t="shared" si="1"/>
        <v>11</v>
      </c>
      <c r="B21" s="187" t="str">
        <f>IF(基本情報入力シート!C50="","",基本情報入力シート!C50)</f>
        <v/>
      </c>
      <c r="C21" s="188" t="str">
        <f>IF(基本情報入力シート!M50="","",基本情報入力シート!M50)</f>
        <v/>
      </c>
      <c r="D21" s="188" t="str">
        <f>IF(基本情報入力シート!R50="","",基本情報入力シート!R50)</f>
        <v/>
      </c>
      <c r="E21" s="188" t="str">
        <f>IF(基本情報入力シート!W50="","",基本情報入力シート!W50)</f>
        <v/>
      </c>
      <c r="F21" s="188" t="str">
        <f>IF(基本情報入力シート!X50="","",基本情報入力シート!X50)</f>
        <v/>
      </c>
      <c r="G21" s="188" t="str">
        <f>IF(基本情報入力シート!Y50="","",基本情報入力シート!Y50)</f>
        <v/>
      </c>
      <c r="H21" s="190" t="s">
        <v>81</v>
      </c>
      <c r="I21" s="191">
        <v>6</v>
      </c>
      <c r="J21" s="192" t="s">
        <v>82</v>
      </c>
      <c r="K21" s="193">
        <v>2</v>
      </c>
      <c r="L21" s="194" t="s">
        <v>105</v>
      </c>
      <c r="M21" s="191">
        <v>6</v>
      </c>
      <c r="N21" s="194" t="s">
        <v>82</v>
      </c>
      <c r="O21" s="193">
        <v>5</v>
      </c>
      <c r="P21" s="192" t="s">
        <v>83</v>
      </c>
      <c r="Q21" s="195" t="s">
        <v>51</v>
      </c>
      <c r="R21" s="196">
        <f t="shared" si="0"/>
        <v>4</v>
      </c>
      <c r="S21" s="195" t="s">
        <v>106</v>
      </c>
      <c r="T21" s="197"/>
      <c r="U21" s="198"/>
      <c r="V21" s="185" t="str">
        <f>IFERROR(ROUNDDOWN(ROUND(#REF!*#REF!,0)*#REF!,0)*2,"")</f>
        <v/>
      </c>
    </row>
    <row r="22" spans="1:22" ht="36.75" customHeight="1">
      <c r="A22" s="186">
        <f t="shared" si="1"/>
        <v>12</v>
      </c>
      <c r="B22" s="187" t="str">
        <f>IF(基本情報入力シート!C51="","",基本情報入力シート!C51)</f>
        <v/>
      </c>
      <c r="C22" s="188" t="str">
        <f>IF(基本情報入力シート!M51="","",基本情報入力シート!M51)</f>
        <v/>
      </c>
      <c r="D22" s="188" t="str">
        <f>IF(基本情報入力シート!R51="","",基本情報入力シート!R51)</f>
        <v/>
      </c>
      <c r="E22" s="188" t="str">
        <f>IF(基本情報入力シート!W51="","",基本情報入力シート!W51)</f>
        <v/>
      </c>
      <c r="F22" s="188" t="str">
        <f>IF(基本情報入力シート!X51="","",基本情報入力シート!X51)</f>
        <v/>
      </c>
      <c r="G22" s="189" t="str">
        <f>IF(基本情報入力シート!Y51="","",基本情報入力シート!Y51)</f>
        <v/>
      </c>
      <c r="H22" s="190" t="s">
        <v>81</v>
      </c>
      <c r="I22" s="191">
        <v>6</v>
      </c>
      <c r="J22" s="192" t="s">
        <v>82</v>
      </c>
      <c r="K22" s="193">
        <v>2</v>
      </c>
      <c r="L22" s="194" t="s">
        <v>105</v>
      </c>
      <c r="M22" s="191">
        <v>6</v>
      </c>
      <c r="N22" s="194" t="s">
        <v>82</v>
      </c>
      <c r="O22" s="193">
        <v>5</v>
      </c>
      <c r="P22" s="192" t="s">
        <v>83</v>
      </c>
      <c r="Q22" s="195" t="s">
        <v>51</v>
      </c>
      <c r="R22" s="196">
        <f t="shared" si="0"/>
        <v>4</v>
      </c>
      <c r="S22" s="195" t="s">
        <v>106</v>
      </c>
      <c r="T22" s="197"/>
      <c r="U22" s="198"/>
      <c r="V22" s="185" t="str">
        <f>IFERROR(ROUNDDOWN(ROUND(#REF!*#REF!,0)*#REF!,0)*2,"")</f>
        <v/>
      </c>
    </row>
    <row r="23" spans="1:22" ht="36.75" customHeight="1">
      <c r="A23" s="186">
        <f t="shared" si="1"/>
        <v>13</v>
      </c>
      <c r="B23" s="187" t="str">
        <f>IF(基本情報入力シート!C52="","",基本情報入力シート!C52)</f>
        <v/>
      </c>
      <c r="C23" s="188" t="str">
        <f>IF(基本情報入力シート!M52="","",基本情報入力シート!M52)</f>
        <v/>
      </c>
      <c r="D23" s="188" t="str">
        <f>IF(基本情報入力シート!R52="","",基本情報入力シート!R52)</f>
        <v/>
      </c>
      <c r="E23" s="188" t="str">
        <f>IF(基本情報入力シート!W52="","",基本情報入力シート!W52)</f>
        <v/>
      </c>
      <c r="F23" s="188" t="str">
        <f>IF(基本情報入力シート!X52="","",基本情報入力シート!X52)</f>
        <v/>
      </c>
      <c r="G23" s="188" t="str">
        <f>IF(基本情報入力シート!Y52="","",基本情報入力シート!Y52)</f>
        <v/>
      </c>
      <c r="H23" s="190" t="s">
        <v>81</v>
      </c>
      <c r="I23" s="191">
        <v>6</v>
      </c>
      <c r="J23" s="192" t="s">
        <v>82</v>
      </c>
      <c r="K23" s="193">
        <v>2</v>
      </c>
      <c r="L23" s="194" t="s">
        <v>105</v>
      </c>
      <c r="M23" s="191">
        <v>6</v>
      </c>
      <c r="N23" s="194" t="s">
        <v>82</v>
      </c>
      <c r="O23" s="193">
        <v>5</v>
      </c>
      <c r="P23" s="192" t="s">
        <v>83</v>
      </c>
      <c r="Q23" s="195" t="s">
        <v>51</v>
      </c>
      <c r="R23" s="196">
        <f t="shared" si="0"/>
        <v>4</v>
      </c>
      <c r="S23" s="195" t="s">
        <v>106</v>
      </c>
      <c r="T23" s="197"/>
      <c r="U23" s="198"/>
      <c r="V23" s="185" t="str">
        <f>IFERROR(ROUNDDOWN(ROUND(#REF!*#REF!,0)*#REF!,0)*2,"")</f>
        <v/>
      </c>
    </row>
    <row r="24" spans="1:22" ht="36.75" customHeight="1">
      <c r="A24" s="186">
        <f t="shared" si="1"/>
        <v>14</v>
      </c>
      <c r="B24" s="187" t="str">
        <f>IF(基本情報入力シート!C53="","",基本情報入力シート!C53)</f>
        <v/>
      </c>
      <c r="C24" s="188" t="str">
        <f>IF(基本情報入力シート!M53="","",基本情報入力シート!M53)</f>
        <v/>
      </c>
      <c r="D24" s="188" t="str">
        <f>IF(基本情報入力シート!R53="","",基本情報入力シート!R53)</f>
        <v/>
      </c>
      <c r="E24" s="188" t="str">
        <f>IF(基本情報入力シート!W53="","",基本情報入力シート!W53)</f>
        <v/>
      </c>
      <c r="F24" s="188" t="str">
        <f>IF(基本情報入力シート!X53="","",基本情報入力シート!X53)</f>
        <v/>
      </c>
      <c r="G24" s="189" t="str">
        <f>IF(基本情報入力シート!Y53="","",基本情報入力シート!Y53)</f>
        <v/>
      </c>
      <c r="H24" s="190" t="s">
        <v>81</v>
      </c>
      <c r="I24" s="191">
        <v>6</v>
      </c>
      <c r="J24" s="192" t="s">
        <v>82</v>
      </c>
      <c r="K24" s="193">
        <v>2</v>
      </c>
      <c r="L24" s="194" t="s">
        <v>105</v>
      </c>
      <c r="M24" s="191">
        <v>6</v>
      </c>
      <c r="N24" s="194" t="s">
        <v>82</v>
      </c>
      <c r="O24" s="193">
        <v>5</v>
      </c>
      <c r="P24" s="192" t="s">
        <v>83</v>
      </c>
      <c r="Q24" s="195" t="s">
        <v>51</v>
      </c>
      <c r="R24" s="196">
        <f t="shared" si="0"/>
        <v>4</v>
      </c>
      <c r="S24" s="195" t="s">
        <v>106</v>
      </c>
      <c r="T24" s="197"/>
      <c r="U24" s="198"/>
      <c r="V24" s="185" t="str">
        <f>IFERROR(ROUNDDOWN(ROUND(#REF!*#REF!,0)*#REF!,0)*2,"")</f>
        <v/>
      </c>
    </row>
    <row r="25" spans="1:22" ht="36.75" customHeight="1">
      <c r="A25" s="186">
        <f t="shared" si="1"/>
        <v>15</v>
      </c>
      <c r="B25" s="187" t="str">
        <f>IF(基本情報入力シート!C54="","",基本情報入力シート!C54)</f>
        <v/>
      </c>
      <c r="C25" s="188" t="str">
        <f>IF(基本情報入力シート!M54="","",基本情報入力シート!M54)</f>
        <v/>
      </c>
      <c r="D25" s="188" t="str">
        <f>IF(基本情報入力シート!R54="","",基本情報入力シート!R54)</f>
        <v/>
      </c>
      <c r="E25" s="188" t="str">
        <f>IF(基本情報入力シート!W54="","",基本情報入力シート!W54)</f>
        <v/>
      </c>
      <c r="F25" s="188" t="str">
        <f>IF(基本情報入力シート!X54="","",基本情報入力シート!X54)</f>
        <v/>
      </c>
      <c r="G25" s="188" t="str">
        <f>IF(基本情報入力シート!Y54="","",基本情報入力シート!Y54)</f>
        <v/>
      </c>
      <c r="H25" s="190" t="s">
        <v>81</v>
      </c>
      <c r="I25" s="191">
        <v>6</v>
      </c>
      <c r="J25" s="192" t="s">
        <v>82</v>
      </c>
      <c r="K25" s="193">
        <v>2</v>
      </c>
      <c r="L25" s="194" t="s">
        <v>105</v>
      </c>
      <c r="M25" s="191">
        <v>6</v>
      </c>
      <c r="N25" s="194" t="s">
        <v>82</v>
      </c>
      <c r="O25" s="193">
        <v>5</v>
      </c>
      <c r="P25" s="192" t="s">
        <v>83</v>
      </c>
      <c r="Q25" s="195" t="s">
        <v>51</v>
      </c>
      <c r="R25" s="196">
        <f t="shared" si="0"/>
        <v>4</v>
      </c>
      <c r="S25" s="195" t="s">
        <v>106</v>
      </c>
      <c r="T25" s="197"/>
      <c r="U25" s="198"/>
      <c r="V25" s="185" t="str">
        <f>IFERROR(ROUNDDOWN(ROUND(#REF!*#REF!,0)*#REF!,0)*2,"")</f>
        <v/>
      </c>
    </row>
    <row r="26" spans="1:22" ht="36.75" customHeight="1">
      <c r="A26" s="186">
        <f t="shared" si="1"/>
        <v>16</v>
      </c>
      <c r="B26" s="187" t="str">
        <f>IF(基本情報入力シート!C55="","",基本情報入力シート!C55)</f>
        <v/>
      </c>
      <c r="C26" s="188" t="str">
        <f>IF(基本情報入力シート!M55="","",基本情報入力シート!M55)</f>
        <v/>
      </c>
      <c r="D26" s="188" t="str">
        <f>IF(基本情報入力シート!R55="","",基本情報入力シート!R55)</f>
        <v/>
      </c>
      <c r="E26" s="188" t="str">
        <f>IF(基本情報入力シート!W55="","",基本情報入力シート!W55)</f>
        <v/>
      </c>
      <c r="F26" s="188" t="str">
        <f>IF(基本情報入力シート!X55="","",基本情報入力シート!X55)</f>
        <v/>
      </c>
      <c r="G26" s="189" t="str">
        <f>IF(基本情報入力シート!Y55="","",基本情報入力シート!Y55)</f>
        <v/>
      </c>
      <c r="H26" s="190" t="s">
        <v>81</v>
      </c>
      <c r="I26" s="191">
        <v>6</v>
      </c>
      <c r="J26" s="192" t="s">
        <v>82</v>
      </c>
      <c r="K26" s="193">
        <v>2</v>
      </c>
      <c r="L26" s="194" t="s">
        <v>105</v>
      </c>
      <c r="M26" s="191">
        <v>6</v>
      </c>
      <c r="N26" s="194" t="s">
        <v>82</v>
      </c>
      <c r="O26" s="193">
        <v>5</v>
      </c>
      <c r="P26" s="192" t="s">
        <v>83</v>
      </c>
      <c r="Q26" s="195" t="s">
        <v>51</v>
      </c>
      <c r="R26" s="196">
        <f t="shared" si="0"/>
        <v>4</v>
      </c>
      <c r="S26" s="195" t="s">
        <v>106</v>
      </c>
      <c r="T26" s="197"/>
      <c r="U26" s="198"/>
      <c r="V26" s="185" t="str">
        <f>IFERROR(ROUNDDOWN(ROUND(#REF!*#REF!,0)*#REF!,0)*2,"")</f>
        <v/>
      </c>
    </row>
    <row r="27" spans="1:22" ht="36.75" customHeight="1">
      <c r="A27" s="186">
        <f t="shared" si="1"/>
        <v>17</v>
      </c>
      <c r="B27" s="187" t="str">
        <f>IF(基本情報入力シート!C56="","",基本情報入力シート!C56)</f>
        <v/>
      </c>
      <c r="C27" s="188" t="str">
        <f>IF(基本情報入力シート!M56="","",基本情報入力シート!M56)</f>
        <v/>
      </c>
      <c r="D27" s="188" t="str">
        <f>IF(基本情報入力シート!R56="","",基本情報入力シート!R56)</f>
        <v/>
      </c>
      <c r="E27" s="188" t="str">
        <f>IF(基本情報入力シート!W56="","",基本情報入力シート!W56)</f>
        <v/>
      </c>
      <c r="F27" s="188" t="str">
        <f>IF(基本情報入力シート!X56="","",基本情報入力シート!X56)</f>
        <v/>
      </c>
      <c r="G27" s="188" t="str">
        <f>IF(基本情報入力シート!Y56="","",基本情報入力シート!Y56)</f>
        <v/>
      </c>
      <c r="H27" s="190" t="s">
        <v>81</v>
      </c>
      <c r="I27" s="191">
        <v>6</v>
      </c>
      <c r="J27" s="192" t="s">
        <v>82</v>
      </c>
      <c r="K27" s="193">
        <v>2</v>
      </c>
      <c r="L27" s="194" t="s">
        <v>105</v>
      </c>
      <c r="M27" s="191">
        <v>6</v>
      </c>
      <c r="N27" s="194" t="s">
        <v>82</v>
      </c>
      <c r="O27" s="193">
        <v>5</v>
      </c>
      <c r="P27" s="192" t="s">
        <v>83</v>
      </c>
      <c r="Q27" s="195" t="s">
        <v>51</v>
      </c>
      <c r="R27" s="196">
        <f t="shared" si="0"/>
        <v>4</v>
      </c>
      <c r="S27" s="195" t="s">
        <v>106</v>
      </c>
      <c r="T27" s="197"/>
      <c r="U27" s="198"/>
      <c r="V27" s="185" t="str">
        <f>IFERROR(ROUNDDOWN(ROUND(#REF!*#REF!,0)*#REF!,0)*2,"")</f>
        <v/>
      </c>
    </row>
    <row r="28" spans="1:22" ht="36.75" customHeight="1">
      <c r="A28" s="186">
        <f t="shared" si="1"/>
        <v>18</v>
      </c>
      <c r="B28" s="187" t="str">
        <f>IF(基本情報入力シート!C57="","",基本情報入力シート!C57)</f>
        <v/>
      </c>
      <c r="C28" s="188" t="str">
        <f>IF(基本情報入力シート!M57="","",基本情報入力シート!M57)</f>
        <v/>
      </c>
      <c r="D28" s="188" t="str">
        <f>IF(基本情報入力シート!R57="","",基本情報入力シート!R57)</f>
        <v/>
      </c>
      <c r="E28" s="188" t="str">
        <f>IF(基本情報入力シート!W57="","",基本情報入力シート!W57)</f>
        <v/>
      </c>
      <c r="F28" s="188" t="str">
        <f>IF(基本情報入力シート!X57="","",基本情報入力シート!X57)</f>
        <v/>
      </c>
      <c r="G28" s="189" t="str">
        <f>IF(基本情報入力シート!Y57="","",基本情報入力シート!Y57)</f>
        <v/>
      </c>
      <c r="H28" s="190" t="s">
        <v>81</v>
      </c>
      <c r="I28" s="191">
        <v>6</v>
      </c>
      <c r="J28" s="192" t="s">
        <v>82</v>
      </c>
      <c r="K28" s="193">
        <v>2</v>
      </c>
      <c r="L28" s="194" t="s">
        <v>105</v>
      </c>
      <c r="M28" s="191">
        <v>6</v>
      </c>
      <c r="N28" s="194" t="s">
        <v>82</v>
      </c>
      <c r="O28" s="193">
        <v>5</v>
      </c>
      <c r="P28" s="192" t="s">
        <v>83</v>
      </c>
      <c r="Q28" s="195" t="s">
        <v>51</v>
      </c>
      <c r="R28" s="196">
        <f t="shared" si="0"/>
        <v>4</v>
      </c>
      <c r="S28" s="195" t="s">
        <v>106</v>
      </c>
      <c r="T28" s="197"/>
      <c r="U28" s="198"/>
      <c r="V28" s="185" t="str">
        <f>IFERROR(ROUNDDOWN(ROUND(#REF!*#REF!,0)*#REF!,0)*2,"")</f>
        <v/>
      </c>
    </row>
    <row r="29" spans="1:22" ht="36.75" customHeight="1">
      <c r="A29" s="186">
        <f t="shared" si="1"/>
        <v>19</v>
      </c>
      <c r="B29" s="187" t="str">
        <f>IF(基本情報入力シート!C58="","",基本情報入力シート!C58)</f>
        <v/>
      </c>
      <c r="C29" s="188" t="str">
        <f>IF(基本情報入力シート!M58="","",基本情報入力シート!M58)</f>
        <v/>
      </c>
      <c r="D29" s="188" t="str">
        <f>IF(基本情報入力シート!R58="","",基本情報入力シート!R58)</f>
        <v/>
      </c>
      <c r="E29" s="188" t="str">
        <f>IF(基本情報入力シート!W58="","",基本情報入力シート!W58)</f>
        <v/>
      </c>
      <c r="F29" s="188" t="str">
        <f>IF(基本情報入力シート!X58="","",基本情報入力シート!X58)</f>
        <v/>
      </c>
      <c r="G29" s="188" t="str">
        <f>IF(基本情報入力シート!Y58="","",基本情報入力シート!Y58)</f>
        <v/>
      </c>
      <c r="H29" s="190" t="s">
        <v>81</v>
      </c>
      <c r="I29" s="191">
        <v>6</v>
      </c>
      <c r="J29" s="192" t="s">
        <v>82</v>
      </c>
      <c r="K29" s="193">
        <v>2</v>
      </c>
      <c r="L29" s="194" t="s">
        <v>105</v>
      </c>
      <c r="M29" s="191">
        <v>6</v>
      </c>
      <c r="N29" s="194" t="s">
        <v>82</v>
      </c>
      <c r="O29" s="193">
        <v>5</v>
      </c>
      <c r="P29" s="192" t="s">
        <v>83</v>
      </c>
      <c r="Q29" s="195" t="s">
        <v>51</v>
      </c>
      <c r="R29" s="196">
        <f t="shared" si="0"/>
        <v>4</v>
      </c>
      <c r="S29" s="195" t="s">
        <v>106</v>
      </c>
      <c r="T29" s="197"/>
      <c r="U29" s="198"/>
      <c r="V29" s="185" t="str">
        <f>IFERROR(ROUNDDOWN(ROUND(#REF!*#REF!,0)*#REF!,0)*2,"")</f>
        <v/>
      </c>
    </row>
    <row r="30" spans="1:22" ht="36.75" customHeight="1">
      <c r="A30" s="186">
        <f t="shared" si="1"/>
        <v>20</v>
      </c>
      <c r="B30" s="187" t="str">
        <f>IF(基本情報入力シート!C59="","",基本情報入力シート!C59)</f>
        <v/>
      </c>
      <c r="C30" s="188" t="str">
        <f>IF(基本情報入力シート!M59="","",基本情報入力シート!M59)</f>
        <v/>
      </c>
      <c r="D30" s="188" t="str">
        <f>IF(基本情報入力シート!R59="","",基本情報入力シート!R59)</f>
        <v/>
      </c>
      <c r="E30" s="188" t="str">
        <f>IF(基本情報入力シート!W59="","",基本情報入力シート!W59)</f>
        <v/>
      </c>
      <c r="F30" s="188" t="str">
        <f>IF(基本情報入力シート!X59="","",基本情報入力シート!X59)</f>
        <v/>
      </c>
      <c r="G30" s="189" t="str">
        <f>IF(基本情報入力シート!Y59="","",基本情報入力シート!Y59)</f>
        <v/>
      </c>
      <c r="H30" s="190" t="s">
        <v>81</v>
      </c>
      <c r="I30" s="191">
        <v>6</v>
      </c>
      <c r="J30" s="192" t="s">
        <v>82</v>
      </c>
      <c r="K30" s="193">
        <v>2</v>
      </c>
      <c r="L30" s="194" t="s">
        <v>105</v>
      </c>
      <c r="M30" s="191">
        <v>6</v>
      </c>
      <c r="N30" s="194" t="s">
        <v>82</v>
      </c>
      <c r="O30" s="193">
        <v>5</v>
      </c>
      <c r="P30" s="192" t="s">
        <v>83</v>
      </c>
      <c r="Q30" s="195" t="s">
        <v>51</v>
      </c>
      <c r="R30" s="196">
        <f t="shared" si="0"/>
        <v>4</v>
      </c>
      <c r="S30" s="195" t="s">
        <v>106</v>
      </c>
      <c r="T30" s="197"/>
      <c r="U30" s="198"/>
      <c r="V30" s="185" t="str">
        <f>IFERROR(ROUNDDOWN(ROUND(#REF!*#REF!,0)*#REF!,0)*2,"")</f>
        <v/>
      </c>
    </row>
    <row r="31" spans="1:22" ht="36.75" customHeight="1">
      <c r="A31" s="186">
        <f t="shared" si="1"/>
        <v>21</v>
      </c>
      <c r="B31" s="187" t="str">
        <f>IF(基本情報入力シート!C60="","",基本情報入力シート!C60)</f>
        <v/>
      </c>
      <c r="C31" s="188" t="str">
        <f>IF(基本情報入力シート!M60="","",基本情報入力シート!M60)</f>
        <v/>
      </c>
      <c r="D31" s="188" t="str">
        <f>IF(基本情報入力シート!R60="","",基本情報入力シート!R60)</f>
        <v/>
      </c>
      <c r="E31" s="188" t="str">
        <f>IF(基本情報入力シート!W60="","",基本情報入力シート!W60)</f>
        <v/>
      </c>
      <c r="F31" s="188" t="str">
        <f>IF(基本情報入力シート!X60="","",基本情報入力シート!X60)</f>
        <v/>
      </c>
      <c r="G31" s="188" t="str">
        <f>IF(基本情報入力シート!Y60="","",基本情報入力シート!Y60)</f>
        <v/>
      </c>
      <c r="H31" s="190" t="s">
        <v>81</v>
      </c>
      <c r="I31" s="191">
        <v>6</v>
      </c>
      <c r="J31" s="192" t="s">
        <v>82</v>
      </c>
      <c r="K31" s="193">
        <v>2</v>
      </c>
      <c r="L31" s="194" t="s">
        <v>105</v>
      </c>
      <c r="M31" s="191">
        <v>6</v>
      </c>
      <c r="N31" s="194" t="s">
        <v>82</v>
      </c>
      <c r="O31" s="193">
        <v>5</v>
      </c>
      <c r="P31" s="192" t="s">
        <v>83</v>
      </c>
      <c r="Q31" s="195" t="s">
        <v>51</v>
      </c>
      <c r="R31" s="196">
        <f t="shared" si="0"/>
        <v>4</v>
      </c>
      <c r="S31" s="195" t="s">
        <v>106</v>
      </c>
      <c r="T31" s="197"/>
      <c r="U31" s="198"/>
      <c r="V31" s="185" t="str">
        <f>IFERROR(ROUNDDOWN(ROUND(#REF!*#REF!,0)*#REF!,0)*2,"")</f>
        <v/>
      </c>
    </row>
    <row r="32" spans="1:22" ht="36.75" customHeight="1">
      <c r="A32" s="186">
        <f t="shared" si="1"/>
        <v>22</v>
      </c>
      <c r="B32" s="187" t="str">
        <f>IF(基本情報入力シート!C61="","",基本情報入力シート!C61)</f>
        <v/>
      </c>
      <c r="C32" s="188" t="str">
        <f>IF(基本情報入力シート!M61="","",基本情報入力シート!M61)</f>
        <v/>
      </c>
      <c r="D32" s="188" t="str">
        <f>IF(基本情報入力シート!R61="","",基本情報入力シート!R61)</f>
        <v/>
      </c>
      <c r="E32" s="188" t="str">
        <f>IF(基本情報入力シート!W61="","",基本情報入力シート!W61)</f>
        <v/>
      </c>
      <c r="F32" s="188" t="str">
        <f>IF(基本情報入力シート!X61="","",基本情報入力シート!X61)</f>
        <v/>
      </c>
      <c r="G32" s="189" t="str">
        <f>IF(基本情報入力シート!Y61="","",基本情報入力シート!Y61)</f>
        <v/>
      </c>
      <c r="H32" s="190" t="s">
        <v>81</v>
      </c>
      <c r="I32" s="191">
        <v>6</v>
      </c>
      <c r="J32" s="192" t="s">
        <v>82</v>
      </c>
      <c r="K32" s="193">
        <v>2</v>
      </c>
      <c r="L32" s="194" t="s">
        <v>105</v>
      </c>
      <c r="M32" s="191">
        <v>6</v>
      </c>
      <c r="N32" s="194" t="s">
        <v>82</v>
      </c>
      <c r="O32" s="193">
        <v>5</v>
      </c>
      <c r="P32" s="192" t="s">
        <v>83</v>
      </c>
      <c r="Q32" s="195" t="s">
        <v>51</v>
      </c>
      <c r="R32" s="196">
        <f t="shared" si="0"/>
        <v>4</v>
      </c>
      <c r="S32" s="195" t="s">
        <v>106</v>
      </c>
      <c r="T32" s="197"/>
      <c r="U32" s="198"/>
      <c r="V32" s="185" t="str">
        <f>IFERROR(ROUNDDOWN(ROUND(#REF!*#REF!,0)*#REF!,0)*2,"")</f>
        <v/>
      </c>
    </row>
    <row r="33" spans="1:22" ht="36.75" customHeight="1">
      <c r="A33" s="186">
        <f t="shared" si="1"/>
        <v>23</v>
      </c>
      <c r="B33" s="187" t="str">
        <f>IF(基本情報入力シート!C62="","",基本情報入力シート!C62)</f>
        <v/>
      </c>
      <c r="C33" s="188" t="str">
        <f>IF(基本情報入力シート!M62="","",基本情報入力シート!M62)</f>
        <v/>
      </c>
      <c r="D33" s="188" t="str">
        <f>IF(基本情報入力シート!R62="","",基本情報入力シート!R62)</f>
        <v/>
      </c>
      <c r="E33" s="188" t="str">
        <f>IF(基本情報入力シート!W62="","",基本情報入力シート!W62)</f>
        <v/>
      </c>
      <c r="F33" s="188" t="str">
        <f>IF(基本情報入力シート!X62="","",基本情報入力シート!X62)</f>
        <v/>
      </c>
      <c r="G33" s="188" t="str">
        <f>IF(基本情報入力シート!Y62="","",基本情報入力シート!Y62)</f>
        <v/>
      </c>
      <c r="H33" s="190" t="s">
        <v>81</v>
      </c>
      <c r="I33" s="191">
        <v>6</v>
      </c>
      <c r="J33" s="192" t="s">
        <v>82</v>
      </c>
      <c r="K33" s="193">
        <v>2</v>
      </c>
      <c r="L33" s="194" t="s">
        <v>105</v>
      </c>
      <c r="M33" s="191">
        <v>6</v>
      </c>
      <c r="N33" s="194" t="s">
        <v>82</v>
      </c>
      <c r="O33" s="193">
        <v>5</v>
      </c>
      <c r="P33" s="192" t="s">
        <v>83</v>
      </c>
      <c r="Q33" s="195" t="s">
        <v>51</v>
      </c>
      <c r="R33" s="196">
        <f t="shared" si="0"/>
        <v>4</v>
      </c>
      <c r="S33" s="195" t="s">
        <v>106</v>
      </c>
      <c r="T33" s="197"/>
      <c r="U33" s="198"/>
      <c r="V33" s="185" t="str">
        <f>IFERROR(ROUNDDOWN(ROUND(#REF!*#REF!,0)*#REF!,0)*2,"")</f>
        <v/>
      </c>
    </row>
    <row r="34" spans="1:22" ht="36.75" customHeight="1">
      <c r="A34" s="186">
        <f t="shared" si="1"/>
        <v>24</v>
      </c>
      <c r="B34" s="187" t="str">
        <f>IF(基本情報入力シート!C63="","",基本情報入力シート!C63)</f>
        <v/>
      </c>
      <c r="C34" s="188" t="str">
        <f>IF(基本情報入力シート!M63="","",基本情報入力シート!M63)</f>
        <v/>
      </c>
      <c r="D34" s="188" t="str">
        <f>IF(基本情報入力シート!R63="","",基本情報入力シート!R63)</f>
        <v/>
      </c>
      <c r="E34" s="188" t="str">
        <f>IF(基本情報入力シート!W63="","",基本情報入力シート!W63)</f>
        <v/>
      </c>
      <c r="F34" s="188" t="str">
        <f>IF(基本情報入力シート!X63="","",基本情報入力シート!X63)</f>
        <v/>
      </c>
      <c r="G34" s="189" t="str">
        <f>IF(基本情報入力シート!Y63="","",基本情報入力シート!Y63)</f>
        <v/>
      </c>
      <c r="H34" s="190" t="s">
        <v>81</v>
      </c>
      <c r="I34" s="191">
        <v>6</v>
      </c>
      <c r="J34" s="192" t="s">
        <v>82</v>
      </c>
      <c r="K34" s="193">
        <v>2</v>
      </c>
      <c r="L34" s="194" t="s">
        <v>105</v>
      </c>
      <c r="M34" s="191">
        <v>6</v>
      </c>
      <c r="N34" s="194" t="s">
        <v>82</v>
      </c>
      <c r="O34" s="193">
        <v>5</v>
      </c>
      <c r="P34" s="192" t="s">
        <v>83</v>
      </c>
      <c r="Q34" s="195" t="s">
        <v>51</v>
      </c>
      <c r="R34" s="196">
        <f t="shared" si="0"/>
        <v>4</v>
      </c>
      <c r="S34" s="195" t="s">
        <v>106</v>
      </c>
      <c r="T34" s="197"/>
      <c r="U34" s="198"/>
      <c r="V34" s="185" t="str">
        <f>IFERROR(ROUNDDOWN(ROUND(#REF!*#REF!,0)*#REF!,0)*2,"")</f>
        <v/>
      </c>
    </row>
    <row r="35" spans="1:22" ht="36.75" customHeight="1">
      <c r="A35" s="186">
        <f t="shared" si="1"/>
        <v>25</v>
      </c>
      <c r="B35" s="187" t="str">
        <f>IF(基本情報入力シート!C64="","",基本情報入力シート!C64)</f>
        <v/>
      </c>
      <c r="C35" s="188" t="str">
        <f>IF(基本情報入力シート!M64="","",基本情報入力シート!M64)</f>
        <v/>
      </c>
      <c r="D35" s="188" t="str">
        <f>IF(基本情報入力シート!R64="","",基本情報入力シート!R64)</f>
        <v/>
      </c>
      <c r="E35" s="188" t="str">
        <f>IF(基本情報入力シート!W64="","",基本情報入力シート!W64)</f>
        <v/>
      </c>
      <c r="F35" s="188" t="str">
        <f>IF(基本情報入力シート!X64="","",基本情報入力シート!X64)</f>
        <v/>
      </c>
      <c r="G35" s="188" t="str">
        <f>IF(基本情報入力シート!Y64="","",基本情報入力シート!Y64)</f>
        <v/>
      </c>
      <c r="H35" s="190" t="s">
        <v>81</v>
      </c>
      <c r="I35" s="191">
        <v>6</v>
      </c>
      <c r="J35" s="192" t="s">
        <v>82</v>
      </c>
      <c r="K35" s="193">
        <v>2</v>
      </c>
      <c r="L35" s="194" t="s">
        <v>105</v>
      </c>
      <c r="M35" s="191">
        <v>6</v>
      </c>
      <c r="N35" s="194" t="s">
        <v>82</v>
      </c>
      <c r="O35" s="193">
        <v>5</v>
      </c>
      <c r="P35" s="192" t="s">
        <v>83</v>
      </c>
      <c r="Q35" s="195" t="s">
        <v>51</v>
      </c>
      <c r="R35" s="196">
        <f t="shared" si="0"/>
        <v>4</v>
      </c>
      <c r="S35" s="195" t="s">
        <v>106</v>
      </c>
      <c r="T35" s="197"/>
      <c r="U35" s="198"/>
      <c r="V35" s="185" t="str">
        <f>IFERROR(ROUNDDOWN(ROUND(#REF!*#REF!,0)*#REF!,0)*2,"")</f>
        <v/>
      </c>
    </row>
    <row r="36" spans="1:22" ht="36.75" customHeight="1">
      <c r="A36" s="186">
        <f t="shared" si="1"/>
        <v>26</v>
      </c>
      <c r="B36" s="187" t="str">
        <f>IF(基本情報入力シート!C65="","",基本情報入力シート!C65)</f>
        <v/>
      </c>
      <c r="C36" s="188" t="str">
        <f>IF(基本情報入力シート!M65="","",基本情報入力シート!M65)</f>
        <v/>
      </c>
      <c r="D36" s="188" t="str">
        <f>IF(基本情報入力シート!R65="","",基本情報入力シート!R65)</f>
        <v/>
      </c>
      <c r="E36" s="188" t="str">
        <f>IF(基本情報入力シート!W65="","",基本情報入力シート!W65)</f>
        <v/>
      </c>
      <c r="F36" s="188" t="str">
        <f>IF(基本情報入力シート!X65="","",基本情報入力シート!X65)</f>
        <v/>
      </c>
      <c r="G36" s="189" t="str">
        <f>IF(基本情報入力シート!Y65="","",基本情報入力シート!Y65)</f>
        <v/>
      </c>
      <c r="H36" s="190" t="s">
        <v>81</v>
      </c>
      <c r="I36" s="191">
        <v>6</v>
      </c>
      <c r="J36" s="192" t="s">
        <v>82</v>
      </c>
      <c r="K36" s="193">
        <v>2</v>
      </c>
      <c r="L36" s="194" t="s">
        <v>105</v>
      </c>
      <c r="M36" s="191">
        <v>6</v>
      </c>
      <c r="N36" s="194" t="s">
        <v>82</v>
      </c>
      <c r="O36" s="193">
        <v>5</v>
      </c>
      <c r="P36" s="192" t="s">
        <v>83</v>
      </c>
      <c r="Q36" s="195" t="s">
        <v>51</v>
      </c>
      <c r="R36" s="196">
        <f t="shared" si="0"/>
        <v>4</v>
      </c>
      <c r="S36" s="195" t="s">
        <v>106</v>
      </c>
      <c r="T36" s="197"/>
      <c r="U36" s="198"/>
      <c r="V36" s="185" t="str">
        <f>IFERROR(ROUNDDOWN(ROUND(#REF!*#REF!,0)*#REF!,0)*2,"")</f>
        <v/>
      </c>
    </row>
    <row r="37" spans="1:22" ht="36.75" customHeight="1">
      <c r="A37" s="186">
        <f t="shared" si="1"/>
        <v>27</v>
      </c>
      <c r="B37" s="187" t="str">
        <f>IF(基本情報入力シート!C66="","",基本情報入力シート!C66)</f>
        <v/>
      </c>
      <c r="C37" s="188" t="str">
        <f>IF(基本情報入力シート!M66="","",基本情報入力シート!M66)</f>
        <v/>
      </c>
      <c r="D37" s="188" t="str">
        <f>IF(基本情報入力シート!R66="","",基本情報入力シート!R66)</f>
        <v/>
      </c>
      <c r="E37" s="188" t="str">
        <f>IF(基本情報入力シート!W66="","",基本情報入力シート!W66)</f>
        <v/>
      </c>
      <c r="F37" s="188" t="str">
        <f>IF(基本情報入力シート!X66="","",基本情報入力シート!X66)</f>
        <v/>
      </c>
      <c r="G37" s="188" t="str">
        <f>IF(基本情報入力シート!Y66="","",基本情報入力シート!Y66)</f>
        <v/>
      </c>
      <c r="H37" s="190" t="s">
        <v>81</v>
      </c>
      <c r="I37" s="191">
        <v>6</v>
      </c>
      <c r="J37" s="192" t="s">
        <v>82</v>
      </c>
      <c r="K37" s="193">
        <v>2</v>
      </c>
      <c r="L37" s="194" t="s">
        <v>105</v>
      </c>
      <c r="M37" s="191">
        <v>6</v>
      </c>
      <c r="N37" s="194" t="s">
        <v>82</v>
      </c>
      <c r="O37" s="193">
        <v>5</v>
      </c>
      <c r="P37" s="192" t="s">
        <v>83</v>
      </c>
      <c r="Q37" s="195" t="s">
        <v>51</v>
      </c>
      <c r="R37" s="196">
        <f t="shared" si="0"/>
        <v>4</v>
      </c>
      <c r="S37" s="195" t="s">
        <v>106</v>
      </c>
      <c r="T37" s="197"/>
      <c r="U37" s="198"/>
      <c r="V37" s="185" t="str">
        <f>IFERROR(ROUNDDOWN(ROUND(#REF!*#REF!,0)*#REF!,0)*2,"")</f>
        <v/>
      </c>
    </row>
    <row r="38" spans="1:22" ht="36.75" customHeight="1">
      <c r="A38" s="186">
        <f t="shared" si="1"/>
        <v>28</v>
      </c>
      <c r="B38" s="187" t="str">
        <f>IF(基本情報入力シート!C67="","",基本情報入力シート!C67)</f>
        <v/>
      </c>
      <c r="C38" s="188" t="str">
        <f>IF(基本情報入力シート!M67="","",基本情報入力シート!M67)</f>
        <v/>
      </c>
      <c r="D38" s="188" t="str">
        <f>IF(基本情報入力シート!R67="","",基本情報入力シート!R67)</f>
        <v/>
      </c>
      <c r="E38" s="188" t="str">
        <f>IF(基本情報入力シート!W67="","",基本情報入力シート!W67)</f>
        <v/>
      </c>
      <c r="F38" s="188" t="str">
        <f>IF(基本情報入力シート!X67="","",基本情報入力シート!X67)</f>
        <v/>
      </c>
      <c r="G38" s="189" t="str">
        <f>IF(基本情報入力シート!Y67="","",基本情報入力シート!Y67)</f>
        <v/>
      </c>
      <c r="H38" s="190" t="s">
        <v>81</v>
      </c>
      <c r="I38" s="191">
        <v>6</v>
      </c>
      <c r="J38" s="192" t="s">
        <v>82</v>
      </c>
      <c r="K38" s="193">
        <v>2</v>
      </c>
      <c r="L38" s="194" t="s">
        <v>105</v>
      </c>
      <c r="M38" s="191">
        <v>6</v>
      </c>
      <c r="N38" s="194" t="s">
        <v>82</v>
      </c>
      <c r="O38" s="193">
        <v>5</v>
      </c>
      <c r="P38" s="192" t="s">
        <v>83</v>
      </c>
      <c r="Q38" s="195" t="s">
        <v>51</v>
      </c>
      <c r="R38" s="196">
        <f t="shared" si="0"/>
        <v>4</v>
      </c>
      <c r="S38" s="195" t="s">
        <v>106</v>
      </c>
      <c r="T38" s="197"/>
      <c r="U38" s="198"/>
      <c r="V38" s="185" t="str">
        <f>IFERROR(ROUNDDOWN(ROUND(#REF!*#REF!,0)*#REF!,0)*2,"")</f>
        <v/>
      </c>
    </row>
    <row r="39" spans="1:22" ht="36.75" customHeight="1">
      <c r="A39" s="186">
        <f t="shared" si="1"/>
        <v>29</v>
      </c>
      <c r="B39" s="187" t="str">
        <f>IF(基本情報入力シート!C68="","",基本情報入力シート!C68)</f>
        <v/>
      </c>
      <c r="C39" s="188" t="str">
        <f>IF(基本情報入力シート!M68="","",基本情報入力シート!M68)</f>
        <v/>
      </c>
      <c r="D39" s="188" t="str">
        <f>IF(基本情報入力シート!R68="","",基本情報入力シート!R68)</f>
        <v/>
      </c>
      <c r="E39" s="188" t="str">
        <f>IF(基本情報入力シート!W68="","",基本情報入力シート!W68)</f>
        <v/>
      </c>
      <c r="F39" s="188" t="str">
        <f>IF(基本情報入力シート!X68="","",基本情報入力シート!X68)</f>
        <v/>
      </c>
      <c r="G39" s="188" t="str">
        <f>IF(基本情報入力シート!Y68="","",基本情報入力シート!Y68)</f>
        <v/>
      </c>
      <c r="H39" s="190" t="s">
        <v>81</v>
      </c>
      <c r="I39" s="191">
        <v>6</v>
      </c>
      <c r="J39" s="192" t="s">
        <v>82</v>
      </c>
      <c r="K39" s="193">
        <v>2</v>
      </c>
      <c r="L39" s="194" t="s">
        <v>105</v>
      </c>
      <c r="M39" s="191">
        <v>6</v>
      </c>
      <c r="N39" s="194" t="s">
        <v>82</v>
      </c>
      <c r="O39" s="193">
        <v>5</v>
      </c>
      <c r="P39" s="192" t="s">
        <v>83</v>
      </c>
      <c r="Q39" s="195" t="s">
        <v>51</v>
      </c>
      <c r="R39" s="196">
        <f t="shared" si="0"/>
        <v>4</v>
      </c>
      <c r="S39" s="195" t="s">
        <v>106</v>
      </c>
      <c r="T39" s="197"/>
      <c r="U39" s="198"/>
      <c r="V39" s="185" t="str">
        <f>IFERROR(ROUNDDOWN(ROUND(#REF!*#REF!,0)*#REF!,0)*2,"")</f>
        <v/>
      </c>
    </row>
    <row r="40" spans="1:22" ht="36.75" customHeight="1">
      <c r="A40" s="186">
        <f t="shared" si="1"/>
        <v>30</v>
      </c>
      <c r="B40" s="187" t="str">
        <f>IF(基本情報入力シート!C69="","",基本情報入力シート!C69)</f>
        <v/>
      </c>
      <c r="C40" s="188" t="str">
        <f>IF(基本情報入力シート!M69="","",基本情報入力シート!M69)</f>
        <v/>
      </c>
      <c r="D40" s="188" t="str">
        <f>IF(基本情報入力シート!R69="","",基本情報入力シート!R69)</f>
        <v/>
      </c>
      <c r="E40" s="188" t="str">
        <f>IF(基本情報入力シート!W69="","",基本情報入力シート!W69)</f>
        <v/>
      </c>
      <c r="F40" s="188" t="str">
        <f>IF(基本情報入力シート!X69="","",基本情報入力シート!X69)</f>
        <v/>
      </c>
      <c r="G40" s="189" t="str">
        <f>IF(基本情報入力シート!Y69="","",基本情報入力シート!Y69)</f>
        <v/>
      </c>
      <c r="H40" s="190" t="s">
        <v>81</v>
      </c>
      <c r="I40" s="191">
        <v>6</v>
      </c>
      <c r="J40" s="192" t="s">
        <v>82</v>
      </c>
      <c r="K40" s="193">
        <v>2</v>
      </c>
      <c r="L40" s="194" t="s">
        <v>105</v>
      </c>
      <c r="M40" s="191">
        <v>6</v>
      </c>
      <c r="N40" s="194" t="s">
        <v>82</v>
      </c>
      <c r="O40" s="193">
        <v>5</v>
      </c>
      <c r="P40" s="192" t="s">
        <v>83</v>
      </c>
      <c r="Q40" s="195" t="s">
        <v>51</v>
      </c>
      <c r="R40" s="196">
        <f t="shared" si="0"/>
        <v>4</v>
      </c>
      <c r="S40" s="195" t="s">
        <v>106</v>
      </c>
      <c r="T40" s="197"/>
      <c r="U40" s="198"/>
      <c r="V40" s="185" t="str">
        <f>IFERROR(ROUNDDOWN(ROUND(#REF!*#REF!,0)*#REF!,0)*2,"")</f>
        <v/>
      </c>
    </row>
    <row r="41" spans="1:22" ht="36.75" customHeight="1">
      <c r="A41" s="186">
        <f t="shared" si="1"/>
        <v>31</v>
      </c>
      <c r="B41" s="187" t="str">
        <f>IF(基本情報入力シート!C70="","",基本情報入力シート!C70)</f>
        <v/>
      </c>
      <c r="C41" s="188" t="str">
        <f>IF(基本情報入力シート!M70="","",基本情報入力シート!M70)</f>
        <v/>
      </c>
      <c r="D41" s="188" t="str">
        <f>IF(基本情報入力シート!R70="","",基本情報入力シート!R70)</f>
        <v/>
      </c>
      <c r="E41" s="188" t="str">
        <f>IF(基本情報入力シート!W70="","",基本情報入力シート!W70)</f>
        <v/>
      </c>
      <c r="F41" s="188" t="str">
        <f>IF(基本情報入力シート!X70="","",基本情報入力シート!X70)</f>
        <v/>
      </c>
      <c r="G41" s="188" t="str">
        <f>IF(基本情報入力シート!Y70="","",基本情報入力シート!Y70)</f>
        <v/>
      </c>
      <c r="H41" s="190" t="s">
        <v>81</v>
      </c>
      <c r="I41" s="191">
        <v>6</v>
      </c>
      <c r="J41" s="192" t="s">
        <v>82</v>
      </c>
      <c r="K41" s="193">
        <v>2</v>
      </c>
      <c r="L41" s="194" t="s">
        <v>105</v>
      </c>
      <c r="M41" s="191">
        <v>6</v>
      </c>
      <c r="N41" s="194" t="s">
        <v>82</v>
      </c>
      <c r="O41" s="193">
        <v>5</v>
      </c>
      <c r="P41" s="192" t="s">
        <v>83</v>
      </c>
      <c r="Q41" s="195" t="s">
        <v>51</v>
      </c>
      <c r="R41" s="196">
        <f t="shared" si="0"/>
        <v>4</v>
      </c>
      <c r="S41" s="195" t="s">
        <v>106</v>
      </c>
      <c r="T41" s="197"/>
      <c r="U41" s="198"/>
      <c r="V41" s="185" t="str">
        <f>IFERROR(ROUNDDOWN(ROUND(#REF!*#REF!,0)*#REF!,0)*2,"")</f>
        <v/>
      </c>
    </row>
    <row r="42" spans="1:22" ht="36.75" customHeight="1">
      <c r="A42" s="186">
        <f t="shared" si="1"/>
        <v>32</v>
      </c>
      <c r="B42" s="187" t="str">
        <f>IF(基本情報入力シート!C71="","",基本情報入力シート!C71)</f>
        <v/>
      </c>
      <c r="C42" s="188" t="str">
        <f>IF(基本情報入力シート!M71="","",基本情報入力シート!M71)</f>
        <v/>
      </c>
      <c r="D42" s="188" t="str">
        <f>IF(基本情報入力シート!R71="","",基本情報入力シート!R71)</f>
        <v/>
      </c>
      <c r="E42" s="188" t="str">
        <f>IF(基本情報入力シート!W71="","",基本情報入力シート!W71)</f>
        <v/>
      </c>
      <c r="F42" s="188" t="str">
        <f>IF(基本情報入力シート!X71="","",基本情報入力シート!X71)</f>
        <v/>
      </c>
      <c r="G42" s="189" t="str">
        <f>IF(基本情報入力シート!Y71="","",基本情報入力シート!Y71)</f>
        <v/>
      </c>
      <c r="H42" s="190" t="s">
        <v>81</v>
      </c>
      <c r="I42" s="191">
        <v>6</v>
      </c>
      <c r="J42" s="192" t="s">
        <v>82</v>
      </c>
      <c r="K42" s="193">
        <v>2</v>
      </c>
      <c r="L42" s="194" t="s">
        <v>105</v>
      </c>
      <c r="M42" s="191">
        <v>6</v>
      </c>
      <c r="N42" s="194" t="s">
        <v>82</v>
      </c>
      <c r="O42" s="193">
        <v>5</v>
      </c>
      <c r="P42" s="192" t="s">
        <v>83</v>
      </c>
      <c r="Q42" s="195" t="s">
        <v>51</v>
      </c>
      <c r="R42" s="196">
        <f t="shared" si="0"/>
        <v>4</v>
      </c>
      <c r="S42" s="195" t="s">
        <v>106</v>
      </c>
      <c r="T42" s="197"/>
      <c r="U42" s="198"/>
      <c r="V42" s="185" t="str">
        <f>IFERROR(ROUNDDOWN(ROUND(#REF!*#REF!,0)*#REF!,0)*2,"")</f>
        <v/>
      </c>
    </row>
    <row r="43" spans="1:22" ht="36.75" customHeight="1">
      <c r="A43" s="186">
        <f t="shared" si="1"/>
        <v>33</v>
      </c>
      <c r="B43" s="187" t="str">
        <f>IF(基本情報入力シート!C72="","",基本情報入力シート!C72)</f>
        <v/>
      </c>
      <c r="C43" s="188" t="str">
        <f>IF(基本情報入力シート!M72="","",基本情報入力シート!M72)</f>
        <v/>
      </c>
      <c r="D43" s="188" t="str">
        <f>IF(基本情報入力シート!R72="","",基本情報入力シート!R72)</f>
        <v/>
      </c>
      <c r="E43" s="188" t="str">
        <f>IF(基本情報入力シート!W72="","",基本情報入力シート!W72)</f>
        <v/>
      </c>
      <c r="F43" s="188" t="str">
        <f>IF(基本情報入力シート!X72="","",基本情報入力シート!X72)</f>
        <v/>
      </c>
      <c r="G43" s="188" t="str">
        <f>IF(基本情報入力シート!Y72="","",基本情報入力シート!Y72)</f>
        <v/>
      </c>
      <c r="H43" s="190" t="s">
        <v>81</v>
      </c>
      <c r="I43" s="191">
        <v>6</v>
      </c>
      <c r="J43" s="192" t="s">
        <v>82</v>
      </c>
      <c r="K43" s="193">
        <v>2</v>
      </c>
      <c r="L43" s="194" t="s">
        <v>105</v>
      </c>
      <c r="M43" s="191">
        <v>6</v>
      </c>
      <c r="N43" s="194" t="s">
        <v>82</v>
      </c>
      <c r="O43" s="193">
        <v>5</v>
      </c>
      <c r="P43" s="192" t="s">
        <v>83</v>
      </c>
      <c r="Q43" s="195" t="s">
        <v>51</v>
      </c>
      <c r="R43" s="196">
        <f t="shared" ref="R43:R74" si="2">IF(O43="","",O43-K43+1)</f>
        <v>4</v>
      </c>
      <c r="S43" s="195" t="s">
        <v>106</v>
      </c>
      <c r="T43" s="197"/>
      <c r="U43" s="198"/>
      <c r="V43" s="185" t="str">
        <f>IFERROR(ROUNDDOWN(ROUND(#REF!*#REF!,0)*#REF!,0)*2,"")</f>
        <v/>
      </c>
    </row>
    <row r="44" spans="1:22" ht="36.75" customHeight="1">
      <c r="A44" s="186">
        <f t="shared" ref="A44:A75" si="3">A43+1</f>
        <v>34</v>
      </c>
      <c r="B44" s="187" t="str">
        <f>IF(基本情報入力シート!C73="","",基本情報入力シート!C73)</f>
        <v/>
      </c>
      <c r="C44" s="188" t="str">
        <f>IF(基本情報入力シート!M73="","",基本情報入力シート!M73)</f>
        <v/>
      </c>
      <c r="D44" s="188" t="str">
        <f>IF(基本情報入力シート!R73="","",基本情報入力シート!R73)</f>
        <v/>
      </c>
      <c r="E44" s="188" t="str">
        <f>IF(基本情報入力シート!W73="","",基本情報入力シート!W73)</f>
        <v/>
      </c>
      <c r="F44" s="188" t="str">
        <f>IF(基本情報入力シート!X73="","",基本情報入力シート!X73)</f>
        <v/>
      </c>
      <c r="G44" s="189" t="str">
        <f>IF(基本情報入力シート!Y73="","",基本情報入力シート!Y73)</f>
        <v/>
      </c>
      <c r="H44" s="190" t="s">
        <v>81</v>
      </c>
      <c r="I44" s="191">
        <v>6</v>
      </c>
      <c r="J44" s="192" t="s">
        <v>82</v>
      </c>
      <c r="K44" s="193">
        <v>2</v>
      </c>
      <c r="L44" s="194" t="s">
        <v>105</v>
      </c>
      <c r="M44" s="191">
        <v>6</v>
      </c>
      <c r="N44" s="194" t="s">
        <v>82</v>
      </c>
      <c r="O44" s="193">
        <v>5</v>
      </c>
      <c r="P44" s="192" t="s">
        <v>83</v>
      </c>
      <c r="Q44" s="195" t="s">
        <v>51</v>
      </c>
      <c r="R44" s="196">
        <f t="shared" si="2"/>
        <v>4</v>
      </c>
      <c r="S44" s="195" t="s">
        <v>106</v>
      </c>
      <c r="T44" s="197"/>
      <c r="U44" s="198"/>
      <c r="V44" s="185" t="str">
        <f>IFERROR(ROUNDDOWN(ROUND(#REF!*#REF!,0)*#REF!,0)*2,"")</f>
        <v/>
      </c>
    </row>
    <row r="45" spans="1:22" ht="36.75" customHeight="1">
      <c r="A45" s="186">
        <f t="shared" si="3"/>
        <v>35</v>
      </c>
      <c r="B45" s="187" t="str">
        <f>IF(基本情報入力シート!C74="","",基本情報入力シート!C74)</f>
        <v/>
      </c>
      <c r="C45" s="188" t="str">
        <f>IF(基本情報入力シート!M74="","",基本情報入力シート!M74)</f>
        <v/>
      </c>
      <c r="D45" s="188" t="str">
        <f>IF(基本情報入力シート!R74="","",基本情報入力シート!R74)</f>
        <v/>
      </c>
      <c r="E45" s="188" t="str">
        <f>IF(基本情報入力シート!W74="","",基本情報入力シート!W74)</f>
        <v/>
      </c>
      <c r="F45" s="188" t="str">
        <f>IF(基本情報入力シート!X74="","",基本情報入力シート!X74)</f>
        <v/>
      </c>
      <c r="G45" s="188" t="str">
        <f>IF(基本情報入力シート!Y74="","",基本情報入力シート!Y74)</f>
        <v/>
      </c>
      <c r="H45" s="190" t="s">
        <v>81</v>
      </c>
      <c r="I45" s="191">
        <v>6</v>
      </c>
      <c r="J45" s="192" t="s">
        <v>82</v>
      </c>
      <c r="K45" s="193">
        <v>2</v>
      </c>
      <c r="L45" s="194" t="s">
        <v>105</v>
      </c>
      <c r="M45" s="191">
        <v>6</v>
      </c>
      <c r="N45" s="194" t="s">
        <v>82</v>
      </c>
      <c r="O45" s="193">
        <v>5</v>
      </c>
      <c r="P45" s="192" t="s">
        <v>83</v>
      </c>
      <c r="Q45" s="195" t="s">
        <v>51</v>
      </c>
      <c r="R45" s="196">
        <f t="shared" si="2"/>
        <v>4</v>
      </c>
      <c r="S45" s="195" t="s">
        <v>106</v>
      </c>
      <c r="T45" s="197"/>
      <c r="U45" s="198"/>
      <c r="V45" s="185" t="str">
        <f>IFERROR(ROUNDDOWN(ROUND(#REF!*#REF!,0)*#REF!,0)*2,"")</f>
        <v/>
      </c>
    </row>
    <row r="46" spans="1:22" ht="36.75" customHeight="1">
      <c r="A46" s="186">
        <f t="shared" si="3"/>
        <v>36</v>
      </c>
      <c r="B46" s="187" t="str">
        <f>IF(基本情報入力シート!C75="","",基本情報入力シート!C75)</f>
        <v/>
      </c>
      <c r="C46" s="188" t="str">
        <f>IF(基本情報入力シート!M75="","",基本情報入力シート!M75)</f>
        <v/>
      </c>
      <c r="D46" s="188" t="str">
        <f>IF(基本情報入力シート!R75="","",基本情報入力シート!R75)</f>
        <v/>
      </c>
      <c r="E46" s="188" t="str">
        <f>IF(基本情報入力シート!W75="","",基本情報入力シート!W75)</f>
        <v/>
      </c>
      <c r="F46" s="188" t="str">
        <f>IF(基本情報入力シート!X75="","",基本情報入力シート!X75)</f>
        <v/>
      </c>
      <c r="G46" s="189" t="str">
        <f>IF(基本情報入力シート!Y75="","",基本情報入力シート!Y75)</f>
        <v/>
      </c>
      <c r="H46" s="190" t="s">
        <v>81</v>
      </c>
      <c r="I46" s="191">
        <v>6</v>
      </c>
      <c r="J46" s="192" t="s">
        <v>82</v>
      </c>
      <c r="K46" s="193">
        <v>2</v>
      </c>
      <c r="L46" s="194" t="s">
        <v>105</v>
      </c>
      <c r="M46" s="191">
        <v>6</v>
      </c>
      <c r="N46" s="194" t="s">
        <v>82</v>
      </c>
      <c r="O46" s="193">
        <v>5</v>
      </c>
      <c r="P46" s="192" t="s">
        <v>83</v>
      </c>
      <c r="Q46" s="195" t="s">
        <v>51</v>
      </c>
      <c r="R46" s="196">
        <f t="shared" si="2"/>
        <v>4</v>
      </c>
      <c r="S46" s="195" t="s">
        <v>106</v>
      </c>
      <c r="T46" s="197"/>
      <c r="U46" s="198"/>
      <c r="V46" s="185" t="str">
        <f>IFERROR(ROUNDDOWN(ROUND(#REF!*#REF!,0)*#REF!,0)*2,"")</f>
        <v/>
      </c>
    </row>
    <row r="47" spans="1:22" ht="36.75" customHeight="1">
      <c r="A47" s="186">
        <f t="shared" si="3"/>
        <v>37</v>
      </c>
      <c r="B47" s="187" t="str">
        <f>IF(基本情報入力シート!C76="","",基本情報入力シート!C76)</f>
        <v/>
      </c>
      <c r="C47" s="188" t="str">
        <f>IF(基本情報入力シート!M76="","",基本情報入力シート!M76)</f>
        <v/>
      </c>
      <c r="D47" s="188" t="str">
        <f>IF(基本情報入力シート!R76="","",基本情報入力シート!R76)</f>
        <v/>
      </c>
      <c r="E47" s="188" t="str">
        <f>IF(基本情報入力シート!W76="","",基本情報入力シート!W76)</f>
        <v/>
      </c>
      <c r="F47" s="188" t="str">
        <f>IF(基本情報入力シート!X76="","",基本情報入力シート!X76)</f>
        <v/>
      </c>
      <c r="G47" s="188" t="str">
        <f>IF(基本情報入力シート!Y76="","",基本情報入力シート!Y76)</f>
        <v/>
      </c>
      <c r="H47" s="190" t="s">
        <v>81</v>
      </c>
      <c r="I47" s="191">
        <v>6</v>
      </c>
      <c r="J47" s="192" t="s">
        <v>82</v>
      </c>
      <c r="K47" s="193">
        <v>2</v>
      </c>
      <c r="L47" s="194" t="s">
        <v>105</v>
      </c>
      <c r="M47" s="191">
        <v>6</v>
      </c>
      <c r="N47" s="194" t="s">
        <v>82</v>
      </c>
      <c r="O47" s="193">
        <v>5</v>
      </c>
      <c r="P47" s="192" t="s">
        <v>83</v>
      </c>
      <c r="Q47" s="195" t="s">
        <v>51</v>
      </c>
      <c r="R47" s="196">
        <f t="shared" si="2"/>
        <v>4</v>
      </c>
      <c r="S47" s="195" t="s">
        <v>106</v>
      </c>
      <c r="T47" s="197"/>
      <c r="U47" s="198"/>
      <c r="V47" s="185" t="str">
        <f>IFERROR(ROUNDDOWN(ROUND(#REF!*#REF!,0)*#REF!,0)*2,"")</f>
        <v/>
      </c>
    </row>
    <row r="48" spans="1:22" ht="36.75" customHeight="1">
      <c r="A48" s="186">
        <f t="shared" si="3"/>
        <v>38</v>
      </c>
      <c r="B48" s="187" t="str">
        <f>IF(基本情報入力シート!C77="","",基本情報入力シート!C77)</f>
        <v/>
      </c>
      <c r="C48" s="188" t="str">
        <f>IF(基本情報入力シート!M77="","",基本情報入力シート!M77)</f>
        <v/>
      </c>
      <c r="D48" s="188" t="str">
        <f>IF(基本情報入力シート!R77="","",基本情報入力シート!R77)</f>
        <v/>
      </c>
      <c r="E48" s="188" t="str">
        <f>IF(基本情報入力シート!W77="","",基本情報入力シート!W77)</f>
        <v/>
      </c>
      <c r="F48" s="188" t="str">
        <f>IF(基本情報入力シート!X77="","",基本情報入力シート!X77)</f>
        <v/>
      </c>
      <c r="G48" s="189" t="str">
        <f>IF(基本情報入力シート!Y77="","",基本情報入力シート!Y77)</f>
        <v/>
      </c>
      <c r="H48" s="190" t="s">
        <v>81</v>
      </c>
      <c r="I48" s="191">
        <v>6</v>
      </c>
      <c r="J48" s="192" t="s">
        <v>82</v>
      </c>
      <c r="K48" s="193">
        <v>2</v>
      </c>
      <c r="L48" s="194" t="s">
        <v>105</v>
      </c>
      <c r="M48" s="191">
        <v>6</v>
      </c>
      <c r="N48" s="194" t="s">
        <v>82</v>
      </c>
      <c r="O48" s="193">
        <v>5</v>
      </c>
      <c r="P48" s="192" t="s">
        <v>83</v>
      </c>
      <c r="Q48" s="195" t="s">
        <v>51</v>
      </c>
      <c r="R48" s="196">
        <f t="shared" si="2"/>
        <v>4</v>
      </c>
      <c r="S48" s="195" t="s">
        <v>106</v>
      </c>
      <c r="T48" s="197"/>
      <c r="U48" s="198"/>
      <c r="V48" s="185" t="str">
        <f>IFERROR(ROUNDDOWN(ROUND(#REF!*#REF!,0)*#REF!,0)*2,"")</f>
        <v/>
      </c>
    </row>
    <row r="49" spans="1:22" ht="36.75" customHeight="1">
      <c r="A49" s="186">
        <f t="shared" si="3"/>
        <v>39</v>
      </c>
      <c r="B49" s="187" t="str">
        <f>IF(基本情報入力シート!C78="","",基本情報入力シート!C78)</f>
        <v/>
      </c>
      <c r="C49" s="188" t="str">
        <f>IF(基本情報入力シート!M78="","",基本情報入力シート!M78)</f>
        <v/>
      </c>
      <c r="D49" s="188" t="str">
        <f>IF(基本情報入力シート!R78="","",基本情報入力シート!R78)</f>
        <v/>
      </c>
      <c r="E49" s="188" t="str">
        <f>IF(基本情報入力シート!W78="","",基本情報入力シート!W78)</f>
        <v/>
      </c>
      <c r="F49" s="188" t="str">
        <f>IF(基本情報入力シート!X78="","",基本情報入力シート!X78)</f>
        <v/>
      </c>
      <c r="G49" s="188" t="str">
        <f>IF(基本情報入力シート!Y78="","",基本情報入力シート!Y78)</f>
        <v/>
      </c>
      <c r="H49" s="190" t="s">
        <v>81</v>
      </c>
      <c r="I49" s="191">
        <v>6</v>
      </c>
      <c r="J49" s="192" t="s">
        <v>82</v>
      </c>
      <c r="K49" s="193">
        <v>2</v>
      </c>
      <c r="L49" s="194" t="s">
        <v>105</v>
      </c>
      <c r="M49" s="191">
        <v>6</v>
      </c>
      <c r="N49" s="194" t="s">
        <v>82</v>
      </c>
      <c r="O49" s="193">
        <v>5</v>
      </c>
      <c r="P49" s="192" t="s">
        <v>83</v>
      </c>
      <c r="Q49" s="195" t="s">
        <v>51</v>
      </c>
      <c r="R49" s="196">
        <f t="shared" si="2"/>
        <v>4</v>
      </c>
      <c r="S49" s="195" t="s">
        <v>106</v>
      </c>
      <c r="T49" s="197"/>
      <c r="U49" s="198"/>
      <c r="V49" s="185" t="str">
        <f>IFERROR(ROUNDDOWN(ROUND(#REF!*#REF!,0)*#REF!,0)*2,"")</f>
        <v/>
      </c>
    </row>
    <row r="50" spans="1:22" ht="36.75" customHeight="1">
      <c r="A50" s="186">
        <f t="shared" si="3"/>
        <v>40</v>
      </c>
      <c r="B50" s="187" t="str">
        <f>IF(基本情報入力シート!C79="","",基本情報入力シート!C79)</f>
        <v/>
      </c>
      <c r="C50" s="188" t="str">
        <f>IF(基本情報入力シート!M79="","",基本情報入力シート!M79)</f>
        <v/>
      </c>
      <c r="D50" s="188" t="str">
        <f>IF(基本情報入力シート!R79="","",基本情報入力シート!R79)</f>
        <v/>
      </c>
      <c r="E50" s="188" t="str">
        <f>IF(基本情報入力シート!W79="","",基本情報入力シート!W79)</f>
        <v/>
      </c>
      <c r="F50" s="188" t="str">
        <f>IF(基本情報入力シート!X79="","",基本情報入力シート!X79)</f>
        <v/>
      </c>
      <c r="G50" s="189" t="str">
        <f>IF(基本情報入力シート!Y79="","",基本情報入力シート!Y79)</f>
        <v/>
      </c>
      <c r="H50" s="190" t="s">
        <v>81</v>
      </c>
      <c r="I50" s="191">
        <v>6</v>
      </c>
      <c r="J50" s="192" t="s">
        <v>82</v>
      </c>
      <c r="K50" s="193">
        <v>2</v>
      </c>
      <c r="L50" s="194" t="s">
        <v>105</v>
      </c>
      <c r="M50" s="191">
        <v>6</v>
      </c>
      <c r="N50" s="194" t="s">
        <v>82</v>
      </c>
      <c r="O50" s="193">
        <v>5</v>
      </c>
      <c r="P50" s="192" t="s">
        <v>83</v>
      </c>
      <c r="Q50" s="195" t="s">
        <v>51</v>
      </c>
      <c r="R50" s="196">
        <f t="shared" si="2"/>
        <v>4</v>
      </c>
      <c r="S50" s="195" t="s">
        <v>106</v>
      </c>
      <c r="T50" s="197"/>
      <c r="U50" s="198"/>
      <c r="V50" s="185" t="str">
        <f>IFERROR(ROUNDDOWN(ROUND(#REF!*#REF!,0)*#REF!,0)*2,"")</f>
        <v/>
      </c>
    </row>
    <row r="51" spans="1:22" ht="36.75" customHeight="1">
      <c r="A51" s="186">
        <f t="shared" si="3"/>
        <v>41</v>
      </c>
      <c r="B51" s="187" t="str">
        <f>IF(基本情報入力シート!C80="","",基本情報入力シート!C80)</f>
        <v/>
      </c>
      <c r="C51" s="188" t="str">
        <f>IF(基本情報入力シート!M80="","",基本情報入力シート!M80)</f>
        <v/>
      </c>
      <c r="D51" s="188" t="str">
        <f>IF(基本情報入力シート!R80="","",基本情報入力シート!R80)</f>
        <v/>
      </c>
      <c r="E51" s="188" t="str">
        <f>IF(基本情報入力シート!W80="","",基本情報入力シート!W80)</f>
        <v/>
      </c>
      <c r="F51" s="188" t="str">
        <f>IF(基本情報入力シート!X80="","",基本情報入力シート!X80)</f>
        <v/>
      </c>
      <c r="G51" s="188" t="str">
        <f>IF(基本情報入力シート!Y80="","",基本情報入力シート!Y80)</f>
        <v/>
      </c>
      <c r="H51" s="190" t="s">
        <v>81</v>
      </c>
      <c r="I51" s="191">
        <v>6</v>
      </c>
      <c r="J51" s="192" t="s">
        <v>82</v>
      </c>
      <c r="K51" s="193">
        <v>2</v>
      </c>
      <c r="L51" s="194" t="s">
        <v>105</v>
      </c>
      <c r="M51" s="191">
        <v>6</v>
      </c>
      <c r="N51" s="194" t="s">
        <v>82</v>
      </c>
      <c r="O51" s="193">
        <v>5</v>
      </c>
      <c r="P51" s="192" t="s">
        <v>83</v>
      </c>
      <c r="Q51" s="195" t="s">
        <v>51</v>
      </c>
      <c r="R51" s="196">
        <f t="shared" si="2"/>
        <v>4</v>
      </c>
      <c r="S51" s="195" t="s">
        <v>106</v>
      </c>
      <c r="T51" s="197"/>
      <c r="U51" s="198"/>
      <c r="V51" s="185" t="str">
        <f>IFERROR(ROUNDDOWN(ROUND(#REF!*#REF!,0)*#REF!,0)*2,"")</f>
        <v/>
      </c>
    </row>
    <row r="52" spans="1:22" ht="36.75" customHeight="1">
      <c r="A52" s="186">
        <f t="shared" si="3"/>
        <v>42</v>
      </c>
      <c r="B52" s="187" t="str">
        <f>IF(基本情報入力シート!C81="","",基本情報入力シート!C81)</f>
        <v/>
      </c>
      <c r="C52" s="188" t="str">
        <f>IF(基本情報入力シート!M81="","",基本情報入力シート!M81)</f>
        <v/>
      </c>
      <c r="D52" s="188" t="str">
        <f>IF(基本情報入力シート!R81="","",基本情報入力シート!R81)</f>
        <v/>
      </c>
      <c r="E52" s="188" t="str">
        <f>IF(基本情報入力シート!W81="","",基本情報入力シート!W81)</f>
        <v/>
      </c>
      <c r="F52" s="188" t="str">
        <f>IF(基本情報入力シート!X81="","",基本情報入力シート!X81)</f>
        <v/>
      </c>
      <c r="G52" s="189" t="str">
        <f>IF(基本情報入力シート!Y81="","",基本情報入力シート!Y81)</f>
        <v/>
      </c>
      <c r="H52" s="190" t="s">
        <v>81</v>
      </c>
      <c r="I52" s="191">
        <v>6</v>
      </c>
      <c r="J52" s="192" t="s">
        <v>82</v>
      </c>
      <c r="K52" s="193">
        <v>2</v>
      </c>
      <c r="L52" s="194" t="s">
        <v>105</v>
      </c>
      <c r="M52" s="191">
        <v>6</v>
      </c>
      <c r="N52" s="194" t="s">
        <v>82</v>
      </c>
      <c r="O52" s="193">
        <v>5</v>
      </c>
      <c r="P52" s="192" t="s">
        <v>83</v>
      </c>
      <c r="Q52" s="195" t="s">
        <v>51</v>
      </c>
      <c r="R52" s="196">
        <f t="shared" si="2"/>
        <v>4</v>
      </c>
      <c r="S52" s="195" t="s">
        <v>106</v>
      </c>
      <c r="T52" s="197"/>
      <c r="U52" s="198"/>
      <c r="V52" s="185" t="str">
        <f>IFERROR(ROUNDDOWN(ROUND(#REF!*#REF!,0)*#REF!,0)*2,"")</f>
        <v/>
      </c>
    </row>
    <row r="53" spans="1:22" ht="36.75" customHeight="1">
      <c r="A53" s="186">
        <f t="shared" si="3"/>
        <v>43</v>
      </c>
      <c r="B53" s="187" t="str">
        <f>IF(基本情報入力シート!C82="","",基本情報入力シート!C82)</f>
        <v/>
      </c>
      <c r="C53" s="188" t="str">
        <f>IF(基本情報入力シート!M82="","",基本情報入力シート!M82)</f>
        <v/>
      </c>
      <c r="D53" s="188" t="str">
        <f>IF(基本情報入力シート!R82="","",基本情報入力シート!R82)</f>
        <v/>
      </c>
      <c r="E53" s="188" t="str">
        <f>IF(基本情報入力シート!W82="","",基本情報入力シート!W82)</f>
        <v/>
      </c>
      <c r="F53" s="188" t="str">
        <f>IF(基本情報入力シート!X82="","",基本情報入力シート!X82)</f>
        <v/>
      </c>
      <c r="G53" s="188" t="str">
        <f>IF(基本情報入力シート!Y82="","",基本情報入力シート!Y82)</f>
        <v/>
      </c>
      <c r="H53" s="190" t="s">
        <v>81</v>
      </c>
      <c r="I53" s="191">
        <v>6</v>
      </c>
      <c r="J53" s="192" t="s">
        <v>82</v>
      </c>
      <c r="K53" s="193">
        <v>2</v>
      </c>
      <c r="L53" s="194" t="s">
        <v>105</v>
      </c>
      <c r="M53" s="191">
        <v>6</v>
      </c>
      <c r="N53" s="194" t="s">
        <v>82</v>
      </c>
      <c r="O53" s="193">
        <v>5</v>
      </c>
      <c r="P53" s="192" t="s">
        <v>83</v>
      </c>
      <c r="Q53" s="195" t="s">
        <v>51</v>
      </c>
      <c r="R53" s="196">
        <f t="shared" si="2"/>
        <v>4</v>
      </c>
      <c r="S53" s="195" t="s">
        <v>106</v>
      </c>
      <c r="T53" s="197"/>
      <c r="U53" s="198"/>
      <c r="V53" s="185" t="str">
        <f>IFERROR(ROUNDDOWN(ROUND(#REF!*#REF!,0)*#REF!,0)*2,"")</f>
        <v/>
      </c>
    </row>
    <row r="54" spans="1:22" ht="36.75" customHeight="1">
      <c r="A54" s="186">
        <f t="shared" si="3"/>
        <v>44</v>
      </c>
      <c r="B54" s="187" t="str">
        <f>IF(基本情報入力シート!C83="","",基本情報入力シート!C83)</f>
        <v/>
      </c>
      <c r="C54" s="188" t="str">
        <f>IF(基本情報入力シート!M83="","",基本情報入力シート!M83)</f>
        <v/>
      </c>
      <c r="D54" s="188" t="str">
        <f>IF(基本情報入力シート!R83="","",基本情報入力シート!R83)</f>
        <v/>
      </c>
      <c r="E54" s="188" t="str">
        <f>IF(基本情報入力シート!W83="","",基本情報入力シート!W83)</f>
        <v/>
      </c>
      <c r="F54" s="188" t="str">
        <f>IF(基本情報入力シート!X83="","",基本情報入力シート!X83)</f>
        <v/>
      </c>
      <c r="G54" s="189" t="str">
        <f>IF(基本情報入力シート!Y83="","",基本情報入力シート!Y83)</f>
        <v/>
      </c>
      <c r="H54" s="190" t="s">
        <v>81</v>
      </c>
      <c r="I54" s="191">
        <v>6</v>
      </c>
      <c r="J54" s="192" t="s">
        <v>82</v>
      </c>
      <c r="K54" s="193">
        <v>2</v>
      </c>
      <c r="L54" s="194" t="s">
        <v>105</v>
      </c>
      <c r="M54" s="191">
        <v>6</v>
      </c>
      <c r="N54" s="194" t="s">
        <v>82</v>
      </c>
      <c r="O54" s="193">
        <v>5</v>
      </c>
      <c r="P54" s="192" t="s">
        <v>83</v>
      </c>
      <c r="Q54" s="195" t="s">
        <v>51</v>
      </c>
      <c r="R54" s="196">
        <f t="shared" si="2"/>
        <v>4</v>
      </c>
      <c r="S54" s="195" t="s">
        <v>106</v>
      </c>
      <c r="T54" s="197"/>
      <c r="U54" s="198"/>
      <c r="V54" s="185" t="str">
        <f>IFERROR(ROUNDDOWN(ROUND(#REF!*#REF!,0)*#REF!,0)*2,"")</f>
        <v/>
      </c>
    </row>
    <row r="55" spans="1:22" ht="36.75" customHeight="1">
      <c r="A55" s="186">
        <f t="shared" si="3"/>
        <v>45</v>
      </c>
      <c r="B55" s="187" t="str">
        <f>IF(基本情報入力シート!C84="","",基本情報入力シート!C84)</f>
        <v/>
      </c>
      <c r="C55" s="188" t="str">
        <f>IF(基本情報入力シート!M84="","",基本情報入力シート!M84)</f>
        <v/>
      </c>
      <c r="D55" s="188" t="str">
        <f>IF(基本情報入力シート!R84="","",基本情報入力シート!R84)</f>
        <v/>
      </c>
      <c r="E55" s="188" t="str">
        <f>IF(基本情報入力シート!W84="","",基本情報入力シート!W84)</f>
        <v/>
      </c>
      <c r="F55" s="188" t="str">
        <f>IF(基本情報入力シート!X84="","",基本情報入力シート!X84)</f>
        <v/>
      </c>
      <c r="G55" s="188" t="str">
        <f>IF(基本情報入力シート!Y84="","",基本情報入力シート!Y84)</f>
        <v/>
      </c>
      <c r="H55" s="190" t="s">
        <v>81</v>
      </c>
      <c r="I55" s="191">
        <v>6</v>
      </c>
      <c r="J55" s="192" t="s">
        <v>82</v>
      </c>
      <c r="K55" s="193">
        <v>2</v>
      </c>
      <c r="L55" s="194" t="s">
        <v>105</v>
      </c>
      <c r="M55" s="191">
        <v>6</v>
      </c>
      <c r="N55" s="194" t="s">
        <v>82</v>
      </c>
      <c r="O55" s="193">
        <v>5</v>
      </c>
      <c r="P55" s="192" t="s">
        <v>83</v>
      </c>
      <c r="Q55" s="195" t="s">
        <v>51</v>
      </c>
      <c r="R55" s="196">
        <f t="shared" si="2"/>
        <v>4</v>
      </c>
      <c r="S55" s="195" t="s">
        <v>106</v>
      </c>
      <c r="T55" s="197"/>
      <c r="U55" s="198"/>
      <c r="V55" s="185" t="str">
        <f>IFERROR(ROUNDDOWN(ROUND(#REF!*#REF!,0)*#REF!,0)*2,"")</f>
        <v/>
      </c>
    </row>
    <row r="56" spans="1:22" ht="36.75" customHeight="1">
      <c r="A56" s="186">
        <f t="shared" si="3"/>
        <v>46</v>
      </c>
      <c r="B56" s="187" t="str">
        <f>IF(基本情報入力シート!C85="","",基本情報入力シート!C85)</f>
        <v/>
      </c>
      <c r="C56" s="188" t="str">
        <f>IF(基本情報入力シート!M85="","",基本情報入力シート!M85)</f>
        <v/>
      </c>
      <c r="D56" s="188" t="str">
        <f>IF(基本情報入力シート!R85="","",基本情報入力シート!R85)</f>
        <v/>
      </c>
      <c r="E56" s="188" t="str">
        <f>IF(基本情報入力シート!W85="","",基本情報入力シート!W85)</f>
        <v/>
      </c>
      <c r="F56" s="188" t="str">
        <f>IF(基本情報入力シート!X85="","",基本情報入力シート!X85)</f>
        <v/>
      </c>
      <c r="G56" s="189" t="str">
        <f>IF(基本情報入力シート!Y85="","",基本情報入力シート!Y85)</f>
        <v/>
      </c>
      <c r="H56" s="190" t="s">
        <v>81</v>
      </c>
      <c r="I56" s="191">
        <v>6</v>
      </c>
      <c r="J56" s="192" t="s">
        <v>82</v>
      </c>
      <c r="K56" s="193">
        <v>2</v>
      </c>
      <c r="L56" s="194" t="s">
        <v>105</v>
      </c>
      <c r="M56" s="191">
        <v>6</v>
      </c>
      <c r="N56" s="194" t="s">
        <v>82</v>
      </c>
      <c r="O56" s="193">
        <v>5</v>
      </c>
      <c r="P56" s="192" t="s">
        <v>83</v>
      </c>
      <c r="Q56" s="195" t="s">
        <v>51</v>
      </c>
      <c r="R56" s="196">
        <f t="shared" si="2"/>
        <v>4</v>
      </c>
      <c r="S56" s="195" t="s">
        <v>106</v>
      </c>
      <c r="T56" s="197"/>
      <c r="U56" s="198"/>
      <c r="V56" s="185" t="str">
        <f>IFERROR(ROUNDDOWN(ROUND(#REF!*#REF!,0)*#REF!,0)*2,"")</f>
        <v/>
      </c>
    </row>
    <row r="57" spans="1:22" ht="36.75" customHeight="1">
      <c r="A57" s="186">
        <f t="shared" si="3"/>
        <v>47</v>
      </c>
      <c r="B57" s="187" t="str">
        <f>IF(基本情報入力シート!C86="","",基本情報入力シート!C86)</f>
        <v/>
      </c>
      <c r="C57" s="188" t="str">
        <f>IF(基本情報入力シート!M86="","",基本情報入力シート!M86)</f>
        <v/>
      </c>
      <c r="D57" s="188" t="str">
        <f>IF(基本情報入力シート!R86="","",基本情報入力シート!R86)</f>
        <v/>
      </c>
      <c r="E57" s="188" t="str">
        <f>IF(基本情報入力シート!W86="","",基本情報入力シート!W86)</f>
        <v/>
      </c>
      <c r="F57" s="188" t="str">
        <f>IF(基本情報入力シート!X86="","",基本情報入力シート!X86)</f>
        <v/>
      </c>
      <c r="G57" s="188" t="str">
        <f>IF(基本情報入力シート!Y86="","",基本情報入力シート!Y86)</f>
        <v/>
      </c>
      <c r="H57" s="190" t="s">
        <v>81</v>
      </c>
      <c r="I57" s="191">
        <v>6</v>
      </c>
      <c r="J57" s="192" t="s">
        <v>82</v>
      </c>
      <c r="K57" s="193">
        <v>2</v>
      </c>
      <c r="L57" s="194" t="s">
        <v>105</v>
      </c>
      <c r="M57" s="191">
        <v>6</v>
      </c>
      <c r="N57" s="194" t="s">
        <v>82</v>
      </c>
      <c r="O57" s="193">
        <v>5</v>
      </c>
      <c r="P57" s="192" t="s">
        <v>83</v>
      </c>
      <c r="Q57" s="195" t="s">
        <v>51</v>
      </c>
      <c r="R57" s="196">
        <f t="shared" si="2"/>
        <v>4</v>
      </c>
      <c r="S57" s="195" t="s">
        <v>106</v>
      </c>
      <c r="T57" s="197"/>
      <c r="U57" s="198"/>
      <c r="V57" s="185" t="str">
        <f>IFERROR(ROUNDDOWN(ROUND(#REF!*#REF!,0)*#REF!,0)*2,"")</f>
        <v/>
      </c>
    </row>
    <row r="58" spans="1:22" ht="36.75" customHeight="1">
      <c r="A58" s="186">
        <f t="shared" si="3"/>
        <v>48</v>
      </c>
      <c r="B58" s="187" t="str">
        <f>IF(基本情報入力シート!C87="","",基本情報入力シート!C87)</f>
        <v/>
      </c>
      <c r="C58" s="188" t="str">
        <f>IF(基本情報入力シート!M87="","",基本情報入力シート!M87)</f>
        <v/>
      </c>
      <c r="D58" s="188" t="str">
        <f>IF(基本情報入力シート!R87="","",基本情報入力シート!R87)</f>
        <v/>
      </c>
      <c r="E58" s="188" t="str">
        <f>IF(基本情報入力シート!W87="","",基本情報入力シート!W87)</f>
        <v/>
      </c>
      <c r="F58" s="188" t="str">
        <f>IF(基本情報入力シート!X87="","",基本情報入力シート!X87)</f>
        <v/>
      </c>
      <c r="G58" s="189" t="str">
        <f>IF(基本情報入力シート!Y87="","",基本情報入力シート!Y87)</f>
        <v/>
      </c>
      <c r="H58" s="190" t="s">
        <v>81</v>
      </c>
      <c r="I58" s="191">
        <v>6</v>
      </c>
      <c r="J58" s="192" t="s">
        <v>82</v>
      </c>
      <c r="K58" s="193">
        <v>2</v>
      </c>
      <c r="L58" s="194" t="s">
        <v>105</v>
      </c>
      <c r="M58" s="191">
        <v>6</v>
      </c>
      <c r="N58" s="194" t="s">
        <v>82</v>
      </c>
      <c r="O58" s="193">
        <v>5</v>
      </c>
      <c r="P58" s="192" t="s">
        <v>83</v>
      </c>
      <c r="Q58" s="195" t="s">
        <v>51</v>
      </c>
      <c r="R58" s="196">
        <f t="shared" si="2"/>
        <v>4</v>
      </c>
      <c r="S58" s="195" t="s">
        <v>106</v>
      </c>
      <c r="T58" s="197"/>
      <c r="U58" s="198"/>
      <c r="V58" s="185" t="str">
        <f>IFERROR(ROUNDDOWN(ROUND(#REF!*#REF!,0)*#REF!,0)*2,"")</f>
        <v/>
      </c>
    </row>
    <row r="59" spans="1:22" ht="36.75" customHeight="1">
      <c r="A59" s="186">
        <f t="shared" si="3"/>
        <v>49</v>
      </c>
      <c r="B59" s="187" t="str">
        <f>IF(基本情報入力シート!C88="","",基本情報入力シート!C88)</f>
        <v/>
      </c>
      <c r="C59" s="188" t="str">
        <f>IF(基本情報入力シート!M88="","",基本情報入力シート!M88)</f>
        <v/>
      </c>
      <c r="D59" s="188" t="str">
        <f>IF(基本情報入力シート!R88="","",基本情報入力シート!R88)</f>
        <v/>
      </c>
      <c r="E59" s="188" t="str">
        <f>IF(基本情報入力シート!W88="","",基本情報入力シート!W88)</f>
        <v/>
      </c>
      <c r="F59" s="188" t="str">
        <f>IF(基本情報入力シート!X88="","",基本情報入力シート!X88)</f>
        <v/>
      </c>
      <c r="G59" s="188" t="str">
        <f>IF(基本情報入力シート!Y88="","",基本情報入力シート!Y88)</f>
        <v/>
      </c>
      <c r="H59" s="190" t="s">
        <v>81</v>
      </c>
      <c r="I59" s="191">
        <v>6</v>
      </c>
      <c r="J59" s="192" t="s">
        <v>82</v>
      </c>
      <c r="K59" s="193">
        <v>2</v>
      </c>
      <c r="L59" s="194" t="s">
        <v>105</v>
      </c>
      <c r="M59" s="191">
        <v>6</v>
      </c>
      <c r="N59" s="194" t="s">
        <v>82</v>
      </c>
      <c r="O59" s="193">
        <v>5</v>
      </c>
      <c r="P59" s="192" t="s">
        <v>83</v>
      </c>
      <c r="Q59" s="195" t="s">
        <v>51</v>
      </c>
      <c r="R59" s="196">
        <f t="shared" si="2"/>
        <v>4</v>
      </c>
      <c r="S59" s="195" t="s">
        <v>106</v>
      </c>
      <c r="T59" s="197"/>
      <c r="U59" s="198"/>
      <c r="V59" s="185" t="str">
        <f>IFERROR(ROUNDDOWN(ROUND(#REF!*#REF!,0)*#REF!,0)*2,"")</f>
        <v/>
      </c>
    </row>
    <row r="60" spans="1:22" ht="36.75" customHeight="1">
      <c r="A60" s="186">
        <f t="shared" si="3"/>
        <v>50</v>
      </c>
      <c r="B60" s="187" t="str">
        <f>IF(基本情報入力シート!C89="","",基本情報入力シート!C89)</f>
        <v/>
      </c>
      <c r="C60" s="188" t="str">
        <f>IF(基本情報入力シート!M89="","",基本情報入力シート!M89)</f>
        <v/>
      </c>
      <c r="D60" s="188" t="str">
        <f>IF(基本情報入力シート!R89="","",基本情報入力シート!R89)</f>
        <v/>
      </c>
      <c r="E60" s="188" t="str">
        <f>IF(基本情報入力シート!W89="","",基本情報入力シート!W89)</f>
        <v/>
      </c>
      <c r="F60" s="188" t="str">
        <f>IF(基本情報入力シート!X89="","",基本情報入力シート!X89)</f>
        <v/>
      </c>
      <c r="G60" s="189" t="str">
        <f>IF(基本情報入力シート!Y89="","",基本情報入力シート!Y89)</f>
        <v/>
      </c>
      <c r="H60" s="190" t="s">
        <v>81</v>
      </c>
      <c r="I60" s="191">
        <v>6</v>
      </c>
      <c r="J60" s="192" t="s">
        <v>82</v>
      </c>
      <c r="K60" s="193">
        <v>2</v>
      </c>
      <c r="L60" s="194" t="s">
        <v>105</v>
      </c>
      <c r="M60" s="191">
        <v>6</v>
      </c>
      <c r="N60" s="194" t="s">
        <v>82</v>
      </c>
      <c r="O60" s="193">
        <v>5</v>
      </c>
      <c r="P60" s="192" t="s">
        <v>83</v>
      </c>
      <c r="Q60" s="195" t="s">
        <v>51</v>
      </c>
      <c r="R60" s="196">
        <f t="shared" si="2"/>
        <v>4</v>
      </c>
      <c r="S60" s="195" t="s">
        <v>106</v>
      </c>
      <c r="T60" s="197"/>
      <c r="U60" s="198"/>
      <c r="V60" s="185" t="str">
        <f>IFERROR(ROUNDDOWN(ROUND(#REF!*#REF!,0)*#REF!,0)*2,"")</f>
        <v/>
      </c>
    </row>
    <row r="61" spans="1:22" ht="36.75" customHeight="1">
      <c r="A61" s="186">
        <f t="shared" si="3"/>
        <v>51</v>
      </c>
      <c r="B61" s="187" t="str">
        <f>IF(基本情報入力シート!C90="","",基本情報入力シート!C90)</f>
        <v/>
      </c>
      <c r="C61" s="188" t="str">
        <f>IF(基本情報入力シート!M90="","",基本情報入力シート!M90)</f>
        <v/>
      </c>
      <c r="D61" s="188" t="str">
        <f>IF(基本情報入力シート!R90="","",基本情報入力シート!R90)</f>
        <v/>
      </c>
      <c r="E61" s="188" t="str">
        <f>IF(基本情報入力シート!W90="","",基本情報入力シート!W90)</f>
        <v/>
      </c>
      <c r="F61" s="188" t="str">
        <f>IF(基本情報入力シート!X90="","",基本情報入力シート!X90)</f>
        <v/>
      </c>
      <c r="G61" s="188" t="str">
        <f>IF(基本情報入力シート!Y90="","",基本情報入力シート!Y90)</f>
        <v/>
      </c>
      <c r="H61" s="190" t="s">
        <v>81</v>
      </c>
      <c r="I61" s="191">
        <v>6</v>
      </c>
      <c r="J61" s="192" t="s">
        <v>82</v>
      </c>
      <c r="K61" s="193">
        <v>2</v>
      </c>
      <c r="L61" s="194" t="s">
        <v>105</v>
      </c>
      <c r="M61" s="191">
        <v>6</v>
      </c>
      <c r="N61" s="194" t="s">
        <v>82</v>
      </c>
      <c r="O61" s="193">
        <v>5</v>
      </c>
      <c r="P61" s="192" t="s">
        <v>83</v>
      </c>
      <c r="Q61" s="195" t="s">
        <v>51</v>
      </c>
      <c r="R61" s="196">
        <f t="shared" si="2"/>
        <v>4</v>
      </c>
      <c r="S61" s="195" t="s">
        <v>106</v>
      </c>
      <c r="T61" s="197"/>
      <c r="U61" s="198"/>
      <c r="V61" s="185" t="str">
        <f>IFERROR(ROUNDDOWN(ROUND(#REF!*#REF!,0)*#REF!,0)*2,"")</f>
        <v/>
      </c>
    </row>
    <row r="62" spans="1:22" ht="36.75" customHeight="1">
      <c r="A62" s="186">
        <f t="shared" si="3"/>
        <v>52</v>
      </c>
      <c r="B62" s="187" t="str">
        <f>IF(基本情報入力シート!C91="","",基本情報入力シート!C91)</f>
        <v/>
      </c>
      <c r="C62" s="188" t="str">
        <f>IF(基本情報入力シート!M91="","",基本情報入力シート!M91)</f>
        <v/>
      </c>
      <c r="D62" s="188" t="str">
        <f>IF(基本情報入力シート!R91="","",基本情報入力シート!R91)</f>
        <v/>
      </c>
      <c r="E62" s="188" t="str">
        <f>IF(基本情報入力シート!W91="","",基本情報入力シート!W91)</f>
        <v/>
      </c>
      <c r="F62" s="188" t="str">
        <f>IF(基本情報入力シート!X91="","",基本情報入力シート!X91)</f>
        <v/>
      </c>
      <c r="G62" s="189" t="str">
        <f>IF(基本情報入力シート!Y91="","",基本情報入力シート!Y91)</f>
        <v/>
      </c>
      <c r="H62" s="190" t="s">
        <v>81</v>
      </c>
      <c r="I62" s="191">
        <v>6</v>
      </c>
      <c r="J62" s="192" t="s">
        <v>82</v>
      </c>
      <c r="K62" s="193">
        <v>2</v>
      </c>
      <c r="L62" s="194" t="s">
        <v>105</v>
      </c>
      <c r="M62" s="191">
        <v>6</v>
      </c>
      <c r="N62" s="194" t="s">
        <v>82</v>
      </c>
      <c r="O62" s="193">
        <v>5</v>
      </c>
      <c r="P62" s="192" t="s">
        <v>83</v>
      </c>
      <c r="Q62" s="195" t="s">
        <v>51</v>
      </c>
      <c r="R62" s="196">
        <f t="shared" si="2"/>
        <v>4</v>
      </c>
      <c r="S62" s="195" t="s">
        <v>106</v>
      </c>
      <c r="T62" s="197"/>
      <c r="U62" s="198"/>
      <c r="V62" s="185" t="str">
        <f>IFERROR(ROUNDDOWN(ROUND(#REF!*#REF!,0)*#REF!,0)*2,"")</f>
        <v/>
      </c>
    </row>
    <row r="63" spans="1:22" ht="36.75" customHeight="1">
      <c r="A63" s="186">
        <f t="shared" si="3"/>
        <v>53</v>
      </c>
      <c r="B63" s="187" t="str">
        <f>IF(基本情報入力シート!C92="","",基本情報入力シート!C92)</f>
        <v/>
      </c>
      <c r="C63" s="188" t="str">
        <f>IF(基本情報入力シート!M92="","",基本情報入力シート!M92)</f>
        <v/>
      </c>
      <c r="D63" s="188" t="str">
        <f>IF(基本情報入力シート!R92="","",基本情報入力シート!R92)</f>
        <v/>
      </c>
      <c r="E63" s="188" t="str">
        <f>IF(基本情報入力シート!W92="","",基本情報入力シート!W92)</f>
        <v/>
      </c>
      <c r="F63" s="188" t="str">
        <f>IF(基本情報入力シート!X92="","",基本情報入力シート!X92)</f>
        <v/>
      </c>
      <c r="G63" s="188" t="str">
        <f>IF(基本情報入力シート!Y92="","",基本情報入力シート!Y92)</f>
        <v/>
      </c>
      <c r="H63" s="190" t="s">
        <v>81</v>
      </c>
      <c r="I63" s="191">
        <v>6</v>
      </c>
      <c r="J63" s="192" t="s">
        <v>82</v>
      </c>
      <c r="K63" s="193">
        <v>2</v>
      </c>
      <c r="L63" s="194" t="s">
        <v>105</v>
      </c>
      <c r="M63" s="191">
        <v>6</v>
      </c>
      <c r="N63" s="194" t="s">
        <v>82</v>
      </c>
      <c r="O63" s="193">
        <v>5</v>
      </c>
      <c r="P63" s="192" t="s">
        <v>83</v>
      </c>
      <c r="Q63" s="195" t="s">
        <v>51</v>
      </c>
      <c r="R63" s="196">
        <f t="shared" si="2"/>
        <v>4</v>
      </c>
      <c r="S63" s="195" t="s">
        <v>106</v>
      </c>
      <c r="T63" s="197"/>
      <c r="U63" s="198"/>
      <c r="V63" s="185" t="str">
        <f>IFERROR(ROUNDDOWN(ROUND(#REF!*#REF!,0)*#REF!,0)*2,"")</f>
        <v/>
      </c>
    </row>
    <row r="64" spans="1:22" ht="36.75" customHeight="1">
      <c r="A64" s="186">
        <f t="shared" si="3"/>
        <v>54</v>
      </c>
      <c r="B64" s="187" t="str">
        <f>IF(基本情報入力シート!C93="","",基本情報入力シート!C93)</f>
        <v/>
      </c>
      <c r="C64" s="188" t="str">
        <f>IF(基本情報入力シート!M93="","",基本情報入力シート!M93)</f>
        <v/>
      </c>
      <c r="D64" s="188" t="str">
        <f>IF(基本情報入力シート!R93="","",基本情報入力シート!R93)</f>
        <v/>
      </c>
      <c r="E64" s="188" t="str">
        <f>IF(基本情報入力シート!W93="","",基本情報入力シート!W93)</f>
        <v/>
      </c>
      <c r="F64" s="188" t="str">
        <f>IF(基本情報入力シート!X93="","",基本情報入力シート!X93)</f>
        <v/>
      </c>
      <c r="G64" s="189" t="str">
        <f>IF(基本情報入力シート!Y93="","",基本情報入力シート!Y93)</f>
        <v/>
      </c>
      <c r="H64" s="190" t="s">
        <v>81</v>
      </c>
      <c r="I64" s="191">
        <v>6</v>
      </c>
      <c r="J64" s="192" t="s">
        <v>82</v>
      </c>
      <c r="K64" s="193">
        <v>2</v>
      </c>
      <c r="L64" s="194" t="s">
        <v>105</v>
      </c>
      <c r="M64" s="191">
        <v>6</v>
      </c>
      <c r="N64" s="194" t="s">
        <v>82</v>
      </c>
      <c r="O64" s="193">
        <v>5</v>
      </c>
      <c r="P64" s="192" t="s">
        <v>83</v>
      </c>
      <c r="Q64" s="195" t="s">
        <v>51</v>
      </c>
      <c r="R64" s="196">
        <f t="shared" si="2"/>
        <v>4</v>
      </c>
      <c r="S64" s="195" t="s">
        <v>106</v>
      </c>
      <c r="T64" s="197"/>
      <c r="U64" s="198"/>
      <c r="V64" s="185" t="str">
        <f>IFERROR(ROUNDDOWN(ROUND(#REF!*#REF!,0)*#REF!,0)*2,"")</f>
        <v/>
      </c>
    </row>
    <row r="65" spans="1:22" ht="36.75" customHeight="1">
      <c r="A65" s="186">
        <f t="shared" si="3"/>
        <v>55</v>
      </c>
      <c r="B65" s="187" t="str">
        <f>IF(基本情報入力シート!C94="","",基本情報入力シート!C94)</f>
        <v/>
      </c>
      <c r="C65" s="188" t="str">
        <f>IF(基本情報入力シート!M94="","",基本情報入力シート!M94)</f>
        <v/>
      </c>
      <c r="D65" s="188" t="str">
        <f>IF(基本情報入力シート!R94="","",基本情報入力シート!R94)</f>
        <v/>
      </c>
      <c r="E65" s="188" t="str">
        <f>IF(基本情報入力シート!W94="","",基本情報入力シート!W94)</f>
        <v/>
      </c>
      <c r="F65" s="188" t="str">
        <f>IF(基本情報入力シート!X94="","",基本情報入力シート!X94)</f>
        <v/>
      </c>
      <c r="G65" s="188" t="str">
        <f>IF(基本情報入力シート!Y94="","",基本情報入力シート!Y94)</f>
        <v/>
      </c>
      <c r="H65" s="190" t="s">
        <v>81</v>
      </c>
      <c r="I65" s="191">
        <v>6</v>
      </c>
      <c r="J65" s="192" t="s">
        <v>82</v>
      </c>
      <c r="K65" s="193">
        <v>2</v>
      </c>
      <c r="L65" s="194" t="s">
        <v>105</v>
      </c>
      <c r="M65" s="191">
        <v>6</v>
      </c>
      <c r="N65" s="194" t="s">
        <v>82</v>
      </c>
      <c r="O65" s="193">
        <v>5</v>
      </c>
      <c r="P65" s="192" t="s">
        <v>83</v>
      </c>
      <c r="Q65" s="195" t="s">
        <v>51</v>
      </c>
      <c r="R65" s="196">
        <f t="shared" si="2"/>
        <v>4</v>
      </c>
      <c r="S65" s="195" t="s">
        <v>106</v>
      </c>
      <c r="T65" s="197"/>
      <c r="U65" s="198"/>
      <c r="V65" s="185" t="str">
        <f>IFERROR(ROUNDDOWN(ROUND(#REF!*#REF!,0)*#REF!,0)*2,"")</f>
        <v/>
      </c>
    </row>
    <row r="66" spans="1:22" ht="36.75" customHeight="1">
      <c r="A66" s="186">
        <f t="shared" si="3"/>
        <v>56</v>
      </c>
      <c r="B66" s="187" t="str">
        <f>IF(基本情報入力シート!C95="","",基本情報入力シート!C95)</f>
        <v/>
      </c>
      <c r="C66" s="188" t="str">
        <f>IF(基本情報入力シート!M95="","",基本情報入力シート!M95)</f>
        <v/>
      </c>
      <c r="D66" s="188" t="str">
        <f>IF(基本情報入力シート!R95="","",基本情報入力シート!R95)</f>
        <v/>
      </c>
      <c r="E66" s="188" t="str">
        <f>IF(基本情報入力シート!W95="","",基本情報入力シート!W95)</f>
        <v/>
      </c>
      <c r="F66" s="188" t="str">
        <f>IF(基本情報入力シート!X95="","",基本情報入力シート!X95)</f>
        <v/>
      </c>
      <c r="G66" s="189" t="str">
        <f>IF(基本情報入力シート!Y95="","",基本情報入力シート!Y95)</f>
        <v/>
      </c>
      <c r="H66" s="190" t="s">
        <v>81</v>
      </c>
      <c r="I66" s="191">
        <v>6</v>
      </c>
      <c r="J66" s="192" t="s">
        <v>82</v>
      </c>
      <c r="K66" s="193">
        <v>2</v>
      </c>
      <c r="L66" s="194" t="s">
        <v>105</v>
      </c>
      <c r="M66" s="191">
        <v>6</v>
      </c>
      <c r="N66" s="194" t="s">
        <v>82</v>
      </c>
      <c r="O66" s="193">
        <v>5</v>
      </c>
      <c r="P66" s="192" t="s">
        <v>83</v>
      </c>
      <c r="Q66" s="195" t="s">
        <v>51</v>
      </c>
      <c r="R66" s="196">
        <f t="shared" si="2"/>
        <v>4</v>
      </c>
      <c r="S66" s="195" t="s">
        <v>106</v>
      </c>
      <c r="T66" s="197"/>
      <c r="U66" s="198"/>
      <c r="V66" s="185" t="str">
        <f>IFERROR(ROUNDDOWN(ROUND(#REF!*#REF!,0)*#REF!,0)*2,"")</f>
        <v/>
      </c>
    </row>
    <row r="67" spans="1:22" ht="36.75" customHeight="1">
      <c r="A67" s="186">
        <f t="shared" si="3"/>
        <v>57</v>
      </c>
      <c r="B67" s="187" t="str">
        <f>IF(基本情報入力シート!C96="","",基本情報入力シート!C96)</f>
        <v/>
      </c>
      <c r="C67" s="188" t="str">
        <f>IF(基本情報入力シート!M96="","",基本情報入力シート!M96)</f>
        <v/>
      </c>
      <c r="D67" s="188" t="str">
        <f>IF(基本情報入力シート!R96="","",基本情報入力シート!R96)</f>
        <v/>
      </c>
      <c r="E67" s="188" t="str">
        <f>IF(基本情報入力シート!W96="","",基本情報入力シート!W96)</f>
        <v/>
      </c>
      <c r="F67" s="188" t="str">
        <f>IF(基本情報入力シート!X96="","",基本情報入力シート!X96)</f>
        <v/>
      </c>
      <c r="G67" s="188" t="str">
        <f>IF(基本情報入力シート!Y96="","",基本情報入力シート!Y96)</f>
        <v/>
      </c>
      <c r="H67" s="190" t="s">
        <v>81</v>
      </c>
      <c r="I67" s="191">
        <v>6</v>
      </c>
      <c r="J67" s="192" t="s">
        <v>82</v>
      </c>
      <c r="K67" s="193">
        <v>2</v>
      </c>
      <c r="L67" s="194" t="s">
        <v>105</v>
      </c>
      <c r="M67" s="191">
        <v>6</v>
      </c>
      <c r="N67" s="194" t="s">
        <v>82</v>
      </c>
      <c r="O67" s="193">
        <v>5</v>
      </c>
      <c r="P67" s="192" t="s">
        <v>83</v>
      </c>
      <c r="Q67" s="195" t="s">
        <v>51</v>
      </c>
      <c r="R67" s="196">
        <f t="shared" si="2"/>
        <v>4</v>
      </c>
      <c r="S67" s="195" t="s">
        <v>106</v>
      </c>
      <c r="T67" s="197"/>
      <c r="U67" s="198"/>
      <c r="V67" s="185" t="str">
        <f>IFERROR(ROUNDDOWN(ROUND(#REF!*#REF!,0)*#REF!,0)*2,"")</f>
        <v/>
      </c>
    </row>
    <row r="68" spans="1:22" ht="36.75" customHeight="1">
      <c r="A68" s="186">
        <f t="shared" si="3"/>
        <v>58</v>
      </c>
      <c r="B68" s="187" t="str">
        <f>IF(基本情報入力シート!C97="","",基本情報入力シート!C97)</f>
        <v/>
      </c>
      <c r="C68" s="188" t="str">
        <f>IF(基本情報入力シート!M97="","",基本情報入力シート!M97)</f>
        <v/>
      </c>
      <c r="D68" s="188" t="str">
        <f>IF(基本情報入力シート!R97="","",基本情報入力シート!R97)</f>
        <v/>
      </c>
      <c r="E68" s="188" t="str">
        <f>IF(基本情報入力シート!W97="","",基本情報入力シート!W97)</f>
        <v/>
      </c>
      <c r="F68" s="188" t="str">
        <f>IF(基本情報入力シート!X97="","",基本情報入力シート!X97)</f>
        <v/>
      </c>
      <c r="G68" s="189" t="str">
        <f>IF(基本情報入力シート!Y97="","",基本情報入力シート!Y97)</f>
        <v/>
      </c>
      <c r="H68" s="190" t="s">
        <v>81</v>
      </c>
      <c r="I68" s="191">
        <v>6</v>
      </c>
      <c r="J68" s="192" t="s">
        <v>82</v>
      </c>
      <c r="K68" s="193">
        <v>2</v>
      </c>
      <c r="L68" s="194" t="s">
        <v>105</v>
      </c>
      <c r="M68" s="191">
        <v>6</v>
      </c>
      <c r="N68" s="194" t="s">
        <v>82</v>
      </c>
      <c r="O68" s="193">
        <v>5</v>
      </c>
      <c r="P68" s="192" t="s">
        <v>83</v>
      </c>
      <c r="Q68" s="195" t="s">
        <v>51</v>
      </c>
      <c r="R68" s="196">
        <f t="shared" si="2"/>
        <v>4</v>
      </c>
      <c r="S68" s="195" t="s">
        <v>106</v>
      </c>
      <c r="T68" s="197"/>
      <c r="U68" s="198"/>
      <c r="V68" s="185" t="str">
        <f>IFERROR(ROUNDDOWN(ROUND(#REF!*#REF!,0)*#REF!,0)*2,"")</f>
        <v/>
      </c>
    </row>
    <row r="69" spans="1:22" ht="36.75" customHeight="1">
      <c r="A69" s="186">
        <f t="shared" si="3"/>
        <v>59</v>
      </c>
      <c r="B69" s="187" t="str">
        <f>IF(基本情報入力シート!C98="","",基本情報入力シート!C98)</f>
        <v/>
      </c>
      <c r="C69" s="188" t="str">
        <f>IF(基本情報入力シート!M98="","",基本情報入力シート!M98)</f>
        <v/>
      </c>
      <c r="D69" s="188" t="str">
        <f>IF(基本情報入力シート!R98="","",基本情報入力シート!R98)</f>
        <v/>
      </c>
      <c r="E69" s="188" t="str">
        <f>IF(基本情報入力シート!W98="","",基本情報入力シート!W98)</f>
        <v/>
      </c>
      <c r="F69" s="188" t="str">
        <f>IF(基本情報入力シート!X98="","",基本情報入力シート!X98)</f>
        <v/>
      </c>
      <c r="G69" s="188" t="str">
        <f>IF(基本情報入力シート!Y98="","",基本情報入力シート!Y98)</f>
        <v/>
      </c>
      <c r="H69" s="190" t="s">
        <v>81</v>
      </c>
      <c r="I69" s="191">
        <v>6</v>
      </c>
      <c r="J69" s="192" t="s">
        <v>82</v>
      </c>
      <c r="K69" s="193">
        <v>2</v>
      </c>
      <c r="L69" s="194" t="s">
        <v>105</v>
      </c>
      <c r="M69" s="191">
        <v>6</v>
      </c>
      <c r="N69" s="194" t="s">
        <v>82</v>
      </c>
      <c r="O69" s="193">
        <v>5</v>
      </c>
      <c r="P69" s="192" t="s">
        <v>83</v>
      </c>
      <c r="Q69" s="195" t="s">
        <v>51</v>
      </c>
      <c r="R69" s="196">
        <f t="shared" si="2"/>
        <v>4</v>
      </c>
      <c r="S69" s="195" t="s">
        <v>106</v>
      </c>
      <c r="T69" s="197"/>
      <c r="U69" s="198"/>
      <c r="V69" s="185" t="str">
        <f>IFERROR(ROUNDDOWN(ROUND(#REF!*#REF!,0)*#REF!,0)*2,"")</f>
        <v/>
      </c>
    </row>
    <row r="70" spans="1:22" ht="36.75" customHeight="1">
      <c r="A70" s="186">
        <f t="shared" si="3"/>
        <v>60</v>
      </c>
      <c r="B70" s="187" t="str">
        <f>IF(基本情報入力シート!C99="","",基本情報入力シート!C99)</f>
        <v/>
      </c>
      <c r="C70" s="188" t="str">
        <f>IF(基本情報入力シート!M99="","",基本情報入力シート!M99)</f>
        <v/>
      </c>
      <c r="D70" s="188" t="str">
        <f>IF(基本情報入力シート!R99="","",基本情報入力シート!R99)</f>
        <v/>
      </c>
      <c r="E70" s="188" t="str">
        <f>IF(基本情報入力シート!W99="","",基本情報入力シート!W99)</f>
        <v/>
      </c>
      <c r="F70" s="188" t="str">
        <f>IF(基本情報入力シート!X99="","",基本情報入力シート!X99)</f>
        <v/>
      </c>
      <c r="G70" s="189" t="str">
        <f>IF(基本情報入力シート!Y99="","",基本情報入力シート!Y99)</f>
        <v/>
      </c>
      <c r="H70" s="190" t="s">
        <v>81</v>
      </c>
      <c r="I70" s="191">
        <v>6</v>
      </c>
      <c r="J70" s="192" t="s">
        <v>82</v>
      </c>
      <c r="K70" s="193">
        <v>2</v>
      </c>
      <c r="L70" s="194" t="s">
        <v>105</v>
      </c>
      <c r="M70" s="191">
        <v>6</v>
      </c>
      <c r="N70" s="194" t="s">
        <v>82</v>
      </c>
      <c r="O70" s="193">
        <v>5</v>
      </c>
      <c r="P70" s="192" t="s">
        <v>83</v>
      </c>
      <c r="Q70" s="195" t="s">
        <v>51</v>
      </c>
      <c r="R70" s="196">
        <f t="shared" si="2"/>
        <v>4</v>
      </c>
      <c r="S70" s="195" t="s">
        <v>106</v>
      </c>
      <c r="T70" s="197"/>
      <c r="U70" s="198"/>
      <c r="V70" s="185" t="str">
        <f>IFERROR(ROUNDDOWN(ROUND(#REF!*#REF!,0)*#REF!,0)*2,"")</f>
        <v/>
      </c>
    </row>
    <row r="71" spans="1:22" ht="36.75" customHeight="1">
      <c r="A71" s="186">
        <f t="shared" si="3"/>
        <v>61</v>
      </c>
      <c r="B71" s="187" t="str">
        <f>IF(基本情報入力シート!C100="","",基本情報入力シート!C100)</f>
        <v/>
      </c>
      <c r="C71" s="188" t="str">
        <f>IF(基本情報入力シート!M100="","",基本情報入力シート!M100)</f>
        <v/>
      </c>
      <c r="D71" s="188" t="str">
        <f>IF(基本情報入力シート!R100="","",基本情報入力シート!R100)</f>
        <v/>
      </c>
      <c r="E71" s="188" t="str">
        <f>IF(基本情報入力シート!W100="","",基本情報入力シート!W100)</f>
        <v/>
      </c>
      <c r="F71" s="188" t="str">
        <f>IF(基本情報入力シート!X100="","",基本情報入力シート!X100)</f>
        <v/>
      </c>
      <c r="G71" s="188" t="str">
        <f>IF(基本情報入力シート!Y100="","",基本情報入力シート!Y100)</f>
        <v/>
      </c>
      <c r="H71" s="190" t="s">
        <v>81</v>
      </c>
      <c r="I71" s="191">
        <v>6</v>
      </c>
      <c r="J71" s="192" t="s">
        <v>82</v>
      </c>
      <c r="K71" s="193">
        <v>2</v>
      </c>
      <c r="L71" s="194" t="s">
        <v>105</v>
      </c>
      <c r="M71" s="191">
        <v>6</v>
      </c>
      <c r="N71" s="194" t="s">
        <v>82</v>
      </c>
      <c r="O71" s="193">
        <v>5</v>
      </c>
      <c r="P71" s="192" t="s">
        <v>83</v>
      </c>
      <c r="Q71" s="195" t="s">
        <v>51</v>
      </c>
      <c r="R71" s="196">
        <f t="shared" si="2"/>
        <v>4</v>
      </c>
      <c r="S71" s="195" t="s">
        <v>106</v>
      </c>
      <c r="T71" s="197"/>
      <c r="U71" s="198"/>
      <c r="V71" s="185" t="str">
        <f>IFERROR(ROUNDDOWN(ROUND(#REF!*#REF!,0)*#REF!,0)*2,"")</f>
        <v/>
      </c>
    </row>
    <row r="72" spans="1:22" ht="36.75" customHeight="1">
      <c r="A72" s="186">
        <f t="shared" si="3"/>
        <v>62</v>
      </c>
      <c r="B72" s="187" t="str">
        <f>IF(基本情報入力シート!C101="","",基本情報入力シート!C101)</f>
        <v/>
      </c>
      <c r="C72" s="188" t="str">
        <f>IF(基本情報入力シート!M101="","",基本情報入力シート!M101)</f>
        <v/>
      </c>
      <c r="D72" s="188" t="str">
        <f>IF(基本情報入力シート!R101="","",基本情報入力シート!R101)</f>
        <v/>
      </c>
      <c r="E72" s="188" t="str">
        <f>IF(基本情報入力シート!W101="","",基本情報入力シート!W101)</f>
        <v/>
      </c>
      <c r="F72" s="188" t="str">
        <f>IF(基本情報入力シート!X101="","",基本情報入力シート!X101)</f>
        <v/>
      </c>
      <c r="G72" s="189" t="str">
        <f>IF(基本情報入力シート!Y101="","",基本情報入力シート!Y101)</f>
        <v/>
      </c>
      <c r="H72" s="190" t="s">
        <v>81</v>
      </c>
      <c r="I72" s="191">
        <v>6</v>
      </c>
      <c r="J72" s="192" t="s">
        <v>82</v>
      </c>
      <c r="K72" s="193">
        <v>2</v>
      </c>
      <c r="L72" s="194" t="s">
        <v>105</v>
      </c>
      <c r="M72" s="191">
        <v>6</v>
      </c>
      <c r="N72" s="194" t="s">
        <v>82</v>
      </c>
      <c r="O72" s="193">
        <v>5</v>
      </c>
      <c r="P72" s="192" t="s">
        <v>83</v>
      </c>
      <c r="Q72" s="195" t="s">
        <v>51</v>
      </c>
      <c r="R72" s="196">
        <f t="shared" si="2"/>
        <v>4</v>
      </c>
      <c r="S72" s="195" t="s">
        <v>106</v>
      </c>
      <c r="T72" s="197"/>
      <c r="U72" s="198"/>
      <c r="V72" s="185" t="str">
        <f>IFERROR(ROUNDDOWN(ROUND(#REF!*#REF!,0)*#REF!,0)*2,"")</f>
        <v/>
      </c>
    </row>
    <row r="73" spans="1:22" ht="36.75" customHeight="1">
      <c r="A73" s="186">
        <f t="shared" si="3"/>
        <v>63</v>
      </c>
      <c r="B73" s="187" t="str">
        <f>IF(基本情報入力シート!C102="","",基本情報入力シート!C102)</f>
        <v/>
      </c>
      <c r="C73" s="188" t="str">
        <f>IF(基本情報入力シート!M102="","",基本情報入力シート!M102)</f>
        <v/>
      </c>
      <c r="D73" s="188" t="str">
        <f>IF(基本情報入力シート!R102="","",基本情報入力シート!R102)</f>
        <v/>
      </c>
      <c r="E73" s="188" t="str">
        <f>IF(基本情報入力シート!W102="","",基本情報入力シート!W102)</f>
        <v/>
      </c>
      <c r="F73" s="188" t="str">
        <f>IF(基本情報入力シート!X102="","",基本情報入力シート!X102)</f>
        <v/>
      </c>
      <c r="G73" s="188" t="str">
        <f>IF(基本情報入力シート!Y102="","",基本情報入力シート!Y102)</f>
        <v/>
      </c>
      <c r="H73" s="190" t="s">
        <v>81</v>
      </c>
      <c r="I73" s="191">
        <v>6</v>
      </c>
      <c r="J73" s="192" t="s">
        <v>82</v>
      </c>
      <c r="K73" s="193">
        <v>2</v>
      </c>
      <c r="L73" s="194" t="s">
        <v>105</v>
      </c>
      <c r="M73" s="191">
        <v>6</v>
      </c>
      <c r="N73" s="194" t="s">
        <v>82</v>
      </c>
      <c r="O73" s="193">
        <v>5</v>
      </c>
      <c r="P73" s="192" t="s">
        <v>83</v>
      </c>
      <c r="Q73" s="195" t="s">
        <v>51</v>
      </c>
      <c r="R73" s="196">
        <f t="shared" si="2"/>
        <v>4</v>
      </c>
      <c r="S73" s="195" t="s">
        <v>106</v>
      </c>
      <c r="T73" s="197"/>
      <c r="U73" s="198"/>
      <c r="V73" s="185" t="str">
        <f>IFERROR(ROUNDDOWN(ROUND(#REF!*#REF!,0)*#REF!,0)*2,"")</f>
        <v/>
      </c>
    </row>
    <row r="74" spans="1:22" ht="36.75" customHeight="1">
      <c r="A74" s="186">
        <f t="shared" si="3"/>
        <v>64</v>
      </c>
      <c r="B74" s="187" t="str">
        <f>IF(基本情報入力シート!C103="","",基本情報入力シート!C103)</f>
        <v/>
      </c>
      <c r="C74" s="188" t="str">
        <f>IF(基本情報入力シート!M103="","",基本情報入力シート!M103)</f>
        <v/>
      </c>
      <c r="D74" s="188" t="str">
        <f>IF(基本情報入力シート!R103="","",基本情報入力シート!R103)</f>
        <v/>
      </c>
      <c r="E74" s="188" t="str">
        <f>IF(基本情報入力シート!W103="","",基本情報入力シート!W103)</f>
        <v/>
      </c>
      <c r="F74" s="188" t="str">
        <f>IF(基本情報入力シート!X103="","",基本情報入力シート!X103)</f>
        <v/>
      </c>
      <c r="G74" s="189" t="str">
        <f>IF(基本情報入力シート!Y103="","",基本情報入力シート!Y103)</f>
        <v/>
      </c>
      <c r="H74" s="190" t="s">
        <v>81</v>
      </c>
      <c r="I74" s="191">
        <v>6</v>
      </c>
      <c r="J74" s="192" t="s">
        <v>82</v>
      </c>
      <c r="K74" s="193">
        <v>2</v>
      </c>
      <c r="L74" s="194" t="s">
        <v>105</v>
      </c>
      <c r="M74" s="191">
        <v>6</v>
      </c>
      <c r="N74" s="194" t="s">
        <v>82</v>
      </c>
      <c r="O74" s="193">
        <v>5</v>
      </c>
      <c r="P74" s="192" t="s">
        <v>83</v>
      </c>
      <c r="Q74" s="195" t="s">
        <v>51</v>
      </c>
      <c r="R74" s="196">
        <f t="shared" si="2"/>
        <v>4</v>
      </c>
      <c r="S74" s="195" t="s">
        <v>106</v>
      </c>
      <c r="T74" s="197"/>
      <c r="U74" s="198"/>
      <c r="V74" s="185" t="str">
        <f>IFERROR(ROUNDDOWN(ROUND(#REF!*#REF!,0)*#REF!,0)*2,"")</f>
        <v/>
      </c>
    </row>
    <row r="75" spans="1:22" ht="36.75" customHeight="1">
      <c r="A75" s="186">
        <f t="shared" si="3"/>
        <v>65</v>
      </c>
      <c r="B75" s="187" t="str">
        <f>IF(基本情報入力シート!C104="","",基本情報入力シート!C104)</f>
        <v/>
      </c>
      <c r="C75" s="188" t="str">
        <f>IF(基本情報入力シート!M104="","",基本情報入力シート!M104)</f>
        <v/>
      </c>
      <c r="D75" s="188" t="str">
        <f>IF(基本情報入力シート!R104="","",基本情報入力シート!R104)</f>
        <v/>
      </c>
      <c r="E75" s="188" t="str">
        <f>IF(基本情報入力シート!W104="","",基本情報入力シート!W104)</f>
        <v/>
      </c>
      <c r="F75" s="188" t="str">
        <f>IF(基本情報入力シート!X104="","",基本情報入力シート!X104)</f>
        <v/>
      </c>
      <c r="G75" s="188" t="str">
        <f>IF(基本情報入力シート!Y104="","",基本情報入力シート!Y104)</f>
        <v/>
      </c>
      <c r="H75" s="190" t="s">
        <v>81</v>
      </c>
      <c r="I75" s="191">
        <v>6</v>
      </c>
      <c r="J75" s="192" t="s">
        <v>82</v>
      </c>
      <c r="K75" s="193">
        <v>2</v>
      </c>
      <c r="L75" s="194" t="s">
        <v>105</v>
      </c>
      <c r="M75" s="191">
        <v>6</v>
      </c>
      <c r="N75" s="194" t="s">
        <v>82</v>
      </c>
      <c r="O75" s="193">
        <v>5</v>
      </c>
      <c r="P75" s="192" t="s">
        <v>83</v>
      </c>
      <c r="Q75" s="195" t="s">
        <v>51</v>
      </c>
      <c r="R75" s="196">
        <f t="shared" ref="R75:R110" si="4">IF(O75="","",O75-K75+1)</f>
        <v>4</v>
      </c>
      <c r="S75" s="195" t="s">
        <v>106</v>
      </c>
      <c r="T75" s="197"/>
      <c r="U75" s="198"/>
      <c r="V75" s="185" t="str">
        <f>IFERROR(ROUNDDOWN(ROUND(#REF!*#REF!,0)*#REF!,0)*2,"")</f>
        <v/>
      </c>
    </row>
    <row r="76" spans="1:22" ht="36.75" customHeight="1">
      <c r="A76" s="186">
        <f t="shared" ref="A76:A110" si="5">A75+1</f>
        <v>66</v>
      </c>
      <c r="B76" s="187" t="str">
        <f>IF(基本情報入力シート!C105="","",基本情報入力シート!C105)</f>
        <v/>
      </c>
      <c r="C76" s="188" t="str">
        <f>IF(基本情報入力シート!M105="","",基本情報入力シート!M105)</f>
        <v/>
      </c>
      <c r="D76" s="188" t="str">
        <f>IF(基本情報入力シート!R105="","",基本情報入力シート!R105)</f>
        <v/>
      </c>
      <c r="E76" s="188" t="str">
        <f>IF(基本情報入力シート!W105="","",基本情報入力シート!W105)</f>
        <v/>
      </c>
      <c r="F76" s="188" t="str">
        <f>IF(基本情報入力シート!X105="","",基本情報入力シート!X105)</f>
        <v/>
      </c>
      <c r="G76" s="189" t="str">
        <f>IF(基本情報入力シート!Y105="","",基本情報入力シート!Y105)</f>
        <v/>
      </c>
      <c r="H76" s="190" t="s">
        <v>81</v>
      </c>
      <c r="I76" s="191">
        <v>6</v>
      </c>
      <c r="J76" s="192" t="s">
        <v>82</v>
      </c>
      <c r="K76" s="193">
        <v>2</v>
      </c>
      <c r="L76" s="194" t="s">
        <v>105</v>
      </c>
      <c r="M76" s="191">
        <v>6</v>
      </c>
      <c r="N76" s="194" t="s">
        <v>82</v>
      </c>
      <c r="O76" s="193">
        <v>5</v>
      </c>
      <c r="P76" s="192" t="s">
        <v>83</v>
      </c>
      <c r="Q76" s="195" t="s">
        <v>51</v>
      </c>
      <c r="R76" s="196">
        <f t="shared" si="4"/>
        <v>4</v>
      </c>
      <c r="S76" s="195" t="s">
        <v>106</v>
      </c>
      <c r="T76" s="197"/>
      <c r="U76" s="198"/>
      <c r="V76" s="185" t="str">
        <f>IFERROR(ROUNDDOWN(ROUND(#REF!*#REF!,0)*#REF!,0)*2,"")</f>
        <v/>
      </c>
    </row>
    <row r="77" spans="1:22" ht="36.75" customHeight="1">
      <c r="A77" s="186">
        <f t="shared" si="5"/>
        <v>67</v>
      </c>
      <c r="B77" s="187" t="str">
        <f>IF(基本情報入力シート!C106="","",基本情報入力シート!C106)</f>
        <v/>
      </c>
      <c r="C77" s="188" t="str">
        <f>IF(基本情報入力シート!M106="","",基本情報入力シート!M106)</f>
        <v/>
      </c>
      <c r="D77" s="188" t="str">
        <f>IF(基本情報入力シート!R106="","",基本情報入力シート!R106)</f>
        <v/>
      </c>
      <c r="E77" s="188" t="str">
        <f>IF(基本情報入力シート!W106="","",基本情報入力シート!W106)</f>
        <v/>
      </c>
      <c r="F77" s="188" t="str">
        <f>IF(基本情報入力シート!X106="","",基本情報入力シート!X106)</f>
        <v/>
      </c>
      <c r="G77" s="188" t="str">
        <f>IF(基本情報入力シート!Y106="","",基本情報入力シート!Y106)</f>
        <v/>
      </c>
      <c r="H77" s="190" t="s">
        <v>81</v>
      </c>
      <c r="I77" s="191">
        <v>6</v>
      </c>
      <c r="J77" s="192" t="s">
        <v>82</v>
      </c>
      <c r="K77" s="193">
        <v>2</v>
      </c>
      <c r="L77" s="194" t="s">
        <v>105</v>
      </c>
      <c r="M77" s="191">
        <v>6</v>
      </c>
      <c r="N77" s="194" t="s">
        <v>82</v>
      </c>
      <c r="O77" s="193">
        <v>5</v>
      </c>
      <c r="P77" s="192" t="s">
        <v>83</v>
      </c>
      <c r="Q77" s="195" t="s">
        <v>51</v>
      </c>
      <c r="R77" s="196">
        <f t="shared" si="4"/>
        <v>4</v>
      </c>
      <c r="S77" s="195" t="s">
        <v>106</v>
      </c>
      <c r="T77" s="197"/>
      <c r="U77" s="198"/>
      <c r="V77" s="185" t="str">
        <f>IFERROR(ROUNDDOWN(ROUND(#REF!*#REF!,0)*#REF!,0)*2,"")</f>
        <v/>
      </c>
    </row>
    <row r="78" spans="1:22" ht="36.75" customHeight="1">
      <c r="A78" s="186">
        <f t="shared" si="5"/>
        <v>68</v>
      </c>
      <c r="B78" s="187" t="str">
        <f>IF(基本情報入力シート!C107="","",基本情報入力シート!C107)</f>
        <v/>
      </c>
      <c r="C78" s="188" t="str">
        <f>IF(基本情報入力シート!M107="","",基本情報入力シート!M107)</f>
        <v/>
      </c>
      <c r="D78" s="188" t="str">
        <f>IF(基本情報入力シート!R107="","",基本情報入力シート!R107)</f>
        <v/>
      </c>
      <c r="E78" s="188" t="str">
        <f>IF(基本情報入力シート!W107="","",基本情報入力シート!W107)</f>
        <v/>
      </c>
      <c r="F78" s="188" t="str">
        <f>IF(基本情報入力シート!X107="","",基本情報入力シート!X107)</f>
        <v/>
      </c>
      <c r="G78" s="189" t="str">
        <f>IF(基本情報入力シート!Y107="","",基本情報入力シート!Y107)</f>
        <v/>
      </c>
      <c r="H78" s="190" t="s">
        <v>81</v>
      </c>
      <c r="I78" s="191">
        <v>6</v>
      </c>
      <c r="J78" s="192" t="s">
        <v>82</v>
      </c>
      <c r="K78" s="193">
        <v>2</v>
      </c>
      <c r="L78" s="194" t="s">
        <v>105</v>
      </c>
      <c r="M78" s="191">
        <v>6</v>
      </c>
      <c r="N78" s="194" t="s">
        <v>82</v>
      </c>
      <c r="O78" s="193">
        <v>5</v>
      </c>
      <c r="P78" s="192" t="s">
        <v>83</v>
      </c>
      <c r="Q78" s="195" t="s">
        <v>51</v>
      </c>
      <c r="R78" s="196">
        <f t="shared" si="4"/>
        <v>4</v>
      </c>
      <c r="S78" s="195" t="s">
        <v>106</v>
      </c>
      <c r="T78" s="197"/>
      <c r="U78" s="198"/>
      <c r="V78" s="185" t="str">
        <f>IFERROR(ROUNDDOWN(ROUND(#REF!*#REF!,0)*#REF!,0)*2,"")</f>
        <v/>
      </c>
    </row>
    <row r="79" spans="1:22" ht="36.75" customHeight="1">
      <c r="A79" s="186">
        <f t="shared" si="5"/>
        <v>69</v>
      </c>
      <c r="B79" s="187" t="str">
        <f>IF(基本情報入力シート!C108="","",基本情報入力シート!C108)</f>
        <v/>
      </c>
      <c r="C79" s="188" t="str">
        <f>IF(基本情報入力シート!M108="","",基本情報入力シート!M108)</f>
        <v/>
      </c>
      <c r="D79" s="188" t="str">
        <f>IF(基本情報入力シート!R108="","",基本情報入力シート!R108)</f>
        <v/>
      </c>
      <c r="E79" s="188" t="str">
        <f>IF(基本情報入力シート!W108="","",基本情報入力シート!W108)</f>
        <v/>
      </c>
      <c r="F79" s="188" t="str">
        <f>IF(基本情報入力シート!X108="","",基本情報入力シート!X108)</f>
        <v/>
      </c>
      <c r="G79" s="188" t="str">
        <f>IF(基本情報入力シート!Y108="","",基本情報入力シート!Y108)</f>
        <v/>
      </c>
      <c r="H79" s="190" t="s">
        <v>81</v>
      </c>
      <c r="I79" s="191">
        <v>6</v>
      </c>
      <c r="J79" s="192" t="s">
        <v>82</v>
      </c>
      <c r="K79" s="193">
        <v>2</v>
      </c>
      <c r="L79" s="194" t="s">
        <v>105</v>
      </c>
      <c r="M79" s="191">
        <v>6</v>
      </c>
      <c r="N79" s="194" t="s">
        <v>82</v>
      </c>
      <c r="O79" s="193">
        <v>5</v>
      </c>
      <c r="P79" s="192" t="s">
        <v>83</v>
      </c>
      <c r="Q79" s="195" t="s">
        <v>51</v>
      </c>
      <c r="R79" s="196">
        <f t="shared" si="4"/>
        <v>4</v>
      </c>
      <c r="S79" s="195" t="s">
        <v>106</v>
      </c>
      <c r="T79" s="197"/>
      <c r="U79" s="198"/>
      <c r="V79" s="185" t="str">
        <f>IFERROR(ROUNDDOWN(ROUND(#REF!*#REF!,0)*#REF!,0)*2,"")</f>
        <v/>
      </c>
    </row>
    <row r="80" spans="1:22" ht="36.75" customHeight="1">
      <c r="A80" s="186">
        <f t="shared" si="5"/>
        <v>70</v>
      </c>
      <c r="B80" s="187" t="str">
        <f>IF(基本情報入力シート!C109="","",基本情報入力シート!C109)</f>
        <v/>
      </c>
      <c r="C80" s="188" t="str">
        <f>IF(基本情報入力シート!M109="","",基本情報入力シート!M109)</f>
        <v/>
      </c>
      <c r="D80" s="188" t="str">
        <f>IF(基本情報入力シート!R109="","",基本情報入力シート!R109)</f>
        <v/>
      </c>
      <c r="E80" s="188" t="str">
        <f>IF(基本情報入力シート!W109="","",基本情報入力シート!W109)</f>
        <v/>
      </c>
      <c r="F80" s="188" t="str">
        <f>IF(基本情報入力シート!X109="","",基本情報入力シート!X109)</f>
        <v/>
      </c>
      <c r="G80" s="189" t="str">
        <f>IF(基本情報入力シート!Y109="","",基本情報入力シート!Y109)</f>
        <v/>
      </c>
      <c r="H80" s="190" t="s">
        <v>81</v>
      </c>
      <c r="I80" s="191">
        <v>6</v>
      </c>
      <c r="J80" s="192" t="s">
        <v>82</v>
      </c>
      <c r="K80" s="193">
        <v>2</v>
      </c>
      <c r="L80" s="194" t="s">
        <v>105</v>
      </c>
      <c r="M80" s="191">
        <v>6</v>
      </c>
      <c r="N80" s="194" t="s">
        <v>82</v>
      </c>
      <c r="O80" s="193">
        <v>5</v>
      </c>
      <c r="P80" s="192" t="s">
        <v>83</v>
      </c>
      <c r="Q80" s="195" t="s">
        <v>51</v>
      </c>
      <c r="R80" s="196">
        <f t="shared" si="4"/>
        <v>4</v>
      </c>
      <c r="S80" s="195" t="s">
        <v>106</v>
      </c>
      <c r="T80" s="197"/>
      <c r="U80" s="198"/>
      <c r="V80" s="185" t="str">
        <f>IFERROR(ROUNDDOWN(ROUND(#REF!*#REF!,0)*#REF!,0)*2,"")</f>
        <v/>
      </c>
    </row>
    <row r="81" spans="1:22" ht="36.75" customHeight="1">
      <c r="A81" s="186">
        <f t="shared" si="5"/>
        <v>71</v>
      </c>
      <c r="B81" s="187" t="str">
        <f>IF(基本情報入力シート!C110="","",基本情報入力シート!C110)</f>
        <v/>
      </c>
      <c r="C81" s="188" t="str">
        <f>IF(基本情報入力シート!M110="","",基本情報入力シート!M110)</f>
        <v/>
      </c>
      <c r="D81" s="188" t="str">
        <f>IF(基本情報入力シート!R110="","",基本情報入力シート!R110)</f>
        <v/>
      </c>
      <c r="E81" s="188" t="str">
        <f>IF(基本情報入力シート!W110="","",基本情報入力シート!W110)</f>
        <v/>
      </c>
      <c r="F81" s="188" t="str">
        <f>IF(基本情報入力シート!X110="","",基本情報入力シート!X110)</f>
        <v/>
      </c>
      <c r="G81" s="188" t="str">
        <f>IF(基本情報入力シート!Y110="","",基本情報入力シート!Y110)</f>
        <v/>
      </c>
      <c r="H81" s="190" t="s">
        <v>81</v>
      </c>
      <c r="I81" s="191">
        <v>6</v>
      </c>
      <c r="J81" s="192" t="s">
        <v>82</v>
      </c>
      <c r="K81" s="193">
        <v>2</v>
      </c>
      <c r="L81" s="194" t="s">
        <v>105</v>
      </c>
      <c r="M81" s="191">
        <v>6</v>
      </c>
      <c r="N81" s="194" t="s">
        <v>82</v>
      </c>
      <c r="O81" s="193">
        <v>5</v>
      </c>
      <c r="P81" s="192" t="s">
        <v>83</v>
      </c>
      <c r="Q81" s="195" t="s">
        <v>51</v>
      </c>
      <c r="R81" s="196">
        <f t="shared" si="4"/>
        <v>4</v>
      </c>
      <c r="S81" s="195" t="s">
        <v>106</v>
      </c>
      <c r="T81" s="197"/>
      <c r="U81" s="198"/>
      <c r="V81" s="185" t="str">
        <f>IFERROR(ROUNDDOWN(ROUND(#REF!*#REF!,0)*#REF!,0)*2,"")</f>
        <v/>
      </c>
    </row>
    <row r="82" spans="1:22" ht="36.75" customHeight="1">
      <c r="A82" s="186">
        <f t="shared" si="5"/>
        <v>72</v>
      </c>
      <c r="B82" s="187" t="str">
        <f>IF(基本情報入力シート!C111="","",基本情報入力シート!C111)</f>
        <v/>
      </c>
      <c r="C82" s="188" t="str">
        <f>IF(基本情報入力シート!M111="","",基本情報入力シート!M111)</f>
        <v/>
      </c>
      <c r="D82" s="188" t="str">
        <f>IF(基本情報入力シート!R111="","",基本情報入力シート!R111)</f>
        <v/>
      </c>
      <c r="E82" s="188" t="str">
        <f>IF(基本情報入力シート!W111="","",基本情報入力シート!W111)</f>
        <v/>
      </c>
      <c r="F82" s="188" t="str">
        <f>IF(基本情報入力シート!X111="","",基本情報入力シート!X111)</f>
        <v/>
      </c>
      <c r="G82" s="189" t="str">
        <f>IF(基本情報入力シート!Y111="","",基本情報入力シート!Y111)</f>
        <v/>
      </c>
      <c r="H82" s="190" t="s">
        <v>81</v>
      </c>
      <c r="I82" s="191">
        <v>6</v>
      </c>
      <c r="J82" s="192" t="s">
        <v>82</v>
      </c>
      <c r="K82" s="193">
        <v>2</v>
      </c>
      <c r="L82" s="194" t="s">
        <v>105</v>
      </c>
      <c r="M82" s="191">
        <v>6</v>
      </c>
      <c r="N82" s="194" t="s">
        <v>82</v>
      </c>
      <c r="O82" s="193">
        <v>5</v>
      </c>
      <c r="P82" s="192" t="s">
        <v>83</v>
      </c>
      <c r="Q82" s="195" t="s">
        <v>51</v>
      </c>
      <c r="R82" s="196">
        <f t="shared" si="4"/>
        <v>4</v>
      </c>
      <c r="S82" s="195" t="s">
        <v>106</v>
      </c>
      <c r="T82" s="197"/>
      <c r="U82" s="198"/>
      <c r="V82" s="185" t="str">
        <f>IFERROR(ROUNDDOWN(ROUND(#REF!*#REF!,0)*#REF!,0)*2,"")</f>
        <v/>
      </c>
    </row>
    <row r="83" spans="1:22" ht="36.75" customHeight="1">
      <c r="A83" s="186">
        <f t="shared" si="5"/>
        <v>73</v>
      </c>
      <c r="B83" s="187" t="str">
        <f>IF(基本情報入力シート!C112="","",基本情報入力シート!C112)</f>
        <v/>
      </c>
      <c r="C83" s="188" t="str">
        <f>IF(基本情報入力シート!M112="","",基本情報入力シート!M112)</f>
        <v/>
      </c>
      <c r="D83" s="188" t="str">
        <f>IF(基本情報入力シート!R112="","",基本情報入力シート!R112)</f>
        <v/>
      </c>
      <c r="E83" s="188" t="str">
        <f>IF(基本情報入力シート!W112="","",基本情報入力シート!W112)</f>
        <v/>
      </c>
      <c r="F83" s="188" t="str">
        <f>IF(基本情報入力シート!X112="","",基本情報入力シート!X112)</f>
        <v/>
      </c>
      <c r="G83" s="188" t="str">
        <f>IF(基本情報入力シート!Y112="","",基本情報入力シート!Y112)</f>
        <v/>
      </c>
      <c r="H83" s="190" t="s">
        <v>81</v>
      </c>
      <c r="I83" s="191">
        <v>6</v>
      </c>
      <c r="J83" s="192" t="s">
        <v>82</v>
      </c>
      <c r="K83" s="193">
        <v>2</v>
      </c>
      <c r="L83" s="194" t="s">
        <v>105</v>
      </c>
      <c r="M83" s="191">
        <v>6</v>
      </c>
      <c r="N83" s="194" t="s">
        <v>82</v>
      </c>
      <c r="O83" s="193">
        <v>5</v>
      </c>
      <c r="P83" s="192" t="s">
        <v>83</v>
      </c>
      <c r="Q83" s="195" t="s">
        <v>51</v>
      </c>
      <c r="R83" s="196">
        <f t="shared" si="4"/>
        <v>4</v>
      </c>
      <c r="S83" s="195" t="s">
        <v>106</v>
      </c>
      <c r="T83" s="197"/>
      <c r="U83" s="198"/>
      <c r="V83" s="185" t="str">
        <f>IFERROR(ROUNDDOWN(ROUND(#REF!*#REF!,0)*#REF!,0)*2,"")</f>
        <v/>
      </c>
    </row>
    <row r="84" spans="1:22" ht="36.75" customHeight="1">
      <c r="A84" s="186">
        <f t="shared" si="5"/>
        <v>74</v>
      </c>
      <c r="B84" s="187" t="str">
        <f>IF(基本情報入力シート!C113="","",基本情報入力シート!C113)</f>
        <v/>
      </c>
      <c r="C84" s="188" t="str">
        <f>IF(基本情報入力シート!M113="","",基本情報入力シート!M113)</f>
        <v/>
      </c>
      <c r="D84" s="188" t="str">
        <f>IF(基本情報入力シート!R113="","",基本情報入力シート!R113)</f>
        <v/>
      </c>
      <c r="E84" s="188" t="str">
        <f>IF(基本情報入力シート!W113="","",基本情報入力シート!W113)</f>
        <v/>
      </c>
      <c r="F84" s="188" t="str">
        <f>IF(基本情報入力シート!X113="","",基本情報入力シート!X113)</f>
        <v/>
      </c>
      <c r="G84" s="189" t="str">
        <f>IF(基本情報入力シート!Y113="","",基本情報入力シート!Y113)</f>
        <v/>
      </c>
      <c r="H84" s="190" t="s">
        <v>81</v>
      </c>
      <c r="I84" s="191">
        <v>6</v>
      </c>
      <c r="J84" s="192" t="s">
        <v>82</v>
      </c>
      <c r="K84" s="193">
        <v>2</v>
      </c>
      <c r="L84" s="194" t="s">
        <v>105</v>
      </c>
      <c r="M84" s="191">
        <v>6</v>
      </c>
      <c r="N84" s="194" t="s">
        <v>82</v>
      </c>
      <c r="O84" s="193">
        <v>5</v>
      </c>
      <c r="P84" s="192" t="s">
        <v>83</v>
      </c>
      <c r="Q84" s="195" t="s">
        <v>51</v>
      </c>
      <c r="R84" s="196">
        <f t="shared" si="4"/>
        <v>4</v>
      </c>
      <c r="S84" s="195" t="s">
        <v>106</v>
      </c>
      <c r="T84" s="197"/>
      <c r="U84" s="198"/>
      <c r="V84" s="185" t="str">
        <f>IFERROR(ROUNDDOWN(ROUND(#REF!*#REF!,0)*#REF!,0)*2,"")</f>
        <v/>
      </c>
    </row>
    <row r="85" spans="1:22" ht="36.75" customHeight="1">
      <c r="A85" s="186">
        <f t="shared" si="5"/>
        <v>75</v>
      </c>
      <c r="B85" s="187" t="str">
        <f>IF(基本情報入力シート!C114="","",基本情報入力シート!C114)</f>
        <v/>
      </c>
      <c r="C85" s="188" t="str">
        <f>IF(基本情報入力シート!M114="","",基本情報入力シート!M114)</f>
        <v/>
      </c>
      <c r="D85" s="188" t="str">
        <f>IF(基本情報入力シート!R114="","",基本情報入力シート!R114)</f>
        <v/>
      </c>
      <c r="E85" s="188" t="str">
        <f>IF(基本情報入力シート!W114="","",基本情報入力シート!W114)</f>
        <v/>
      </c>
      <c r="F85" s="188" t="str">
        <f>IF(基本情報入力シート!X114="","",基本情報入力シート!X114)</f>
        <v/>
      </c>
      <c r="G85" s="188" t="str">
        <f>IF(基本情報入力シート!Y114="","",基本情報入力シート!Y114)</f>
        <v/>
      </c>
      <c r="H85" s="190" t="s">
        <v>81</v>
      </c>
      <c r="I85" s="191">
        <v>6</v>
      </c>
      <c r="J85" s="192" t="s">
        <v>82</v>
      </c>
      <c r="K85" s="193">
        <v>2</v>
      </c>
      <c r="L85" s="194" t="s">
        <v>105</v>
      </c>
      <c r="M85" s="191">
        <v>6</v>
      </c>
      <c r="N85" s="194" t="s">
        <v>82</v>
      </c>
      <c r="O85" s="193">
        <v>5</v>
      </c>
      <c r="P85" s="192" t="s">
        <v>83</v>
      </c>
      <c r="Q85" s="195" t="s">
        <v>51</v>
      </c>
      <c r="R85" s="196">
        <f t="shared" si="4"/>
        <v>4</v>
      </c>
      <c r="S85" s="195" t="s">
        <v>106</v>
      </c>
      <c r="T85" s="197"/>
      <c r="U85" s="198"/>
      <c r="V85" s="185" t="str">
        <f>IFERROR(ROUNDDOWN(ROUND(#REF!*#REF!,0)*#REF!,0)*2,"")</f>
        <v/>
      </c>
    </row>
    <row r="86" spans="1:22" ht="36.75" customHeight="1">
      <c r="A86" s="186">
        <f t="shared" si="5"/>
        <v>76</v>
      </c>
      <c r="B86" s="187" t="str">
        <f>IF(基本情報入力シート!C115="","",基本情報入力シート!C115)</f>
        <v/>
      </c>
      <c r="C86" s="188" t="str">
        <f>IF(基本情報入力シート!M115="","",基本情報入力シート!M115)</f>
        <v/>
      </c>
      <c r="D86" s="188" t="str">
        <f>IF(基本情報入力シート!R115="","",基本情報入力シート!R115)</f>
        <v/>
      </c>
      <c r="E86" s="188" t="str">
        <f>IF(基本情報入力シート!W115="","",基本情報入力シート!W115)</f>
        <v/>
      </c>
      <c r="F86" s="188" t="str">
        <f>IF(基本情報入力シート!X115="","",基本情報入力シート!X115)</f>
        <v/>
      </c>
      <c r="G86" s="189" t="str">
        <f>IF(基本情報入力シート!Y115="","",基本情報入力シート!Y115)</f>
        <v/>
      </c>
      <c r="H86" s="190" t="s">
        <v>81</v>
      </c>
      <c r="I86" s="191">
        <v>6</v>
      </c>
      <c r="J86" s="192" t="s">
        <v>82</v>
      </c>
      <c r="K86" s="193">
        <v>2</v>
      </c>
      <c r="L86" s="194" t="s">
        <v>105</v>
      </c>
      <c r="M86" s="191">
        <v>6</v>
      </c>
      <c r="N86" s="194" t="s">
        <v>82</v>
      </c>
      <c r="O86" s="193">
        <v>5</v>
      </c>
      <c r="P86" s="192" t="s">
        <v>83</v>
      </c>
      <c r="Q86" s="195" t="s">
        <v>51</v>
      </c>
      <c r="R86" s="196">
        <f t="shared" si="4"/>
        <v>4</v>
      </c>
      <c r="S86" s="195" t="s">
        <v>106</v>
      </c>
      <c r="T86" s="197"/>
      <c r="U86" s="198"/>
      <c r="V86" s="185" t="str">
        <f>IFERROR(ROUNDDOWN(ROUND(#REF!*#REF!,0)*#REF!,0)*2,"")</f>
        <v/>
      </c>
    </row>
    <row r="87" spans="1:22" ht="36.75" customHeight="1">
      <c r="A87" s="186">
        <f t="shared" si="5"/>
        <v>77</v>
      </c>
      <c r="B87" s="187" t="str">
        <f>IF(基本情報入力シート!C116="","",基本情報入力シート!C116)</f>
        <v/>
      </c>
      <c r="C87" s="188" t="str">
        <f>IF(基本情報入力シート!M116="","",基本情報入力シート!M116)</f>
        <v/>
      </c>
      <c r="D87" s="188" t="str">
        <f>IF(基本情報入力シート!R116="","",基本情報入力シート!R116)</f>
        <v/>
      </c>
      <c r="E87" s="188" t="str">
        <f>IF(基本情報入力シート!W116="","",基本情報入力シート!W116)</f>
        <v/>
      </c>
      <c r="F87" s="188" t="str">
        <f>IF(基本情報入力シート!X116="","",基本情報入力シート!X116)</f>
        <v/>
      </c>
      <c r="G87" s="188" t="str">
        <f>IF(基本情報入力シート!Y116="","",基本情報入力シート!Y116)</f>
        <v/>
      </c>
      <c r="H87" s="190" t="s">
        <v>81</v>
      </c>
      <c r="I87" s="191">
        <v>6</v>
      </c>
      <c r="J87" s="192" t="s">
        <v>82</v>
      </c>
      <c r="K87" s="193">
        <v>2</v>
      </c>
      <c r="L87" s="194" t="s">
        <v>105</v>
      </c>
      <c r="M87" s="191">
        <v>6</v>
      </c>
      <c r="N87" s="194" t="s">
        <v>82</v>
      </c>
      <c r="O87" s="193">
        <v>5</v>
      </c>
      <c r="P87" s="192" t="s">
        <v>83</v>
      </c>
      <c r="Q87" s="195" t="s">
        <v>51</v>
      </c>
      <c r="R87" s="196">
        <f t="shared" si="4"/>
        <v>4</v>
      </c>
      <c r="S87" s="195" t="s">
        <v>106</v>
      </c>
      <c r="T87" s="197"/>
      <c r="U87" s="198"/>
      <c r="V87" s="185" t="str">
        <f>IFERROR(ROUNDDOWN(ROUND(#REF!*#REF!,0)*#REF!,0)*2,"")</f>
        <v/>
      </c>
    </row>
    <row r="88" spans="1:22" ht="36.75" customHeight="1">
      <c r="A88" s="186">
        <f t="shared" si="5"/>
        <v>78</v>
      </c>
      <c r="B88" s="187" t="str">
        <f>IF(基本情報入力シート!C117="","",基本情報入力シート!C117)</f>
        <v/>
      </c>
      <c r="C88" s="188" t="str">
        <f>IF(基本情報入力シート!M117="","",基本情報入力シート!M117)</f>
        <v/>
      </c>
      <c r="D88" s="188" t="str">
        <f>IF(基本情報入力シート!R117="","",基本情報入力シート!R117)</f>
        <v/>
      </c>
      <c r="E88" s="188" t="str">
        <f>IF(基本情報入力シート!W117="","",基本情報入力シート!W117)</f>
        <v/>
      </c>
      <c r="F88" s="188" t="str">
        <f>IF(基本情報入力シート!X117="","",基本情報入力シート!X117)</f>
        <v/>
      </c>
      <c r="G88" s="189" t="str">
        <f>IF(基本情報入力シート!Y117="","",基本情報入力シート!Y117)</f>
        <v/>
      </c>
      <c r="H88" s="190" t="s">
        <v>81</v>
      </c>
      <c r="I88" s="191">
        <v>6</v>
      </c>
      <c r="J88" s="192" t="s">
        <v>82</v>
      </c>
      <c r="K88" s="193">
        <v>2</v>
      </c>
      <c r="L88" s="194" t="s">
        <v>105</v>
      </c>
      <c r="M88" s="191">
        <v>6</v>
      </c>
      <c r="N88" s="194" t="s">
        <v>82</v>
      </c>
      <c r="O88" s="193">
        <v>5</v>
      </c>
      <c r="P88" s="192" t="s">
        <v>83</v>
      </c>
      <c r="Q88" s="195" t="s">
        <v>51</v>
      </c>
      <c r="R88" s="196">
        <f t="shared" si="4"/>
        <v>4</v>
      </c>
      <c r="S88" s="195" t="s">
        <v>106</v>
      </c>
      <c r="T88" s="197"/>
      <c r="U88" s="198"/>
      <c r="V88" s="185" t="str">
        <f>IFERROR(ROUNDDOWN(ROUND(#REF!*#REF!,0)*#REF!,0)*2,"")</f>
        <v/>
      </c>
    </row>
    <row r="89" spans="1:22" ht="36.75" customHeight="1">
      <c r="A89" s="186">
        <f t="shared" si="5"/>
        <v>79</v>
      </c>
      <c r="B89" s="187" t="str">
        <f>IF(基本情報入力シート!C118="","",基本情報入力シート!C118)</f>
        <v/>
      </c>
      <c r="C89" s="188" t="str">
        <f>IF(基本情報入力シート!M118="","",基本情報入力シート!M118)</f>
        <v/>
      </c>
      <c r="D89" s="188" t="str">
        <f>IF(基本情報入力シート!R118="","",基本情報入力シート!R118)</f>
        <v/>
      </c>
      <c r="E89" s="188" t="str">
        <f>IF(基本情報入力シート!W118="","",基本情報入力シート!W118)</f>
        <v/>
      </c>
      <c r="F89" s="188" t="str">
        <f>IF(基本情報入力シート!X118="","",基本情報入力シート!X118)</f>
        <v/>
      </c>
      <c r="G89" s="188" t="str">
        <f>IF(基本情報入力シート!Y118="","",基本情報入力シート!Y118)</f>
        <v/>
      </c>
      <c r="H89" s="190" t="s">
        <v>81</v>
      </c>
      <c r="I89" s="191">
        <v>6</v>
      </c>
      <c r="J89" s="192" t="s">
        <v>82</v>
      </c>
      <c r="K89" s="193">
        <v>2</v>
      </c>
      <c r="L89" s="194" t="s">
        <v>105</v>
      </c>
      <c r="M89" s="191">
        <v>6</v>
      </c>
      <c r="N89" s="194" t="s">
        <v>82</v>
      </c>
      <c r="O89" s="193">
        <v>5</v>
      </c>
      <c r="P89" s="192" t="s">
        <v>83</v>
      </c>
      <c r="Q89" s="195" t="s">
        <v>51</v>
      </c>
      <c r="R89" s="196">
        <f t="shared" si="4"/>
        <v>4</v>
      </c>
      <c r="S89" s="195" t="s">
        <v>106</v>
      </c>
      <c r="T89" s="197"/>
      <c r="U89" s="198"/>
      <c r="V89" s="185" t="str">
        <f>IFERROR(ROUNDDOWN(ROUND(#REF!*#REF!,0)*#REF!,0)*2,"")</f>
        <v/>
      </c>
    </row>
    <row r="90" spans="1:22" ht="36.75" customHeight="1">
      <c r="A90" s="186">
        <f t="shared" si="5"/>
        <v>80</v>
      </c>
      <c r="B90" s="187" t="str">
        <f>IF(基本情報入力シート!C119="","",基本情報入力シート!C119)</f>
        <v/>
      </c>
      <c r="C90" s="188" t="str">
        <f>IF(基本情報入力シート!M119="","",基本情報入力シート!M119)</f>
        <v/>
      </c>
      <c r="D90" s="188" t="str">
        <f>IF(基本情報入力シート!R119="","",基本情報入力シート!R119)</f>
        <v/>
      </c>
      <c r="E90" s="188" t="str">
        <f>IF(基本情報入力シート!W119="","",基本情報入力シート!W119)</f>
        <v/>
      </c>
      <c r="F90" s="188" t="str">
        <f>IF(基本情報入力シート!X119="","",基本情報入力シート!X119)</f>
        <v/>
      </c>
      <c r="G90" s="189" t="str">
        <f>IF(基本情報入力シート!Y119="","",基本情報入力シート!Y119)</f>
        <v/>
      </c>
      <c r="H90" s="190" t="s">
        <v>81</v>
      </c>
      <c r="I90" s="191">
        <v>6</v>
      </c>
      <c r="J90" s="192" t="s">
        <v>82</v>
      </c>
      <c r="K90" s="193">
        <v>2</v>
      </c>
      <c r="L90" s="194" t="s">
        <v>105</v>
      </c>
      <c r="M90" s="191">
        <v>6</v>
      </c>
      <c r="N90" s="194" t="s">
        <v>82</v>
      </c>
      <c r="O90" s="193">
        <v>5</v>
      </c>
      <c r="P90" s="192" t="s">
        <v>83</v>
      </c>
      <c r="Q90" s="195" t="s">
        <v>51</v>
      </c>
      <c r="R90" s="196">
        <f t="shared" si="4"/>
        <v>4</v>
      </c>
      <c r="S90" s="195" t="s">
        <v>106</v>
      </c>
      <c r="T90" s="197"/>
      <c r="U90" s="198"/>
      <c r="V90" s="185" t="str">
        <f>IFERROR(ROUNDDOWN(ROUND(#REF!*#REF!,0)*#REF!,0)*2,"")</f>
        <v/>
      </c>
    </row>
    <row r="91" spans="1:22" ht="36.75" customHeight="1">
      <c r="A91" s="186">
        <f t="shared" si="5"/>
        <v>81</v>
      </c>
      <c r="B91" s="187" t="str">
        <f>IF(基本情報入力シート!C120="","",基本情報入力シート!C120)</f>
        <v/>
      </c>
      <c r="C91" s="188" t="str">
        <f>IF(基本情報入力シート!M120="","",基本情報入力シート!M120)</f>
        <v/>
      </c>
      <c r="D91" s="188" t="str">
        <f>IF(基本情報入力シート!R120="","",基本情報入力シート!R120)</f>
        <v/>
      </c>
      <c r="E91" s="188" t="str">
        <f>IF(基本情報入力シート!W120="","",基本情報入力シート!W120)</f>
        <v/>
      </c>
      <c r="F91" s="188" t="str">
        <f>IF(基本情報入力シート!X120="","",基本情報入力シート!X120)</f>
        <v/>
      </c>
      <c r="G91" s="188" t="str">
        <f>IF(基本情報入力シート!Y120="","",基本情報入力シート!Y120)</f>
        <v/>
      </c>
      <c r="H91" s="190" t="s">
        <v>81</v>
      </c>
      <c r="I91" s="191">
        <v>6</v>
      </c>
      <c r="J91" s="192" t="s">
        <v>82</v>
      </c>
      <c r="K91" s="193">
        <v>2</v>
      </c>
      <c r="L91" s="194" t="s">
        <v>105</v>
      </c>
      <c r="M91" s="191">
        <v>6</v>
      </c>
      <c r="N91" s="194" t="s">
        <v>82</v>
      </c>
      <c r="O91" s="193">
        <v>5</v>
      </c>
      <c r="P91" s="192" t="s">
        <v>83</v>
      </c>
      <c r="Q91" s="195" t="s">
        <v>51</v>
      </c>
      <c r="R91" s="196">
        <f t="shared" si="4"/>
        <v>4</v>
      </c>
      <c r="S91" s="195" t="s">
        <v>106</v>
      </c>
      <c r="T91" s="197"/>
      <c r="U91" s="198"/>
      <c r="V91" s="185" t="str">
        <f>IFERROR(ROUNDDOWN(ROUND(#REF!*#REF!,0)*#REF!,0)*2,"")</f>
        <v/>
      </c>
    </row>
    <row r="92" spans="1:22" ht="36.75" customHeight="1">
      <c r="A92" s="186">
        <f t="shared" si="5"/>
        <v>82</v>
      </c>
      <c r="B92" s="187" t="str">
        <f>IF(基本情報入力シート!C121="","",基本情報入力シート!C121)</f>
        <v/>
      </c>
      <c r="C92" s="188" t="str">
        <f>IF(基本情報入力シート!M121="","",基本情報入力シート!M121)</f>
        <v/>
      </c>
      <c r="D92" s="188" t="str">
        <f>IF(基本情報入力シート!R121="","",基本情報入力シート!R121)</f>
        <v/>
      </c>
      <c r="E92" s="188" t="str">
        <f>IF(基本情報入力シート!W121="","",基本情報入力シート!W121)</f>
        <v/>
      </c>
      <c r="F92" s="188" t="str">
        <f>IF(基本情報入力シート!X121="","",基本情報入力シート!X121)</f>
        <v/>
      </c>
      <c r="G92" s="189" t="str">
        <f>IF(基本情報入力シート!Y121="","",基本情報入力シート!Y121)</f>
        <v/>
      </c>
      <c r="H92" s="190" t="s">
        <v>81</v>
      </c>
      <c r="I92" s="191">
        <v>6</v>
      </c>
      <c r="J92" s="192" t="s">
        <v>82</v>
      </c>
      <c r="K92" s="193">
        <v>2</v>
      </c>
      <c r="L92" s="194" t="s">
        <v>105</v>
      </c>
      <c r="M92" s="191">
        <v>6</v>
      </c>
      <c r="N92" s="194" t="s">
        <v>82</v>
      </c>
      <c r="O92" s="193">
        <v>5</v>
      </c>
      <c r="P92" s="192" t="s">
        <v>83</v>
      </c>
      <c r="Q92" s="195" t="s">
        <v>51</v>
      </c>
      <c r="R92" s="196">
        <f t="shared" si="4"/>
        <v>4</v>
      </c>
      <c r="S92" s="195" t="s">
        <v>106</v>
      </c>
      <c r="T92" s="197"/>
      <c r="U92" s="198"/>
      <c r="V92" s="185" t="str">
        <f>IFERROR(ROUNDDOWN(ROUND(#REF!*#REF!,0)*#REF!,0)*2,"")</f>
        <v/>
      </c>
    </row>
    <row r="93" spans="1:22" ht="36.75" customHeight="1">
      <c r="A93" s="186">
        <f t="shared" si="5"/>
        <v>83</v>
      </c>
      <c r="B93" s="187" t="str">
        <f>IF(基本情報入力シート!C122="","",基本情報入力シート!C122)</f>
        <v/>
      </c>
      <c r="C93" s="188" t="str">
        <f>IF(基本情報入力シート!M122="","",基本情報入力シート!M122)</f>
        <v/>
      </c>
      <c r="D93" s="188" t="str">
        <f>IF(基本情報入力シート!R122="","",基本情報入力シート!R122)</f>
        <v/>
      </c>
      <c r="E93" s="188" t="str">
        <f>IF(基本情報入力シート!W122="","",基本情報入力シート!W122)</f>
        <v/>
      </c>
      <c r="F93" s="188" t="str">
        <f>IF(基本情報入力シート!X122="","",基本情報入力シート!X122)</f>
        <v/>
      </c>
      <c r="G93" s="188" t="str">
        <f>IF(基本情報入力シート!Y122="","",基本情報入力シート!Y122)</f>
        <v/>
      </c>
      <c r="H93" s="190" t="s">
        <v>81</v>
      </c>
      <c r="I93" s="191">
        <v>6</v>
      </c>
      <c r="J93" s="192" t="s">
        <v>82</v>
      </c>
      <c r="K93" s="193">
        <v>2</v>
      </c>
      <c r="L93" s="194" t="s">
        <v>105</v>
      </c>
      <c r="M93" s="191">
        <v>6</v>
      </c>
      <c r="N93" s="194" t="s">
        <v>82</v>
      </c>
      <c r="O93" s="193">
        <v>5</v>
      </c>
      <c r="P93" s="192" t="s">
        <v>83</v>
      </c>
      <c r="Q93" s="195" t="s">
        <v>51</v>
      </c>
      <c r="R93" s="196">
        <f t="shared" si="4"/>
        <v>4</v>
      </c>
      <c r="S93" s="195" t="s">
        <v>106</v>
      </c>
      <c r="T93" s="197"/>
      <c r="U93" s="198"/>
      <c r="V93" s="185" t="str">
        <f>IFERROR(ROUNDDOWN(ROUND(#REF!*#REF!,0)*#REF!,0)*2,"")</f>
        <v/>
      </c>
    </row>
    <row r="94" spans="1:22" ht="36.75" customHeight="1">
      <c r="A94" s="186">
        <f t="shared" si="5"/>
        <v>84</v>
      </c>
      <c r="B94" s="187" t="str">
        <f>IF(基本情報入力シート!C123="","",基本情報入力シート!C123)</f>
        <v/>
      </c>
      <c r="C94" s="188" t="str">
        <f>IF(基本情報入力シート!M123="","",基本情報入力シート!M123)</f>
        <v/>
      </c>
      <c r="D94" s="188" t="str">
        <f>IF(基本情報入力シート!R123="","",基本情報入力シート!R123)</f>
        <v/>
      </c>
      <c r="E94" s="188" t="str">
        <f>IF(基本情報入力シート!W123="","",基本情報入力シート!W123)</f>
        <v/>
      </c>
      <c r="F94" s="188" t="str">
        <f>IF(基本情報入力シート!X123="","",基本情報入力シート!X123)</f>
        <v/>
      </c>
      <c r="G94" s="189" t="str">
        <f>IF(基本情報入力シート!Y123="","",基本情報入力シート!Y123)</f>
        <v/>
      </c>
      <c r="H94" s="190" t="s">
        <v>81</v>
      </c>
      <c r="I94" s="191">
        <v>6</v>
      </c>
      <c r="J94" s="192" t="s">
        <v>82</v>
      </c>
      <c r="K94" s="193">
        <v>2</v>
      </c>
      <c r="L94" s="194" t="s">
        <v>105</v>
      </c>
      <c r="M94" s="191">
        <v>6</v>
      </c>
      <c r="N94" s="194" t="s">
        <v>82</v>
      </c>
      <c r="O94" s="193">
        <v>5</v>
      </c>
      <c r="P94" s="192" t="s">
        <v>83</v>
      </c>
      <c r="Q94" s="195" t="s">
        <v>51</v>
      </c>
      <c r="R94" s="196">
        <f t="shared" si="4"/>
        <v>4</v>
      </c>
      <c r="S94" s="195" t="s">
        <v>106</v>
      </c>
      <c r="T94" s="197"/>
      <c r="U94" s="198"/>
      <c r="V94" s="185" t="str">
        <f>IFERROR(ROUNDDOWN(ROUND(#REF!*#REF!,0)*#REF!,0)*2,"")</f>
        <v/>
      </c>
    </row>
    <row r="95" spans="1:22" ht="36.75" customHeight="1">
      <c r="A95" s="186">
        <f t="shared" si="5"/>
        <v>85</v>
      </c>
      <c r="B95" s="187" t="str">
        <f>IF(基本情報入力シート!C124="","",基本情報入力シート!C124)</f>
        <v/>
      </c>
      <c r="C95" s="188" t="str">
        <f>IF(基本情報入力シート!M124="","",基本情報入力シート!M124)</f>
        <v/>
      </c>
      <c r="D95" s="188" t="str">
        <f>IF(基本情報入力シート!R124="","",基本情報入力シート!R124)</f>
        <v/>
      </c>
      <c r="E95" s="188" t="str">
        <f>IF(基本情報入力シート!W124="","",基本情報入力シート!W124)</f>
        <v/>
      </c>
      <c r="F95" s="188" t="str">
        <f>IF(基本情報入力シート!X124="","",基本情報入力シート!X124)</f>
        <v/>
      </c>
      <c r="G95" s="188" t="str">
        <f>IF(基本情報入力シート!Y124="","",基本情報入力シート!Y124)</f>
        <v/>
      </c>
      <c r="H95" s="190" t="s">
        <v>81</v>
      </c>
      <c r="I95" s="191">
        <v>6</v>
      </c>
      <c r="J95" s="192" t="s">
        <v>82</v>
      </c>
      <c r="K95" s="193">
        <v>2</v>
      </c>
      <c r="L95" s="194" t="s">
        <v>105</v>
      </c>
      <c r="M95" s="191">
        <v>6</v>
      </c>
      <c r="N95" s="194" t="s">
        <v>82</v>
      </c>
      <c r="O95" s="193">
        <v>5</v>
      </c>
      <c r="P95" s="192" t="s">
        <v>83</v>
      </c>
      <c r="Q95" s="195" t="s">
        <v>51</v>
      </c>
      <c r="R95" s="196">
        <f t="shared" si="4"/>
        <v>4</v>
      </c>
      <c r="S95" s="195" t="s">
        <v>106</v>
      </c>
      <c r="T95" s="197"/>
      <c r="U95" s="198"/>
      <c r="V95" s="185" t="str">
        <f>IFERROR(ROUNDDOWN(ROUND(#REF!*#REF!,0)*#REF!,0)*2,"")</f>
        <v/>
      </c>
    </row>
    <row r="96" spans="1:22" ht="36.75" customHeight="1">
      <c r="A96" s="186">
        <f t="shared" si="5"/>
        <v>86</v>
      </c>
      <c r="B96" s="187" t="str">
        <f>IF(基本情報入力シート!C125="","",基本情報入力シート!C125)</f>
        <v/>
      </c>
      <c r="C96" s="188" t="str">
        <f>IF(基本情報入力シート!M125="","",基本情報入力シート!M125)</f>
        <v/>
      </c>
      <c r="D96" s="188"/>
      <c r="E96" s="188" t="str">
        <f>IF(基本情報入力シート!W125="","",基本情報入力シート!W125)</f>
        <v/>
      </c>
      <c r="F96" s="188" t="str">
        <f>IF(基本情報入力シート!X125="","",基本情報入力シート!X125)</f>
        <v/>
      </c>
      <c r="G96" s="189" t="str">
        <f>IF(基本情報入力シート!Y125="","",基本情報入力シート!Y125)</f>
        <v/>
      </c>
      <c r="H96" s="190" t="s">
        <v>81</v>
      </c>
      <c r="I96" s="191">
        <v>6</v>
      </c>
      <c r="J96" s="192" t="s">
        <v>82</v>
      </c>
      <c r="K96" s="193">
        <v>2</v>
      </c>
      <c r="L96" s="194" t="s">
        <v>105</v>
      </c>
      <c r="M96" s="191">
        <v>6</v>
      </c>
      <c r="N96" s="194" t="s">
        <v>82</v>
      </c>
      <c r="O96" s="193">
        <v>5</v>
      </c>
      <c r="P96" s="192" t="s">
        <v>83</v>
      </c>
      <c r="Q96" s="195" t="s">
        <v>51</v>
      </c>
      <c r="R96" s="196">
        <f t="shared" si="4"/>
        <v>4</v>
      </c>
      <c r="S96" s="195" t="s">
        <v>106</v>
      </c>
      <c r="T96" s="197"/>
      <c r="U96" s="198"/>
      <c r="V96" s="185" t="str">
        <f>IFERROR(ROUNDDOWN(ROUND(#REF!*#REF!,0)*#REF!,0)*2,"")</f>
        <v/>
      </c>
    </row>
    <row r="97" spans="1:22" ht="36.75" customHeight="1">
      <c r="A97" s="186">
        <f t="shared" si="5"/>
        <v>87</v>
      </c>
      <c r="B97" s="187" t="str">
        <f>IF(基本情報入力シート!C126="","",基本情報入力シート!C126)</f>
        <v/>
      </c>
      <c r="C97" s="188" t="str">
        <f>IF(基本情報入力シート!M126="","",基本情報入力シート!M126)</f>
        <v/>
      </c>
      <c r="D97" s="188" t="str">
        <f>IF(基本情報入力シート!R126="","",基本情報入力シート!R126)</f>
        <v/>
      </c>
      <c r="E97" s="188" t="str">
        <f>IF(基本情報入力シート!W126="","",基本情報入力シート!W126)</f>
        <v/>
      </c>
      <c r="F97" s="188" t="str">
        <f>IF(基本情報入力シート!X126="","",基本情報入力シート!X126)</f>
        <v/>
      </c>
      <c r="G97" s="188" t="str">
        <f>IF(基本情報入力シート!Y126="","",基本情報入力シート!Y126)</f>
        <v/>
      </c>
      <c r="H97" s="190" t="s">
        <v>81</v>
      </c>
      <c r="I97" s="191">
        <v>6</v>
      </c>
      <c r="J97" s="192" t="s">
        <v>82</v>
      </c>
      <c r="K97" s="193">
        <v>2</v>
      </c>
      <c r="L97" s="194" t="s">
        <v>105</v>
      </c>
      <c r="M97" s="191">
        <v>6</v>
      </c>
      <c r="N97" s="194" t="s">
        <v>82</v>
      </c>
      <c r="O97" s="193">
        <v>5</v>
      </c>
      <c r="P97" s="192" t="s">
        <v>83</v>
      </c>
      <c r="Q97" s="195" t="s">
        <v>51</v>
      </c>
      <c r="R97" s="196">
        <f t="shared" si="4"/>
        <v>4</v>
      </c>
      <c r="S97" s="195" t="s">
        <v>106</v>
      </c>
      <c r="T97" s="197"/>
      <c r="U97" s="198"/>
      <c r="V97" s="185" t="str">
        <f>IFERROR(ROUNDDOWN(ROUND(#REF!*#REF!,0)*#REF!,0)*2,"")</f>
        <v/>
      </c>
    </row>
    <row r="98" spans="1:22" ht="36.75" customHeight="1">
      <c r="A98" s="186">
        <f t="shared" si="5"/>
        <v>88</v>
      </c>
      <c r="B98" s="187" t="str">
        <f>IF(基本情報入力シート!C127="","",基本情報入力シート!C127)</f>
        <v/>
      </c>
      <c r="C98" s="188" t="str">
        <f>IF(基本情報入力シート!M127="","",基本情報入力シート!M127)</f>
        <v/>
      </c>
      <c r="D98" s="188" t="str">
        <f>IF(基本情報入力シート!R127="","",基本情報入力シート!R127)</f>
        <v/>
      </c>
      <c r="E98" s="188" t="str">
        <f>IF(基本情報入力シート!W127="","",基本情報入力シート!W127)</f>
        <v/>
      </c>
      <c r="F98" s="188" t="str">
        <f>IF(基本情報入力シート!X127="","",基本情報入力シート!X127)</f>
        <v/>
      </c>
      <c r="G98" s="189" t="str">
        <f>IF(基本情報入力シート!Y127="","",基本情報入力シート!Y127)</f>
        <v/>
      </c>
      <c r="H98" s="190" t="s">
        <v>81</v>
      </c>
      <c r="I98" s="191">
        <v>6</v>
      </c>
      <c r="J98" s="192" t="s">
        <v>82</v>
      </c>
      <c r="K98" s="193">
        <v>2</v>
      </c>
      <c r="L98" s="194" t="s">
        <v>105</v>
      </c>
      <c r="M98" s="191">
        <v>6</v>
      </c>
      <c r="N98" s="194" t="s">
        <v>82</v>
      </c>
      <c r="O98" s="193">
        <v>5</v>
      </c>
      <c r="P98" s="192" t="s">
        <v>83</v>
      </c>
      <c r="Q98" s="195" t="s">
        <v>51</v>
      </c>
      <c r="R98" s="196">
        <f t="shared" si="4"/>
        <v>4</v>
      </c>
      <c r="S98" s="195" t="s">
        <v>106</v>
      </c>
      <c r="T98" s="197"/>
      <c r="U98" s="198"/>
      <c r="V98" s="185" t="str">
        <f>IFERROR(ROUNDDOWN(ROUND(#REF!*#REF!,0)*#REF!,0)*2,"")</f>
        <v/>
      </c>
    </row>
    <row r="99" spans="1:22" ht="36.75" customHeight="1">
      <c r="A99" s="186">
        <f t="shared" si="5"/>
        <v>89</v>
      </c>
      <c r="B99" s="187" t="str">
        <f>IF(基本情報入力シート!C128="","",基本情報入力シート!C128)</f>
        <v/>
      </c>
      <c r="C99" s="188" t="str">
        <f>IF(基本情報入力シート!M128="","",基本情報入力シート!M128)</f>
        <v/>
      </c>
      <c r="D99" s="188" t="str">
        <f>IF(基本情報入力シート!R128="","",基本情報入力シート!R128)</f>
        <v/>
      </c>
      <c r="E99" s="188" t="str">
        <f>IF(基本情報入力シート!W128="","",基本情報入力シート!W128)</f>
        <v/>
      </c>
      <c r="F99" s="188" t="str">
        <f>IF(基本情報入力シート!X128="","",基本情報入力シート!X128)</f>
        <v/>
      </c>
      <c r="G99" s="188" t="str">
        <f>IF(基本情報入力シート!Y128="","",基本情報入力シート!Y128)</f>
        <v/>
      </c>
      <c r="H99" s="190" t="s">
        <v>81</v>
      </c>
      <c r="I99" s="191">
        <v>6</v>
      </c>
      <c r="J99" s="192" t="s">
        <v>82</v>
      </c>
      <c r="K99" s="193">
        <v>2</v>
      </c>
      <c r="L99" s="194" t="s">
        <v>105</v>
      </c>
      <c r="M99" s="191">
        <v>6</v>
      </c>
      <c r="N99" s="194" t="s">
        <v>82</v>
      </c>
      <c r="O99" s="193">
        <v>5</v>
      </c>
      <c r="P99" s="192" t="s">
        <v>83</v>
      </c>
      <c r="Q99" s="195" t="s">
        <v>51</v>
      </c>
      <c r="R99" s="196">
        <f t="shared" si="4"/>
        <v>4</v>
      </c>
      <c r="S99" s="195" t="s">
        <v>106</v>
      </c>
      <c r="T99" s="197"/>
      <c r="U99" s="198"/>
      <c r="V99" s="185" t="str">
        <f>IFERROR(ROUNDDOWN(ROUND(#REF!*#REF!,0)*#REF!,0)*2,"")</f>
        <v/>
      </c>
    </row>
    <row r="100" spans="1:22" ht="36.75" customHeight="1">
      <c r="A100" s="186">
        <f t="shared" si="5"/>
        <v>90</v>
      </c>
      <c r="B100" s="187" t="str">
        <f>IF(基本情報入力シート!C129="","",基本情報入力シート!C129)</f>
        <v/>
      </c>
      <c r="C100" s="188" t="str">
        <f>IF(基本情報入力シート!M129="","",基本情報入力シート!M129)</f>
        <v/>
      </c>
      <c r="D100" s="188" t="str">
        <f>IF(基本情報入力シート!R129="","",基本情報入力シート!R129)</f>
        <v/>
      </c>
      <c r="E100" s="188" t="str">
        <f>IF(基本情報入力シート!W129="","",基本情報入力シート!W129)</f>
        <v/>
      </c>
      <c r="F100" s="188" t="str">
        <f>IF(基本情報入力シート!X129="","",基本情報入力シート!X129)</f>
        <v/>
      </c>
      <c r="G100" s="189" t="str">
        <f>IF(基本情報入力シート!Y129="","",基本情報入力シート!Y129)</f>
        <v/>
      </c>
      <c r="H100" s="190" t="s">
        <v>81</v>
      </c>
      <c r="I100" s="191">
        <v>6</v>
      </c>
      <c r="J100" s="192" t="s">
        <v>82</v>
      </c>
      <c r="K100" s="193">
        <v>2</v>
      </c>
      <c r="L100" s="194" t="s">
        <v>105</v>
      </c>
      <c r="M100" s="191">
        <v>6</v>
      </c>
      <c r="N100" s="194" t="s">
        <v>82</v>
      </c>
      <c r="O100" s="193">
        <v>5</v>
      </c>
      <c r="P100" s="192" t="s">
        <v>83</v>
      </c>
      <c r="Q100" s="195" t="s">
        <v>51</v>
      </c>
      <c r="R100" s="196">
        <f t="shared" si="4"/>
        <v>4</v>
      </c>
      <c r="S100" s="195" t="s">
        <v>106</v>
      </c>
      <c r="T100" s="197"/>
      <c r="U100" s="198"/>
      <c r="V100" s="185" t="str">
        <f>IFERROR(ROUNDDOWN(ROUND(#REF!*#REF!,0)*#REF!,0)*2,"")</f>
        <v/>
      </c>
    </row>
    <row r="101" spans="1:22" ht="36.75" customHeight="1">
      <c r="A101" s="186">
        <f t="shared" si="5"/>
        <v>91</v>
      </c>
      <c r="B101" s="187" t="str">
        <f>IF(基本情報入力シート!C130="","",基本情報入力シート!C130)</f>
        <v/>
      </c>
      <c r="C101" s="188" t="str">
        <f>IF(基本情報入力シート!M130="","",基本情報入力シート!M130)</f>
        <v/>
      </c>
      <c r="D101" s="188" t="str">
        <f>IF(基本情報入力シート!R130="","",基本情報入力シート!R130)</f>
        <v/>
      </c>
      <c r="E101" s="188" t="str">
        <f>IF(基本情報入力シート!W130="","",基本情報入力シート!W130)</f>
        <v/>
      </c>
      <c r="F101" s="188" t="str">
        <f>IF(基本情報入力シート!X130="","",基本情報入力シート!X130)</f>
        <v/>
      </c>
      <c r="G101" s="188" t="str">
        <f>IF(基本情報入力シート!Y130="","",基本情報入力シート!Y130)</f>
        <v/>
      </c>
      <c r="H101" s="190" t="s">
        <v>81</v>
      </c>
      <c r="I101" s="191">
        <v>6</v>
      </c>
      <c r="J101" s="192" t="s">
        <v>82</v>
      </c>
      <c r="K101" s="193">
        <v>2</v>
      </c>
      <c r="L101" s="194" t="s">
        <v>105</v>
      </c>
      <c r="M101" s="191">
        <v>6</v>
      </c>
      <c r="N101" s="194" t="s">
        <v>82</v>
      </c>
      <c r="O101" s="193">
        <v>5</v>
      </c>
      <c r="P101" s="192" t="s">
        <v>83</v>
      </c>
      <c r="Q101" s="195" t="s">
        <v>51</v>
      </c>
      <c r="R101" s="196">
        <f t="shared" si="4"/>
        <v>4</v>
      </c>
      <c r="S101" s="195" t="s">
        <v>106</v>
      </c>
      <c r="T101" s="197"/>
      <c r="U101" s="198"/>
      <c r="V101" s="185" t="str">
        <f>IFERROR(ROUNDDOWN(ROUND(#REF!*#REF!,0)*#REF!,0)*2,"")</f>
        <v/>
      </c>
    </row>
    <row r="102" spans="1:22" ht="36.75" customHeight="1">
      <c r="A102" s="186">
        <f t="shared" si="5"/>
        <v>92</v>
      </c>
      <c r="B102" s="187" t="str">
        <f>IF(基本情報入力シート!C131="","",基本情報入力シート!C131)</f>
        <v/>
      </c>
      <c r="C102" s="188" t="str">
        <f>IF(基本情報入力シート!M131="","",基本情報入力シート!M131)</f>
        <v/>
      </c>
      <c r="D102" s="188" t="str">
        <f>IF(基本情報入力シート!R131="","",基本情報入力シート!R131)</f>
        <v/>
      </c>
      <c r="E102" s="188" t="str">
        <f>IF(基本情報入力シート!W131="","",基本情報入力シート!W131)</f>
        <v/>
      </c>
      <c r="F102" s="188" t="str">
        <f>IF(基本情報入力シート!X131="","",基本情報入力シート!X131)</f>
        <v/>
      </c>
      <c r="G102" s="189" t="str">
        <f>IF(基本情報入力シート!Y131="","",基本情報入力シート!Y131)</f>
        <v/>
      </c>
      <c r="H102" s="190" t="s">
        <v>81</v>
      </c>
      <c r="I102" s="191">
        <v>6</v>
      </c>
      <c r="J102" s="192" t="s">
        <v>82</v>
      </c>
      <c r="K102" s="193">
        <v>2</v>
      </c>
      <c r="L102" s="194" t="s">
        <v>105</v>
      </c>
      <c r="M102" s="191">
        <v>6</v>
      </c>
      <c r="N102" s="194" t="s">
        <v>82</v>
      </c>
      <c r="O102" s="193">
        <v>5</v>
      </c>
      <c r="P102" s="192" t="s">
        <v>83</v>
      </c>
      <c r="Q102" s="195" t="s">
        <v>51</v>
      </c>
      <c r="R102" s="196">
        <f t="shared" si="4"/>
        <v>4</v>
      </c>
      <c r="S102" s="195" t="s">
        <v>106</v>
      </c>
      <c r="T102" s="197"/>
      <c r="U102" s="198"/>
      <c r="V102" s="185" t="str">
        <f>IFERROR(ROUNDDOWN(ROUND(#REF!*#REF!,0)*#REF!,0)*2,"")</f>
        <v/>
      </c>
    </row>
    <row r="103" spans="1:22" ht="36.75" customHeight="1">
      <c r="A103" s="186">
        <f t="shared" si="5"/>
        <v>93</v>
      </c>
      <c r="B103" s="187" t="str">
        <f>IF(基本情報入力シート!C132="","",基本情報入力シート!C132)</f>
        <v/>
      </c>
      <c r="C103" s="188" t="str">
        <f>IF(基本情報入力シート!M132="","",基本情報入力シート!M132)</f>
        <v/>
      </c>
      <c r="D103" s="188" t="str">
        <f>IF(基本情報入力シート!R132="","",基本情報入力シート!R132)</f>
        <v/>
      </c>
      <c r="E103" s="188" t="str">
        <f>IF(基本情報入力シート!W132="","",基本情報入力シート!W132)</f>
        <v/>
      </c>
      <c r="F103" s="188" t="str">
        <f>IF(基本情報入力シート!X132="","",基本情報入力シート!X132)</f>
        <v/>
      </c>
      <c r="G103" s="188" t="str">
        <f>IF(基本情報入力シート!Y132="","",基本情報入力シート!Y132)</f>
        <v/>
      </c>
      <c r="H103" s="190" t="s">
        <v>81</v>
      </c>
      <c r="I103" s="191">
        <v>6</v>
      </c>
      <c r="J103" s="192" t="s">
        <v>82</v>
      </c>
      <c r="K103" s="193">
        <v>2</v>
      </c>
      <c r="L103" s="194" t="s">
        <v>105</v>
      </c>
      <c r="M103" s="191">
        <v>6</v>
      </c>
      <c r="N103" s="194" t="s">
        <v>82</v>
      </c>
      <c r="O103" s="193">
        <v>5</v>
      </c>
      <c r="P103" s="192" t="s">
        <v>83</v>
      </c>
      <c r="Q103" s="195" t="s">
        <v>51</v>
      </c>
      <c r="R103" s="196">
        <f t="shared" si="4"/>
        <v>4</v>
      </c>
      <c r="S103" s="195" t="s">
        <v>106</v>
      </c>
      <c r="T103" s="197"/>
      <c r="U103" s="198"/>
      <c r="V103" s="185" t="str">
        <f>IFERROR(ROUNDDOWN(ROUND(#REF!*#REF!,0)*#REF!,0)*2,"")</f>
        <v/>
      </c>
    </row>
    <row r="104" spans="1:22" ht="36.75" customHeight="1">
      <c r="A104" s="186">
        <f t="shared" si="5"/>
        <v>94</v>
      </c>
      <c r="B104" s="187" t="str">
        <f>IF(基本情報入力シート!C133="","",基本情報入力シート!C133)</f>
        <v/>
      </c>
      <c r="C104" s="188" t="str">
        <f>IF(基本情報入力シート!M133="","",基本情報入力シート!M133)</f>
        <v/>
      </c>
      <c r="D104" s="188" t="str">
        <f>IF(基本情報入力シート!R133="","",基本情報入力シート!R133)</f>
        <v/>
      </c>
      <c r="E104" s="188" t="str">
        <f>IF(基本情報入力シート!W133="","",基本情報入力シート!W133)</f>
        <v/>
      </c>
      <c r="F104" s="188" t="str">
        <f>IF(基本情報入力シート!X133="","",基本情報入力シート!X133)</f>
        <v/>
      </c>
      <c r="G104" s="189" t="str">
        <f>IF(基本情報入力シート!Y133="","",基本情報入力シート!Y133)</f>
        <v/>
      </c>
      <c r="H104" s="190" t="s">
        <v>81</v>
      </c>
      <c r="I104" s="191">
        <v>6</v>
      </c>
      <c r="J104" s="192" t="s">
        <v>82</v>
      </c>
      <c r="K104" s="193">
        <v>2</v>
      </c>
      <c r="L104" s="194" t="s">
        <v>105</v>
      </c>
      <c r="M104" s="191">
        <v>6</v>
      </c>
      <c r="N104" s="194" t="s">
        <v>82</v>
      </c>
      <c r="O104" s="193">
        <v>5</v>
      </c>
      <c r="P104" s="192" t="s">
        <v>83</v>
      </c>
      <c r="Q104" s="195" t="s">
        <v>51</v>
      </c>
      <c r="R104" s="196">
        <f t="shared" si="4"/>
        <v>4</v>
      </c>
      <c r="S104" s="195" t="s">
        <v>106</v>
      </c>
      <c r="T104" s="197"/>
      <c r="U104" s="198"/>
      <c r="V104" s="185" t="str">
        <f>IFERROR(ROUNDDOWN(ROUND(#REF!*#REF!,0)*#REF!,0)*2,"")</f>
        <v/>
      </c>
    </row>
    <row r="105" spans="1:22" ht="36.75" customHeight="1">
      <c r="A105" s="186">
        <f t="shared" si="5"/>
        <v>95</v>
      </c>
      <c r="B105" s="187" t="str">
        <f>IF(基本情報入力シート!C134="","",基本情報入力シート!C134)</f>
        <v/>
      </c>
      <c r="C105" s="188" t="str">
        <f>IF(基本情報入力シート!M134="","",基本情報入力シート!M134)</f>
        <v/>
      </c>
      <c r="D105" s="188" t="str">
        <f>IF(基本情報入力シート!R134="","",基本情報入力シート!R134)</f>
        <v/>
      </c>
      <c r="E105" s="188" t="str">
        <f>IF(基本情報入力シート!W134="","",基本情報入力シート!W134)</f>
        <v/>
      </c>
      <c r="F105" s="188" t="str">
        <f>IF(基本情報入力シート!X134="","",基本情報入力シート!X134)</f>
        <v/>
      </c>
      <c r="G105" s="188" t="str">
        <f>IF(基本情報入力シート!Y134="","",基本情報入力シート!Y134)</f>
        <v/>
      </c>
      <c r="H105" s="190" t="s">
        <v>81</v>
      </c>
      <c r="I105" s="191">
        <v>6</v>
      </c>
      <c r="J105" s="192" t="s">
        <v>82</v>
      </c>
      <c r="K105" s="193">
        <v>2</v>
      </c>
      <c r="L105" s="194" t="s">
        <v>105</v>
      </c>
      <c r="M105" s="191">
        <v>6</v>
      </c>
      <c r="N105" s="194" t="s">
        <v>82</v>
      </c>
      <c r="O105" s="193">
        <v>5</v>
      </c>
      <c r="P105" s="192" t="s">
        <v>83</v>
      </c>
      <c r="Q105" s="195" t="s">
        <v>51</v>
      </c>
      <c r="R105" s="196">
        <f t="shared" si="4"/>
        <v>4</v>
      </c>
      <c r="S105" s="195" t="s">
        <v>106</v>
      </c>
      <c r="T105" s="197"/>
      <c r="U105" s="198"/>
      <c r="V105" s="185" t="str">
        <f>IFERROR(ROUNDDOWN(ROUND(#REF!*#REF!,0)*#REF!,0)*2,"")</f>
        <v/>
      </c>
    </row>
    <row r="106" spans="1:22" ht="36.75" customHeight="1">
      <c r="A106" s="186">
        <f t="shared" si="5"/>
        <v>96</v>
      </c>
      <c r="B106" s="187" t="str">
        <f>IF(基本情報入力シート!C135="","",基本情報入力シート!C135)</f>
        <v/>
      </c>
      <c r="C106" s="188" t="str">
        <f>IF(基本情報入力シート!M135="","",基本情報入力シート!M135)</f>
        <v/>
      </c>
      <c r="D106" s="188" t="str">
        <f>IF(基本情報入力シート!R135="","",基本情報入力シート!R135)</f>
        <v/>
      </c>
      <c r="E106" s="188" t="str">
        <f>IF(基本情報入力シート!W135="","",基本情報入力シート!W135)</f>
        <v/>
      </c>
      <c r="F106" s="188" t="str">
        <f>IF(基本情報入力シート!X135="","",基本情報入力シート!X135)</f>
        <v/>
      </c>
      <c r="G106" s="189" t="str">
        <f>IF(基本情報入力シート!Y135="","",基本情報入力シート!Y135)</f>
        <v/>
      </c>
      <c r="H106" s="190" t="s">
        <v>81</v>
      </c>
      <c r="I106" s="191">
        <v>6</v>
      </c>
      <c r="J106" s="192" t="s">
        <v>82</v>
      </c>
      <c r="K106" s="193">
        <v>2</v>
      </c>
      <c r="L106" s="194" t="s">
        <v>105</v>
      </c>
      <c r="M106" s="191">
        <v>6</v>
      </c>
      <c r="N106" s="194" t="s">
        <v>82</v>
      </c>
      <c r="O106" s="193">
        <v>5</v>
      </c>
      <c r="P106" s="192" t="s">
        <v>83</v>
      </c>
      <c r="Q106" s="195" t="s">
        <v>51</v>
      </c>
      <c r="R106" s="196">
        <f t="shared" si="4"/>
        <v>4</v>
      </c>
      <c r="S106" s="195" t="s">
        <v>106</v>
      </c>
      <c r="T106" s="197"/>
      <c r="U106" s="198"/>
      <c r="V106" s="185" t="str">
        <f>IFERROR(ROUNDDOWN(ROUND(#REF!*#REF!,0)*#REF!,0)*2,"")</f>
        <v/>
      </c>
    </row>
    <row r="107" spans="1:22" ht="36.75" customHeight="1">
      <c r="A107" s="186">
        <f t="shared" si="5"/>
        <v>97</v>
      </c>
      <c r="B107" s="187" t="str">
        <f>IF(基本情報入力シート!C136="","",基本情報入力シート!C136)</f>
        <v/>
      </c>
      <c r="C107" s="188" t="str">
        <f>IF(基本情報入力シート!M136="","",基本情報入力シート!M136)</f>
        <v/>
      </c>
      <c r="D107" s="188" t="str">
        <f>IF(基本情報入力シート!R136="","",基本情報入力シート!R136)</f>
        <v/>
      </c>
      <c r="E107" s="188" t="str">
        <f>IF(基本情報入力シート!W136="","",基本情報入力シート!W136)</f>
        <v/>
      </c>
      <c r="F107" s="188" t="str">
        <f>IF(基本情報入力シート!X136="","",基本情報入力シート!X136)</f>
        <v/>
      </c>
      <c r="G107" s="188" t="str">
        <f>IF(基本情報入力シート!Y136="","",基本情報入力シート!Y136)</f>
        <v/>
      </c>
      <c r="H107" s="190" t="s">
        <v>81</v>
      </c>
      <c r="I107" s="191">
        <v>6</v>
      </c>
      <c r="J107" s="192" t="s">
        <v>82</v>
      </c>
      <c r="K107" s="193">
        <v>2</v>
      </c>
      <c r="L107" s="194" t="s">
        <v>105</v>
      </c>
      <c r="M107" s="191">
        <v>6</v>
      </c>
      <c r="N107" s="194" t="s">
        <v>82</v>
      </c>
      <c r="O107" s="193">
        <v>5</v>
      </c>
      <c r="P107" s="192" t="s">
        <v>83</v>
      </c>
      <c r="Q107" s="195" t="s">
        <v>51</v>
      </c>
      <c r="R107" s="196">
        <f t="shared" si="4"/>
        <v>4</v>
      </c>
      <c r="S107" s="195" t="s">
        <v>106</v>
      </c>
      <c r="T107" s="197"/>
      <c r="U107" s="198"/>
      <c r="V107" s="185" t="str">
        <f>IFERROR(ROUNDDOWN(ROUND(#REF!*#REF!,0)*#REF!,0)*2,"")</f>
        <v/>
      </c>
    </row>
    <row r="108" spans="1:22" ht="36.75" customHeight="1">
      <c r="A108" s="186">
        <f t="shared" si="5"/>
        <v>98</v>
      </c>
      <c r="B108" s="187" t="str">
        <f>IF(基本情報入力シート!C137="","",基本情報入力シート!C137)</f>
        <v/>
      </c>
      <c r="C108" s="188" t="str">
        <f>IF(基本情報入力シート!M137="","",基本情報入力シート!M137)</f>
        <v/>
      </c>
      <c r="D108" s="188" t="str">
        <f>IF(基本情報入力シート!R137="","",基本情報入力シート!R137)</f>
        <v/>
      </c>
      <c r="E108" s="188" t="str">
        <f>IF(基本情報入力シート!W137="","",基本情報入力シート!W137)</f>
        <v/>
      </c>
      <c r="F108" s="188" t="str">
        <f>IF(基本情報入力シート!X137="","",基本情報入力シート!X137)</f>
        <v/>
      </c>
      <c r="G108" s="189" t="str">
        <f>IF(基本情報入力シート!Y137="","",基本情報入力シート!Y137)</f>
        <v/>
      </c>
      <c r="H108" s="190" t="s">
        <v>81</v>
      </c>
      <c r="I108" s="191">
        <v>6</v>
      </c>
      <c r="J108" s="192" t="s">
        <v>82</v>
      </c>
      <c r="K108" s="193">
        <v>2</v>
      </c>
      <c r="L108" s="194" t="s">
        <v>105</v>
      </c>
      <c r="M108" s="191">
        <v>6</v>
      </c>
      <c r="N108" s="194" t="s">
        <v>82</v>
      </c>
      <c r="O108" s="193">
        <v>5</v>
      </c>
      <c r="P108" s="192" t="s">
        <v>83</v>
      </c>
      <c r="Q108" s="195" t="s">
        <v>51</v>
      </c>
      <c r="R108" s="196">
        <f t="shared" si="4"/>
        <v>4</v>
      </c>
      <c r="S108" s="195" t="s">
        <v>106</v>
      </c>
      <c r="T108" s="197"/>
      <c r="U108" s="198"/>
      <c r="V108" s="185" t="str">
        <f>IFERROR(ROUNDDOWN(ROUND(#REF!*#REF!,0)*#REF!,0)*2,"")</f>
        <v/>
      </c>
    </row>
    <row r="109" spans="1:22" ht="36.75" customHeight="1">
      <c r="A109" s="186">
        <f t="shared" si="5"/>
        <v>99</v>
      </c>
      <c r="B109" s="187" t="str">
        <f>IF(基本情報入力シート!C138="","",基本情報入力シート!C138)</f>
        <v/>
      </c>
      <c r="C109" s="188" t="str">
        <f>IF(基本情報入力シート!M138="","",基本情報入力シート!M138)</f>
        <v/>
      </c>
      <c r="D109" s="188" t="str">
        <f>IF(基本情報入力シート!R138="","",基本情報入力シート!R138)</f>
        <v/>
      </c>
      <c r="E109" s="188" t="str">
        <f>IF(基本情報入力シート!W138="","",基本情報入力シート!W138)</f>
        <v/>
      </c>
      <c r="F109" s="188" t="str">
        <f>IF(基本情報入力シート!X138="","",基本情報入力シート!X138)</f>
        <v/>
      </c>
      <c r="G109" s="188" t="str">
        <f>IF(基本情報入力シート!Y138="","",基本情報入力シート!Y138)</f>
        <v/>
      </c>
      <c r="H109" s="190" t="s">
        <v>81</v>
      </c>
      <c r="I109" s="191">
        <v>6</v>
      </c>
      <c r="J109" s="192" t="s">
        <v>82</v>
      </c>
      <c r="K109" s="193">
        <v>2</v>
      </c>
      <c r="L109" s="194" t="s">
        <v>105</v>
      </c>
      <c r="M109" s="191">
        <v>6</v>
      </c>
      <c r="N109" s="194" t="s">
        <v>82</v>
      </c>
      <c r="O109" s="193">
        <v>5</v>
      </c>
      <c r="P109" s="192" t="s">
        <v>83</v>
      </c>
      <c r="Q109" s="195" t="s">
        <v>51</v>
      </c>
      <c r="R109" s="196">
        <f t="shared" si="4"/>
        <v>4</v>
      </c>
      <c r="S109" s="195" t="s">
        <v>106</v>
      </c>
      <c r="T109" s="197"/>
      <c r="U109" s="198"/>
      <c r="V109" s="185" t="str">
        <f>IFERROR(ROUNDDOWN(ROUND(#REF!*#REF!,0)*#REF!,0)*2,"")</f>
        <v/>
      </c>
    </row>
    <row r="110" spans="1:22" ht="36.75" customHeight="1">
      <c r="A110" s="199">
        <f t="shared" si="5"/>
        <v>100</v>
      </c>
      <c r="B110" s="200" t="str">
        <f>IF(基本情報入力シート!C139="","",基本情報入力シート!C139)</f>
        <v/>
      </c>
      <c r="C110" s="201" t="str">
        <f>IF(基本情報入力シート!M139="","",基本情報入力シート!M139)</f>
        <v/>
      </c>
      <c r="D110" s="201" t="str">
        <f>IF(基本情報入力シート!R139="","",基本情報入力シート!R139)</f>
        <v/>
      </c>
      <c r="E110" s="202" t="str">
        <f>IF(基本情報入力シート!W139="","",基本情報入力シート!W139)</f>
        <v/>
      </c>
      <c r="F110" s="201" t="str">
        <f>IF(基本情報入力シート!X139="","",基本情報入力シート!X139)</f>
        <v/>
      </c>
      <c r="G110" s="202" t="str">
        <f>IF(基本情報入力シート!Y139="","",基本情報入力シート!Y139)</f>
        <v/>
      </c>
      <c r="H110" s="203" t="s">
        <v>81</v>
      </c>
      <c r="I110" s="204">
        <v>6</v>
      </c>
      <c r="J110" s="205" t="s">
        <v>82</v>
      </c>
      <c r="K110" s="206">
        <v>2</v>
      </c>
      <c r="L110" s="207" t="s">
        <v>105</v>
      </c>
      <c r="M110" s="204">
        <v>6</v>
      </c>
      <c r="N110" s="207" t="s">
        <v>82</v>
      </c>
      <c r="O110" s="206">
        <v>5</v>
      </c>
      <c r="P110" s="205" t="s">
        <v>83</v>
      </c>
      <c r="Q110" s="208" t="s">
        <v>51</v>
      </c>
      <c r="R110" s="209">
        <f t="shared" si="4"/>
        <v>4</v>
      </c>
      <c r="S110" s="208" t="s">
        <v>106</v>
      </c>
      <c r="T110" s="210"/>
      <c r="U110" s="211"/>
      <c r="V110" s="185" t="str">
        <f>IFERROR(ROUNDDOWN(ROUND(#REF!*#REF!,0)*#REF!,0)*2,"")</f>
        <v/>
      </c>
    </row>
    <row r="111" spans="1:22">
      <c r="D111" s="149"/>
      <c r="E111" s="149"/>
      <c r="F111" s="149"/>
      <c r="G111" s="149"/>
      <c r="K111" s="55"/>
      <c r="O111" s="55"/>
      <c r="T111" s="55"/>
      <c r="U111" s="55"/>
    </row>
    <row r="112" spans="1:22">
      <c r="D112" s="149"/>
      <c r="E112" s="149"/>
      <c r="F112" s="149"/>
      <c r="G112" s="149"/>
      <c r="K112" s="55"/>
      <c r="O112" s="55"/>
      <c r="T112" s="55"/>
      <c r="U112" s="55"/>
    </row>
    <row r="113" spans="4:21">
      <c r="D113" s="149"/>
      <c r="E113" s="149"/>
      <c r="F113" s="149"/>
      <c r="G113" s="149"/>
      <c r="K113" s="55"/>
      <c r="O113" s="55"/>
      <c r="T113" s="55"/>
      <c r="U113" s="55"/>
    </row>
    <row r="114" spans="4:21">
      <c r="D114" s="149"/>
      <c r="E114" s="149"/>
      <c r="F114" s="149"/>
      <c r="G114" s="149"/>
      <c r="K114" s="55"/>
      <c r="O114" s="55"/>
      <c r="T114" s="55"/>
      <c r="U114" s="55"/>
    </row>
    <row r="115" spans="4:21">
      <c r="D115" s="149"/>
      <c r="E115" s="149"/>
      <c r="F115" s="149"/>
      <c r="G115" s="149"/>
      <c r="K115" s="55"/>
      <c r="O115" s="55"/>
      <c r="T115" s="55"/>
      <c r="U115" s="55"/>
    </row>
    <row r="116" spans="4:21">
      <c r="D116" s="149"/>
      <c r="E116" s="149"/>
      <c r="F116" s="149"/>
      <c r="G116" s="149"/>
      <c r="K116" s="55"/>
      <c r="O116" s="55"/>
      <c r="T116" s="55"/>
      <c r="U116" s="55"/>
    </row>
    <row r="117" spans="4:21">
      <c r="D117" s="149"/>
      <c r="E117" s="149"/>
      <c r="F117" s="149"/>
      <c r="G117" s="149"/>
      <c r="K117" s="55"/>
      <c r="O117" s="55"/>
      <c r="T117" s="55"/>
      <c r="U117" s="55"/>
    </row>
    <row r="118" spans="4:21">
      <c r="D118" s="149"/>
      <c r="E118" s="149"/>
      <c r="F118" s="149"/>
      <c r="G118" s="149"/>
      <c r="K118" s="55"/>
      <c r="O118" s="55"/>
      <c r="T118" s="55"/>
      <c r="U118" s="55"/>
    </row>
    <row r="119" spans="4:21">
      <c r="D119" s="149"/>
      <c r="E119" s="149"/>
      <c r="F119" s="149"/>
      <c r="G119" s="149"/>
      <c r="K119" s="55"/>
      <c r="O119" s="55"/>
      <c r="T119" s="55"/>
      <c r="U119" s="55"/>
    </row>
    <row r="120" spans="4:21">
      <c r="D120" s="149"/>
      <c r="E120" s="149"/>
      <c r="F120" s="149"/>
      <c r="G120" s="149"/>
      <c r="K120" s="55"/>
      <c r="O120" s="55"/>
      <c r="T120" s="55"/>
      <c r="U120" s="55"/>
    </row>
    <row r="121" spans="4:21">
      <c r="D121" s="149"/>
      <c r="E121" s="149"/>
      <c r="F121" s="149"/>
      <c r="G121" s="149"/>
      <c r="K121" s="55"/>
      <c r="O121" s="55"/>
      <c r="T121" s="55"/>
      <c r="U121" s="55"/>
    </row>
    <row r="122" spans="4:21">
      <c r="D122" s="149"/>
      <c r="E122" s="149"/>
      <c r="F122" s="149"/>
      <c r="G122" s="149"/>
      <c r="K122" s="55"/>
      <c r="O122" s="55"/>
      <c r="T122" s="55"/>
      <c r="U122" s="55"/>
    </row>
    <row r="123" spans="4:21">
      <c r="D123" s="149"/>
      <c r="E123" s="149"/>
      <c r="F123" s="149"/>
      <c r="G123" s="149"/>
      <c r="K123" s="55"/>
      <c r="O123" s="55"/>
      <c r="T123" s="55"/>
      <c r="U123" s="55"/>
    </row>
    <row r="124" spans="4:21">
      <c r="D124" s="149"/>
      <c r="E124" s="149"/>
      <c r="F124" s="149"/>
      <c r="G124" s="149"/>
      <c r="K124" s="55"/>
      <c r="O124" s="55"/>
      <c r="T124" s="55"/>
      <c r="U124" s="55"/>
    </row>
    <row r="125" spans="4:21">
      <c r="D125" s="149"/>
      <c r="E125" s="149"/>
      <c r="F125" s="149"/>
      <c r="G125" s="149"/>
      <c r="K125" s="55"/>
      <c r="O125" s="55"/>
      <c r="T125" s="55"/>
      <c r="U125" s="55"/>
    </row>
    <row r="126" spans="4:21">
      <c r="D126" s="149"/>
      <c r="E126" s="149"/>
      <c r="F126" s="149"/>
      <c r="G126" s="149"/>
      <c r="K126" s="55"/>
      <c r="O126" s="55"/>
      <c r="T126" s="55"/>
      <c r="U126" s="55"/>
    </row>
    <row r="127" spans="4:21">
      <c r="D127" s="149"/>
      <c r="E127" s="149"/>
      <c r="F127" s="149"/>
      <c r="G127" s="149"/>
      <c r="K127" s="55"/>
      <c r="O127" s="55"/>
      <c r="T127" s="55"/>
      <c r="U127" s="55"/>
    </row>
    <row r="128" spans="4:21">
      <c r="D128" s="149"/>
      <c r="E128" s="149"/>
      <c r="F128" s="149"/>
      <c r="G128" s="149"/>
      <c r="K128" s="55"/>
      <c r="O128" s="55"/>
      <c r="T128" s="55"/>
      <c r="U128" s="55"/>
    </row>
    <row r="129" spans="4:21">
      <c r="D129" s="149"/>
      <c r="E129" s="149"/>
      <c r="F129" s="149"/>
      <c r="G129" s="149"/>
      <c r="K129" s="55"/>
      <c r="O129" s="55"/>
      <c r="T129" s="55"/>
      <c r="U129" s="55"/>
    </row>
    <row r="130" spans="4:21">
      <c r="D130" s="149"/>
      <c r="E130" s="149"/>
      <c r="F130" s="149"/>
      <c r="G130" s="149"/>
      <c r="K130" s="55"/>
      <c r="O130" s="55"/>
      <c r="T130" s="55"/>
      <c r="U130" s="55"/>
    </row>
    <row r="131" spans="4:21">
      <c r="D131" s="149"/>
      <c r="E131" s="149"/>
      <c r="F131" s="149"/>
      <c r="G131" s="149"/>
      <c r="K131" s="55"/>
      <c r="O131" s="55"/>
      <c r="T131" s="55"/>
      <c r="U131" s="55"/>
    </row>
    <row r="132" spans="4:21">
      <c r="D132" s="149"/>
      <c r="E132" s="149"/>
      <c r="F132" s="149"/>
      <c r="G132" s="149"/>
      <c r="K132" s="55"/>
      <c r="O132" s="55"/>
      <c r="T132" s="55"/>
      <c r="U132" s="55"/>
    </row>
    <row r="133" spans="4:21">
      <c r="D133" s="149"/>
      <c r="E133" s="149"/>
      <c r="F133" s="149"/>
      <c r="G133" s="149"/>
      <c r="K133" s="55"/>
      <c r="O133" s="55"/>
      <c r="T133" s="55"/>
      <c r="U133" s="55"/>
    </row>
    <row r="134" spans="4:21">
      <c r="D134" s="149"/>
      <c r="E134" s="149"/>
      <c r="F134" s="149"/>
      <c r="G134" s="149"/>
      <c r="K134" s="55"/>
      <c r="O134" s="55"/>
      <c r="T134" s="55"/>
      <c r="U134" s="55"/>
    </row>
    <row r="135" spans="4:21">
      <c r="D135" s="149"/>
      <c r="E135" s="149"/>
      <c r="F135" s="149"/>
      <c r="G135" s="149"/>
      <c r="K135" s="55"/>
      <c r="O135" s="55"/>
      <c r="T135" s="55"/>
      <c r="U135" s="55"/>
    </row>
    <row r="136" spans="4:21">
      <c r="D136" s="149"/>
      <c r="E136" s="149"/>
      <c r="F136" s="149"/>
      <c r="G136" s="149"/>
      <c r="K136" s="55"/>
      <c r="O136" s="55"/>
      <c r="T136" s="55"/>
      <c r="U136" s="55"/>
    </row>
    <row r="137" spans="4:21">
      <c r="D137" s="149"/>
      <c r="E137" s="149"/>
      <c r="F137" s="149"/>
      <c r="G137" s="149"/>
      <c r="K137" s="55"/>
      <c r="O137" s="55"/>
      <c r="T137" s="55"/>
      <c r="U137" s="55"/>
    </row>
    <row r="138" spans="4:21">
      <c r="D138" s="149"/>
      <c r="E138" s="149"/>
      <c r="F138" s="149"/>
      <c r="G138" s="149"/>
      <c r="K138" s="55"/>
      <c r="O138" s="55"/>
      <c r="T138" s="55"/>
      <c r="U138" s="55"/>
    </row>
    <row r="139" spans="4:21">
      <c r="D139" s="149"/>
      <c r="E139" s="149"/>
      <c r="F139" s="149"/>
      <c r="G139" s="149"/>
      <c r="K139" s="55"/>
      <c r="O139" s="55"/>
      <c r="T139" s="55"/>
      <c r="U139" s="55"/>
    </row>
    <row r="140" spans="4:21">
      <c r="D140" s="149"/>
      <c r="E140" s="149"/>
      <c r="F140" s="149"/>
      <c r="G140" s="149"/>
      <c r="K140" s="55"/>
      <c r="O140" s="55"/>
      <c r="T140" s="55"/>
      <c r="U140" s="55"/>
    </row>
    <row r="141" spans="4:21">
      <c r="D141" s="149"/>
      <c r="E141" s="149"/>
      <c r="F141" s="149"/>
      <c r="G141" s="149"/>
      <c r="K141" s="55"/>
      <c r="O141" s="55"/>
      <c r="T141" s="55"/>
      <c r="U141" s="55"/>
    </row>
    <row r="142" spans="4:21">
      <c r="D142" s="149"/>
      <c r="E142" s="149"/>
      <c r="F142" s="149"/>
      <c r="G142" s="149"/>
      <c r="K142" s="55"/>
      <c r="O142" s="55"/>
      <c r="T142" s="55"/>
      <c r="U142" s="55"/>
    </row>
    <row r="143" spans="4:21">
      <c r="D143" s="149"/>
      <c r="E143" s="149"/>
      <c r="F143" s="149"/>
      <c r="G143" s="149"/>
      <c r="K143" s="55"/>
      <c r="O143" s="55"/>
      <c r="T143" s="55"/>
      <c r="U143" s="55"/>
    </row>
    <row r="144" spans="4:21">
      <c r="D144" s="149"/>
      <c r="E144" s="149"/>
      <c r="F144" s="149"/>
      <c r="G144" s="149"/>
      <c r="K144" s="55"/>
      <c r="O144" s="55"/>
      <c r="T144" s="55"/>
      <c r="U144" s="55"/>
    </row>
    <row r="145" spans="4:21">
      <c r="D145" s="149"/>
      <c r="E145" s="149"/>
      <c r="F145" s="149"/>
      <c r="G145" s="149"/>
      <c r="K145" s="55"/>
      <c r="O145" s="55"/>
      <c r="T145" s="55"/>
      <c r="U145" s="55"/>
    </row>
    <row r="146" spans="4:21">
      <c r="D146" s="149"/>
      <c r="E146" s="149"/>
      <c r="F146" s="149"/>
      <c r="G146" s="149"/>
      <c r="K146" s="55"/>
      <c r="O146" s="55"/>
      <c r="T146" s="55"/>
      <c r="U146" s="55"/>
    </row>
    <row r="147" spans="4:21">
      <c r="D147" s="149"/>
      <c r="E147" s="149"/>
      <c r="F147" s="149"/>
      <c r="G147" s="149"/>
      <c r="K147" s="55"/>
      <c r="O147" s="55"/>
      <c r="T147" s="55"/>
      <c r="U147" s="55"/>
    </row>
    <row r="148" spans="4:21">
      <c r="D148" s="149"/>
      <c r="E148" s="149"/>
      <c r="F148" s="149"/>
      <c r="G148" s="149"/>
      <c r="K148" s="55"/>
      <c r="O148" s="55"/>
      <c r="T148" s="55"/>
      <c r="U148" s="55"/>
    </row>
    <row r="149" spans="4:21">
      <c r="D149" s="149"/>
      <c r="E149" s="149"/>
      <c r="F149" s="149"/>
      <c r="G149" s="149"/>
      <c r="K149" s="55"/>
      <c r="O149" s="55"/>
      <c r="T149" s="55"/>
      <c r="U149" s="55"/>
    </row>
    <row r="150" spans="4:21">
      <c r="D150" s="149"/>
      <c r="E150" s="149"/>
      <c r="F150" s="149"/>
      <c r="G150" s="149"/>
      <c r="K150" s="55"/>
      <c r="O150" s="55"/>
      <c r="T150" s="55"/>
      <c r="U150" s="55"/>
    </row>
    <row r="151" spans="4:21">
      <c r="D151" s="149"/>
      <c r="E151" s="149"/>
      <c r="F151" s="149"/>
      <c r="G151" s="149"/>
      <c r="K151" s="55"/>
      <c r="O151" s="55"/>
      <c r="T151" s="55"/>
      <c r="U151" s="55"/>
    </row>
    <row r="152" spans="4:21">
      <c r="D152" s="149"/>
      <c r="E152" s="149"/>
      <c r="F152" s="149"/>
      <c r="G152" s="149"/>
      <c r="K152" s="55"/>
      <c r="O152" s="55"/>
      <c r="T152" s="55"/>
      <c r="U152" s="55"/>
    </row>
    <row r="153" spans="4:21">
      <c r="D153" s="149"/>
      <c r="E153" s="149"/>
      <c r="F153" s="149"/>
      <c r="G153" s="149"/>
      <c r="K153" s="55"/>
      <c r="O153" s="55"/>
      <c r="T153" s="55"/>
      <c r="U153" s="55"/>
    </row>
    <row r="154" spans="4:21">
      <c r="D154" s="149"/>
      <c r="E154" s="149"/>
      <c r="F154" s="149"/>
      <c r="G154" s="149"/>
      <c r="K154" s="55"/>
      <c r="O154" s="55"/>
      <c r="T154" s="55"/>
      <c r="U154" s="55"/>
    </row>
    <row r="155" spans="4:21">
      <c r="D155" s="149"/>
      <c r="E155" s="149"/>
      <c r="F155" s="149"/>
      <c r="G155" s="149"/>
      <c r="K155" s="55"/>
      <c r="O155" s="55"/>
      <c r="T155" s="55"/>
      <c r="U155" s="55"/>
    </row>
    <row r="156" spans="4:21">
      <c r="D156" s="149"/>
      <c r="E156" s="149"/>
      <c r="F156" s="149"/>
      <c r="G156" s="149"/>
      <c r="K156" s="55"/>
      <c r="O156" s="55"/>
      <c r="T156" s="55"/>
      <c r="U156" s="55"/>
    </row>
    <row r="157" spans="4:21">
      <c r="D157" s="149"/>
      <c r="E157" s="149"/>
      <c r="F157" s="149"/>
      <c r="G157" s="149"/>
      <c r="K157" s="55"/>
      <c r="O157" s="55"/>
      <c r="T157" s="55"/>
      <c r="U157" s="55"/>
    </row>
    <row r="158" spans="4:21">
      <c r="D158" s="149"/>
      <c r="E158" s="149"/>
      <c r="F158" s="149"/>
      <c r="G158" s="149"/>
      <c r="K158" s="55"/>
      <c r="O158" s="55"/>
      <c r="T158" s="55"/>
      <c r="U158" s="55"/>
    </row>
    <row r="159" spans="4:21">
      <c r="D159" s="149"/>
      <c r="E159" s="149"/>
      <c r="F159" s="149"/>
      <c r="G159" s="149"/>
      <c r="K159" s="55"/>
      <c r="O159" s="55"/>
      <c r="T159" s="55"/>
      <c r="U159" s="55"/>
    </row>
    <row r="160" spans="4:21">
      <c r="D160" s="149"/>
      <c r="E160" s="149"/>
      <c r="F160" s="149"/>
      <c r="G160" s="149"/>
      <c r="K160" s="55"/>
      <c r="O160" s="55"/>
      <c r="T160" s="55"/>
      <c r="U160" s="55"/>
    </row>
    <row r="161" spans="4:21">
      <c r="D161" s="149"/>
      <c r="E161" s="149"/>
      <c r="F161" s="149"/>
      <c r="G161" s="149"/>
      <c r="K161" s="55"/>
      <c r="O161" s="55"/>
      <c r="T161" s="55"/>
      <c r="U161" s="55"/>
    </row>
    <row r="162" spans="4:21">
      <c r="D162" s="149"/>
      <c r="E162" s="149"/>
      <c r="F162" s="149"/>
      <c r="G162" s="149"/>
      <c r="K162" s="55"/>
      <c r="O162" s="55"/>
      <c r="T162" s="55"/>
      <c r="U162" s="55"/>
    </row>
    <row r="163" spans="4:21">
      <c r="D163" s="149"/>
      <c r="E163" s="149"/>
      <c r="F163" s="149"/>
      <c r="G163" s="149"/>
      <c r="K163" s="55"/>
      <c r="O163" s="55"/>
      <c r="T163" s="55"/>
      <c r="U163" s="55"/>
    </row>
    <row r="164" spans="4:21">
      <c r="D164" s="149"/>
      <c r="E164" s="149"/>
      <c r="F164" s="149"/>
      <c r="G164" s="149"/>
      <c r="K164" s="55"/>
      <c r="O164" s="55"/>
      <c r="T164" s="55"/>
      <c r="U164" s="55"/>
    </row>
    <row r="165" spans="4:21">
      <c r="D165" s="149"/>
      <c r="E165" s="149"/>
      <c r="F165" s="149"/>
      <c r="G165" s="149"/>
      <c r="K165" s="55"/>
      <c r="O165" s="55"/>
      <c r="T165" s="55"/>
      <c r="U165" s="55"/>
    </row>
    <row r="166" spans="4:21">
      <c r="D166" s="149"/>
      <c r="E166" s="149"/>
      <c r="F166" s="149"/>
      <c r="G166" s="149"/>
      <c r="K166" s="55"/>
      <c r="O166" s="55"/>
      <c r="T166" s="55"/>
      <c r="U166" s="55"/>
    </row>
    <row r="167" spans="4:21">
      <c r="D167" s="149"/>
      <c r="E167" s="149"/>
      <c r="F167" s="149"/>
      <c r="G167" s="149"/>
      <c r="K167" s="55"/>
      <c r="O167" s="55"/>
      <c r="T167" s="55"/>
      <c r="U167" s="55"/>
    </row>
    <row r="168" spans="4:21">
      <c r="D168" s="149"/>
      <c r="E168" s="149"/>
      <c r="F168" s="149"/>
      <c r="G168" s="149"/>
      <c r="K168" s="55"/>
      <c r="O168" s="55"/>
      <c r="T168" s="55"/>
      <c r="U168" s="55"/>
    </row>
    <row r="169" spans="4:21">
      <c r="D169" s="149"/>
      <c r="E169" s="149"/>
      <c r="F169" s="149"/>
      <c r="G169" s="149"/>
      <c r="K169" s="55"/>
      <c r="O169" s="55"/>
      <c r="T169" s="55"/>
      <c r="U169" s="55"/>
    </row>
    <row r="170" spans="4:21">
      <c r="D170" s="149"/>
      <c r="E170" s="149"/>
      <c r="F170" s="149"/>
      <c r="G170" s="149"/>
      <c r="K170" s="55"/>
      <c r="O170" s="55"/>
      <c r="T170" s="55"/>
      <c r="U170" s="55"/>
    </row>
    <row r="171" spans="4:21">
      <c r="D171" s="149"/>
      <c r="E171" s="149"/>
      <c r="F171" s="149"/>
      <c r="G171" s="149"/>
      <c r="K171" s="55"/>
      <c r="O171" s="55"/>
      <c r="T171" s="55"/>
      <c r="U171" s="55"/>
    </row>
    <row r="172" spans="4:21">
      <c r="D172" s="149"/>
      <c r="E172" s="149"/>
      <c r="F172" s="149"/>
      <c r="G172" s="149"/>
      <c r="K172" s="55"/>
      <c r="O172" s="55"/>
      <c r="T172" s="55"/>
      <c r="U172" s="55"/>
    </row>
    <row r="173" spans="4:21">
      <c r="D173" s="149"/>
      <c r="E173" s="149"/>
      <c r="F173" s="149"/>
      <c r="G173" s="149"/>
      <c r="K173" s="55"/>
      <c r="O173" s="55"/>
      <c r="T173" s="55"/>
      <c r="U173" s="55"/>
    </row>
    <row r="174" spans="4:21">
      <c r="D174" s="149"/>
      <c r="E174" s="149"/>
      <c r="F174" s="149"/>
      <c r="G174" s="149"/>
      <c r="K174" s="55"/>
      <c r="O174" s="55"/>
      <c r="T174" s="55"/>
      <c r="U174" s="55"/>
    </row>
    <row r="175" spans="4:21">
      <c r="D175" s="149"/>
      <c r="E175" s="149"/>
      <c r="F175" s="149"/>
      <c r="G175" s="149"/>
      <c r="K175" s="55"/>
      <c r="O175" s="55"/>
      <c r="T175" s="55"/>
      <c r="U175" s="55"/>
    </row>
    <row r="176" spans="4:21">
      <c r="D176" s="149"/>
      <c r="E176" s="149"/>
      <c r="F176" s="149"/>
      <c r="G176" s="149"/>
      <c r="K176" s="55"/>
      <c r="O176" s="55"/>
      <c r="T176" s="55"/>
      <c r="U176" s="55"/>
    </row>
    <row r="177" spans="4:21">
      <c r="D177" s="149"/>
      <c r="E177" s="149"/>
      <c r="F177" s="149"/>
      <c r="G177" s="149"/>
      <c r="K177" s="55"/>
      <c r="O177" s="55"/>
      <c r="T177" s="55"/>
      <c r="U177" s="55"/>
    </row>
    <row r="178" spans="4:21">
      <c r="D178" s="149"/>
      <c r="E178" s="149"/>
      <c r="F178" s="149"/>
      <c r="G178" s="149"/>
      <c r="K178" s="55"/>
      <c r="O178" s="55"/>
      <c r="T178" s="55"/>
      <c r="U178" s="55"/>
    </row>
    <row r="179" spans="4:21">
      <c r="D179" s="149"/>
      <c r="E179" s="149"/>
      <c r="F179" s="149"/>
      <c r="G179" s="149"/>
      <c r="K179" s="55"/>
      <c r="O179" s="55"/>
      <c r="T179" s="55"/>
      <c r="U179" s="55"/>
    </row>
    <row r="180" spans="4:21">
      <c r="D180" s="149"/>
      <c r="E180" s="149"/>
      <c r="F180" s="149"/>
      <c r="G180" s="149"/>
      <c r="K180" s="55"/>
      <c r="O180" s="55"/>
      <c r="T180" s="55"/>
      <c r="U180" s="55"/>
    </row>
    <row r="181" spans="4:21">
      <c r="D181" s="149"/>
      <c r="E181" s="149"/>
      <c r="F181" s="149"/>
      <c r="G181" s="149"/>
      <c r="K181" s="55"/>
      <c r="O181" s="55"/>
      <c r="T181" s="55"/>
      <c r="U181" s="55"/>
    </row>
    <row r="182" spans="4:21">
      <c r="D182" s="149"/>
      <c r="E182" s="149"/>
      <c r="F182" s="149"/>
      <c r="G182" s="149"/>
      <c r="K182" s="55"/>
      <c r="O182" s="55"/>
      <c r="T182" s="55"/>
      <c r="U182" s="55"/>
    </row>
    <row r="183" spans="4:21">
      <c r="D183" s="149"/>
      <c r="E183" s="149"/>
      <c r="F183" s="149"/>
      <c r="G183" s="149"/>
      <c r="K183" s="55"/>
      <c r="O183" s="55"/>
      <c r="T183" s="55"/>
      <c r="U183" s="55"/>
    </row>
    <row r="184" spans="4:21">
      <c r="D184" s="149"/>
      <c r="E184" s="149"/>
      <c r="F184" s="149"/>
      <c r="G184" s="149"/>
      <c r="K184" s="55"/>
      <c r="O184" s="55"/>
      <c r="T184" s="55"/>
      <c r="U184" s="55"/>
    </row>
    <row r="185" spans="4:21">
      <c r="D185" s="149"/>
      <c r="E185" s="149"/>
      <c r="F185" s="149"/>
      <c r="G185" s="149"/>
      <c r="K185" s="55"/>
      <c r="O185" s="55"/>
      <c r="T185" s="55"/>
      <c r="U185" s="55"/>
    </row>
    <row r="186" spans="4:21">
      <c r="D186" s="149"/>
      <c r="E186" s="149"/>
      <c r="F186" s="149"/>
      <c r="G186" s="149"/>
      <c r="K186" s="55"/>
      <c r="O186" s="55"/>
      <c r="T186" s="55"/>
      <c r="U186" s="55"/>
    </row>
    <row r="187" spans="4:21">
      <c r="D187" s="149"/>
      <c r="E187" s="149"/>
      <c r="F187" s="149"/>
      <c r="G187" s="149"/>
      <c r="K187" s="55"/>
      <c r="O187" s="55"/>
      <c r="T187" s="55"/>
      <c r="U187" s="55"/>
    </row>
    <row r="188" spans="4:21">
      <c r="D188" s="149"/>
      <c r="E188" s="149"/>
      <c r="F188" s="149"/>
      <c r="G188" s="149"/>
      <c r="K188" s="55"/>
      <c r="O188" s="55"/>
      <c r="T188" s="55"/>
      <c r="U188" s="55"/>
    </row>
    <row r="189" spans="4:21">
      <c r="D189" s="149"/>
      <c r="E189" s="149"/>
      <c r="F189" s="149"/>
      <c r="G189" s="149"/>
      <c r="K189" s="55"/>
      <c r="O189" s="55"/>
      <c r="T189" s="55"/>
      <c r="U189" s="55"/>
    </row>
    <row r="190" spans="4:21">
      <c r="D190" s="149"/>
      <c r="E190" s="149"/>
      <c r="F190" s="149"/>
      <c r="G190" s="149"/>
      <c r="K190" s="55"/>
      <c r="O190" s="55"/>
      <c r="T190" s="55"/>
      <c r="U190" s="55"/>
    </row>
    <row r="191" spans="4:21">
      <c r="D191" s="149"/>
      <c r="E191" s="149"/>
      <c r="F191" s="149"/>
      <c r="G191" s="149"/>
      <c r="K191" s="55"/>
      <c r="O191" s="55"/>
      <c r="T191" s="55"/>
      <c r="U191" s="55"/>
    </row>
    <row r="192" spans="4:21">
      <c r="D192" s="149"/>
      <c r="E192" s="149"/>
      <c r="F192" s="149"/>
      <c r="G192" s="149"/>
      <c r="K192" s="55"/>
      <c r="O192" s="55"/>
      <c r="T192" s="55"/>
      <c r="U192" s="55"/>
    </row>
    <row r="193" spans="4:21">
      <c r="D193" s="149"/>
      <c r="E193" s="149"/>
      <c r="F193" s="149"/>
      <c r="G193" s="149"/>
      <c r="K193" s="55"/>
      <c r="O193" s="55"/>
      <c r="T193" s="55"/>
      <c r="U193" s="55"/>
    </row>
    <row r="194" spans="4:21">
      <c r="D194" s="149"/>
      <c r="E194" s="149"/>
      <c r="F194" s="149"/>
      <c r="G194" s="149"/>
      <c r="K194" s="55"/>
      <c r="O194" s="55"/>
      <c r="T194" s="55"/>
      <c r="U194" s="55"/>
    </row>
    <row r="195" spans="4:21">
      <c r="D195" s="149"/>
      <c r="E195" s="149"/>
      <c r="F195" s="149"/>
      <c r="G195" s="149"/>
      <c r="K195" s="55"/>
      <c r="O195" s="55"/>
      <c r="T195" s="55"/>
      <c r="U195" s="55"/>
    </row>
    <row r="196" spans="4:21">
      <c r="D196" s="149"/>
      <c r="E196" s="149"/>
      <c r="F196" s="149"/>
      <c r="G196" s="149"/>
      <c r="K196" s="55"/>
      <c r="O196" s="55"/>
      <c r="T196" s="55"/>
      <c r="U196" s="55"/>
    </row>
    <row r="197" spans="4:21">
      <c r="D197" s="149"/>
      <c r="E197" s="149"/>
      <c r="F197" s="149"/>
      <c r="G197" s="149"/>
      <c r="K197" s="55"/>
      <c r="O197" s="55"/>
      <c r="T197" s="55"/>
      <c r="U197" s="55"/>
    </row>
    <row r="198" spans="4:21">
      <c r="D198" s="149"/>
      <c r="E198" s="149"/>
      <c r="F198" s="149"/>
      <c r="G198" s="149"/>
      <c r="K198" s="55"/>
      <c r="O198" s="55"/>
      <c r="T198" s="55"/>
      <c r="U198" s="55"/>
    </row>
    <row r="199" spans="4:21">
      <c r="D199" s="149"/>
      <c r="E199" s="149"/>
      <c r="F199" s="149"/>
      <c r="G199" s="149"/>
      <c r="K199" s="55"/>
      <c r="O199" s="55"/>
      <c r="T199" s="55"/>
      <c r="U199" s="55"/>
    </row>
    <row r="200" spans="4:21">
      <c r="D200" s="149"/>
      <c r="E200" s="149"/>
      <c r="F200" s="149"/>
      <c r="G200" s="149"/>
      <c r="K200" s="55"/>
      <c r="O200" s="55"/>
      <c r="T200" s="55"/>
      <c r="U200" s="55"/>
    </row>
    <row r="201" spans="4:21">
      <c r="D201" s="149"/>
      <c r="E201" s="149"/>
      <c r="F201" s="149"/>
      <c r="G201" s="149"/>
      <c r="K201" s="55"/>
      <c r="O201" s="55"/>
      <c r="T201" s="55"/>
      <c r="U201" s="55"/>
    </row>
    <row r="202" spans="4:21">
      <c r="D202" s="149"/>
      <c r="E202" s="149"/>
      <c r="F202" s="149"/>
      <c r="G202" s="149"/>
      <c r="K202" s="55"/>
      <c r="O202" s="55"/>
      <c r="T202" s="55"/>
      <c r="U202" s="55"/>
    </row>
    <row r="203" spans="4:21">
      <c r="D203" s="149"/>
      <c r="E203" s="149"/>
      <c r="F203" s="149"/>
      <c r="G203" s="149"/>
      <c r="K203" s="55"/>
      <c r="O203" s="55"/>
      <c r="T203" s="55"/>
      <c r="U203" s="55"/>
    </row>
    <row r="204" spans="4:21">
      <c r="D204" s="149"/>
      <c r="E204" s="149"/>
      <c r="F204" s="149"/>
      <c r="G204" s="149"/>
      <c r="K204" s="55"/>
      <c r="O204" s="55"/>
      <c r="T204" s="55"/>
      <c r="U204" s="55"/>
    </row>
    <row r="205" spans="4:21">
      <c r="D205" s="149"/>
      <c r="E205" s="149"/>
      <c r="F205" s="149"/>
      <c r="G205" s="149"/>
      <c r="K205" s="55"/>
      <c r="O205" s="55"/>
      <c r="T205" s="55"/>
      <c r="U205" s="55"/>
    </row>
    <row r="206" spans="4:21">
      <c r="D206" s="149"/>
      <c r="E206" s="149"/>
      <c r="F206" s="149"/>
      <c r="G206" s="149"/>
      <c r="K206" s="55"/>
      <c r="O206" s="55"/>
      <c r="T206" s="55"/>
      <c r="U206" s="55"/>
    </row>
    <row r="207" spans="4:21">
      <c r="D207" s="149"/>
      <c r="E207" s="149"/>
      <c r="F207" s="149"/>
      <c r="G207" s="149"/>
      <c r="K207" s="55"/>
      <c r="O207" s="55"/>
      <c r="T207" s="55"/>
      <c r="U207" s="55"/>
    </row>
    <row r="208" spans="4:21">
      <c r="D208" s="149"/>
      <c r="E208" s="149"/>
      <c r="F208" s="149"/>
      <c r="G208" s="149"/>
      <c r="K208" s="55"/>
      <c r="O208" s="55"/>
      <c r="T208" s="55"/>
      <c r="U208" s="55"/>
    </row>
    <row r="209" spans="4:21">
      <c r="D209" s="149"/>
      <c r="E209" s="149"/>
      <c r="F209" s="149"/>
      <c r="G209" s="149"/>
      <c r="K209" s="55"/>
      <c r="O209" s="55"/>
      <c r="T209" s="55"/>
      <c r="U209" s="55"/>
    </row>
    <row r="210" spans="4:21">
      <c r="D210" s="149"/>
      <c r="E210" s="149"/>
      <c r="F210" s="149"/>
      <c r="G210" s="149"/>
      <c r="K210" s="55"/>
      <c r="O210" s="55"/>
      <c r="T210" s="55"/>
      <c r="U210" s="55"/>
    </row>
    <row r="211" spans="4:21">
      <c r="D211" s="149"/>
      <c r="E211" s="149"/>
      <c r="F211" s="149"/>
      <c r="G211" s="149"/>
      <c r="K211" s="55"/>
      <c r="O211" s="55"/>
      <c r="T211" s="55"/>
      <c r="U211" s="55"/>
    </row>
    <row r="212" spans="4:21">
      <c r="D212" s="149"/>
      <c r="E212" s="149"/>
      <c r="F212" s="149"/>
      <c r="G212" s="149"/>
      <c r="K212" s="55"/>
      <c r="O212" s="55"/>
      <c r="T212" s="55"/>
      <c r="U212" s="55"/>
    </row>
    <row r="213" spans="4:21">
      <c r="D213" s="149"/>
      <c r="E213" s="149"/>
      <c r="F213" s="149"/>
      <c r="G213" s="149"/>
      <c r="K213" s="55"/>
      <c r="O213" s="55"/>
      <c r="T213" s="55"/>
      <c r="U213" s="55"/>
    </row>
    <row r="214" spans="4:21">
      <c r="D214" s="149"/>
      <c r="E214" s="149"/>
      <c r="F214" s="149"/>
      <c r="G214" s="149"/>
      <c r="K214" s="55"/>
      <c r="O214" s="55"/>
      <c r="T214" s="55"/>
      <c r="U214" s="55"/>
    </row>
    <row r="215" spans="4:21">
      <c r="D215" s="149"/>
      <c r="E215" s="149"/>
      <c r="F215" s="149"/>
      <c r="G215" s="149"/>
      <c r="K215" s="55"/>
      <c r="O215" s="55"/>
      <c r="T215" s="55"/>
      <c r="U215" s="55"/>
    </row>
    <row r="216" spans="4:21">
      <c r="D216" s="149"/>
      <c r="E216" s="149"/>
      <c r="F216" s="149"/>
      <c r="G216" s="149"/>
      <c r="K216" s="55"/>
      <c r="O216" s="55"/>
      <c r="T216" s="55"/>
      <c r="U216" s="55"/>
    </row>
    <row r="217" spans="4:21">
      <c r="D217" s="149"/>
      <c r="E217" s="149"/>
      <c r="F217" s="149"/>
      <c r="G217" s="149"/>
      <c r="K217" s="55"/>
      <c r="O217" s="55"/>
      <c r="T217" s="55"/>
      <c r="U217" s="55"/>
    </row>
    <row r="218" spans="4:21">
      <c r="D218" s="149"/>
      <c r="E218" s="149"/>
      <c r="F218" s="149"/>
      <c r="G218" s="149"/>
      <c r="K218" s="55"/>
      <c r="O218" s="55"/>
      <c r="T218" s="55"/>
      <c r="U218" s="55"/>
    </row>
    <row r="219" spans="4:21">
      <c r="D219" s="149"/>
      <c r="E219" s="149"/>
      <c r="F219" s="149"/>
      <c r="G219" s="149"/>
      <c r="K219" s="55"/>
      <c r="O219" s="55"/>
      <c r="T219" s="55"/>
      <c r="U219" s="55"/>
    </row>
    <row r="220" spans="4:21">
      <c r="D220" s="149"/>
      <c r="E220" s="149"/>
      <c r="F220" s="149"/>
      <c r="G220" s="149"/>
      <c r="K220" s="55"/>
      <c r="O220" s="55"/>
      <c r="T220" s="55"/>
      <c r="U220" s="55"/>
    </row>
    <row r="221" spans="4:21">
      <c r="D221" s="149"/>
      <c r="E221" s="149"/>
      <c r="F221" s="149"/>
      <c r="G221" s="149"/>
      <c r="K221" s="55"/>
      <c r="O221" s="55"/>
      <c r="T221" s="55"/>
      <c r="U221" s="55"/>
    </row>
    <row r="222" spans="4:21">
      <c r="D222" s="149"/>
      <c r="E222" s="149"/>
      <c r="F222" s="149"/>
      <c r="G222" s="149"/>
      <c r="K222" s="55"/>
      <c r="O222" s="55"/>
      <c r="T222" s="55"/>
      <c r="U222" s="55"/>
    </row>
    <row r="223" spans="4:21">
      <c r="D223" s="149"/>
      <c r="E223" s="149"/>
      <c r="F223" s="149"/>
      <c r="G223" s="149"/>
      <c r="K223" s="55"/>
      <c r="O223" s="55"/>
      <c r="T223" s="55"/>
      <c r="U223" s="55"/>
    </row>
    <row r="224" spans="4:21">
      <c r="D224" s="149"/>
      <c r="E224" s="149"/>
      <c r="F224" s="149"/>
      <c r="G224" s="149"/>
      <c r="K224" s="55"/>
      <c r="O224" s="55"/>
      <c r="T224" s="55"/>
      <c r="U224" s="55"/>
    </row>
    <row r="225" spans="4:21">
      <c r="D225" s="149"/>
      <c r="E225" s="149"/>
      <c r="F225" s="149"/>
      <c r="G225" s="149"/>
      <c r="K225" s="55"/>
      <c r="O225" s="55"/>
      <c r="T225" s="55"/>
      <c r="U225" s="55"/>
    </row>
    <row r="226" spans="4:21">
      <c r="D226" s="149"/>
      <c r="E226" s="149"/>
      <c r="F226" s="149"/>
      <c r="G226" s="149"/>
      <c r="K226" s="55"/>
      <c r="O226" s="55"/>
      <c r="T226" s="55"/>
      <c r="U226" s="55"/>
    </row>
    <row r="227" spans="4:21">
      <c r="D227" s="149"/>
      <c r="E227" s="149"/>
      <c r="F227" s="149"/>
      <c r="G227" s="149"/>
      <c r="K227" s="55"/>
      <c r="O227" s="55"/>
      <c r="T227" s="55"/>
      <c r="U227" s="55"/>
    </row>
    <row r="228" spans="4:21">
      <c r="D228" s="149"/>
      <c r="E228" s="149"/>
      <c r="F228" s="149"/>
      <c r="G228" s="149"/>
      <c r="K228" s="55"/>
      <c r="O228" s="55"/>
      <c r="T228" s="55"/>
      <c r="U228" s="55"/>
    </row>
    <row r="229" spans="4:21">
      <c r="D229" s="149"/>
      <c r="E229" s="149"/>
      <c r="F229" s="149"/>
      <c r="G229" s="149"/>
      <c r="K229" s="55"/>
      <c r="O229" s="55"/>
      <c r="T229" s="55"/>
      <c r="U229" s="55"/>
    </row>
    <row r="230" spans="4:21">
      <c r="D230" s="149"/>
      <c r="E230" s="149"/>
      <c r="F230" s="149"/>
      <c r="G230" s="149"/>
      <c r="K230" s="55"/>
      <c r="O230" s="55"/>
      <c r="T230" s="55"/>
      <c r="U230" s="55"/>
    </row>
    <row r="231" spans="4:21">
      <c r="D231" s="149"/>
      <c r="E231" s="149"/>
      <c r="F231" s="149"/>
      <c r="G231" s="149"/>
      <c r="K231" s="55"/>
      <c r="O231" s="55"/>
      <c r="T231" s="55"/>
      <c r="U231" s="55"/>
    </row>
    <row r="232" spans="4:21">
      <c r="D232" s="149"/>
      <c r="E232" s="149"/>
      <c r="F232" s="149"/>
      <c r="G232" s="149"/>
      <c r="K232" s="55"/>
      <c r="O232" s="55"/>
      <c r="T232" s="55"/>
      <c r="U232" s="55"/>
    </row>
    <row r="233" spans="4:21">
      <c r="D233" s="149"/>
      <c r="E233" s="149"/>
      <c r="F233" s="149"/>
      <c r="G233" s="149"/>
      <c r="K233" s="55"/>
      <c r="O233" s="55"/>
      <c r="T233" s="55"/>
      <c r="U233" s="55"/>
    </row>
    <row r="234" spans="4:21">
      <c r="D234" s="149"/>
      <c r="E234" s="149"/>
      <c r="F234" s="149"/>
      <c r="G234" s="149"/>
      <c r="K234" s="55"/>
      <c r="O234" s="55"/>
      <c r="T234" s="55"/>
      <c r="U234" s="55"/>
    </row>
    <row r="235" spans="4:21">
      <c r="D235" s="149"/>
      <c r="E235" s="149"/>
      <c r="F235" s="149"/>
      <c r="G235" s="149"/>
      <c r="K235" s="55"/>
      <c r="O235" s="55"/>
      <c r="T235" s="55"/>
      <c r="U235" s="55"/>
    </row>
    <row r="236" spans="4:21">
      <c r="D236" s="149"/>
      <c r="E236" s="149"/>
      <c r="F236" s="149"/>
      <c r="G236" s="149"/>
      <c r="K236" s="55"/>
      <c r="O236" s="55"/>
      <c r="T236" s="55"/>
      <c r="U236" s="55"/>
    </row>
    <row r="237" spans="4:21">
      <c r="D237" s="149"/>
      <c r="E237" s="149"/>
      <c r="F237" s="149"/>
      <c r="G237" s="149"/>
      <c r="K237" s="55"/>
      <c r="O237" s="55"/>
      <c r="T237" s="55"/>
      <c r="U237" s="55"/>
    </row>
    <row r="238" spans="4:21">
      <c r="D238" s="149"/>
      <c r="E238" s="149"/>
      <c r="F238" s="149"/>
      <c r="G238" s="149"/>
      <c r="K238" s="55"/>
      <c r="O238" s="55"/>
      <c r="T238" s="55"/>
      <c r="U238" s="55"/>
    </row>
    <row r="239" spans="4:21">
      <c r="D239" s="149"/>
      <c r="E239" s="149"/>
      <c r="F239" s="149"/>
      <c r="G239" s="149"/>
      <c r="K239" s="55"/>
      <c r="O239" s="55"/>
      <c r="T239" s="55"/>
      <c r="U239" s="55"/>
    </row>
    <row r="240" spans="4:21">
      <c r="D240" s="149"/>
      <c r="E240" s="149"/>
      <c r="F240" s="149"/>
      <c r="G240" s="149"/>
      <c r="K240" s="55"/>
      <c r="O240" s="55"/>
      <c r="T240" s="55"/>
      <c r="U240" s="55"/>
    </row>
    <row r="241" spans="4:21">
      <c r="D241" s="149"/>
      <c r="E241" s="149"/>
      <c r="F241" s="149"/>
      <c r="G241" s="149"/>
      <c r="K241" s="55"/>
      <c r="O241" s="55"/>
      <c r="T241" s="55"/>
      <c r="U241" s="55"/>
    </row>
    <row r="242" spans="4:21">
      <c r="D242" s="149"/>
      <c r="E242" s="149"/>
      <c r="F242" s="149"/>
      <c r="G242" s="149"/>
      <c r="K242" s="55"/>
      <c r="O242" s="55"/>
      <c r="T242" s="55"/>
      <c r="U242" s="55"/>
    </row>
    <row r="243" spans="4:21">
      <c r="D243" s="149"/>
      <c r="E243" s="149"/>
      <c r="F243" s="149"/>
      <c r="G243" s="149"/>
      <c r="K243" s="55"/>
      <c r="O243" s="55"/>
      <c r="T243" s="55"/>
      <c r="U243" s="55"/>
    </row>
    <row r="244" spans="4:21">
      <c r="D244" s="149"/>
      <c r="E244" s="149"/>
      <c r="F244" s="149"/>
      <c r="G244" s="149"/>
      <c r="K244" s="55"/>
      <c r="O244" s="55"/>
      <c r="T244" s="55"/>
      <c r="U244" s="55"/>
    </row>
    <row r="245" spans="4:21">
      <c r="D245" s="149"/>
      <c r="E245" s="149"/>
      <c r="F245" s="149"/>
      <c r="G245" s="149"/>
      <c r="K245" s="55"/>
      <c r="O245" s="55"/>
      <c r="T245" s="55"/>
      <c r="U245" s="55"/>
    </row>
    <row r="246" spans="4:21">
      <c r="D246" s="149"/>
      <c r="E246" s="149"/>
      <c r="F246" s="149"/>
      <c r="G246" s="149"/>
      <c r="K246" s="55"/>
      <c r="O246" s="55"/>
      <c r="T246" s="55"/>
      <c r="U246" s="55"/>
    </row>
    <row r="247" spans="4:21">
      <c r="D247" s="149"/>
      <c r="E247" s="149"/>
      <c r="F247" s="149"/>
      <c r="G247" s="149"/>
      <c r="K247" s="55"/>
      <c r="O247" s="55"/>
      <c r="T247" s="55"/>
      <c r="U247" s="55"/>
    </row>
    <row r="248" spans="4:21">
      <c r="D248" s="149"/>
      <c r="E248" s="149"/>
      <c r="F248" s="149"/>
      <c r="G248" s="149"/>
      <c r="K248" s="55"/>
      <c r="O248" s="55"/>
      <c r="T248" s="55"/>
      <c r="U248" s="55"/>
    </row>
    <row r="249" spans="4:21">
      <c r="D249" s="149"/>
      <c r="E249" s="149"/>
      <c r="F249" s="149"/>
      <c r="G249" s="149"/>
      <c r="K249" s="55"/>
      <c r="O249" s="55"/>
      <c r="T249" s="55"/>
      <c r="U249" s="55"/>
    </row>
    <row r="250" spans="4:21">
      <c r="D250" s="149"/>
      <c r="E250" s="149"/>
      <c r="F250" s="149"/>
      <c r="G250" s="149"/>
      <c r="K250" s="55"/>
      <c r="O250" s="55"/>
      <c r="T250" s="55"/>
      <c r="U250" s="55"/>
    </row>
    <row r="251" spans="4:21">
      <c r="D251" s="149"/>
      <c r="E251" s="149"/>
      <c r="F251" s="149"/>
      <c r="G251" s="149"/>
      <c r="K251" s="55"/>
      <c r="O251" s="55"/>
      <c r="T251" s="55"/>
      <c r="U251" s="55"/>
    </row>
    <row r="252" spans="4:21">
      <c r="D252" s="149"/>
      <c r="E252" s="149"/>
      <c r="F252" s="149"/>
      <c r="G252" s="149"/>
      <c r="K252" s="55"/>
      <c r="O252" s="55"/>
      <c r="T252" s="55"/>
      <c r="U252" s="55"/>
    </row>
    <row r="253" spans="4:21">
      <c r="D253" s="149"/>
      <c r="E253" s="149"/>
      <c r="F253" s="149"/>
      <c r="G253" s="149"/>
      <c r="K253" s="55"/>
      <c r="O253" s="55"/>
      <c r="T253" s="55"/>
      <c r="U253" s="55"/>
    </row>
    <row r="254" spans="4:21">
      <c r="D254" s="149"/>
      <c r="E254" s="149"/>
      <c r="F254" s="149"/>
      <c r="G254" s="149"/>
      <c r="K254" s="55"/>
      <c r="O254" s="55"/>
      <c r="T254" s="55"/>
      <c r="U254" s="55"/>
    </row>
    <row r="255" spans="4:21">
      <c r="D255" s="149"/>
      <c r="E255" s="149"/>
      <c r="F255" s="149"/>
      <c r="G255" s="149"/>
      <c r="K255" s="55"/>
      <c r="O255" s="55"/>
      <c r="T255" s="55"/>
      <c r="U255" s="55"/>
    </row>
    <row r="256" spans="4:21">
      <c r="D256" s="149"/>
      <c r="E256" s="149"/>
      <c r="F256" s="149"/>
      <c r="G256" s="149"/>
      <c r="K256" s="55"/>
      <c r="O256" s="55"/>
      <c r="T256" s="55"/>
      <c r="U256" s="55"/>
    </row>
    <row r="257" spans="4:21">
      <c r="D257" s="149"/>
      <c r="E257" s="149"/>
      <c r="F257" s="149"/>
      <c r="G257" s="149"/>
      <c r="K257" s="55"/>
      <c r="O257" s="55"/>
      <c r="T257" s="55"/>
      <c r="U257" s="55"/>
    </row>
    <row r="258" spans="4:21">
      <c r="D258" s="149"/>
      <c r="E258" s="149"/>
      <c r="F258" s="149"/>
      <c r="G258" s="149"/>
      <c r="K258" s="55"/>
      <c r="O258" s="55"/>
      <c r="T258" s="55"/>
      <c r="U258" s="55"/>
    </row>
    <row r="259" spans="4:21">
      <c r="D259" s="149"/>
      <c r="E259" s="149"/>
      <c r="F259" s="149"/>
      <c r="G259" s="149"/>
      <c r="K259" s="55"/>
      <c r="O259" s="55"/>
      <c r="T259" s="55"/>
      <c r="U259" s="55"/>
    </row>
    <row r="260" spans="4:21">
      <c r="D260" s="149"/>
      <c r="E260" s="149"/>
      <c r="F260" s="149"/>
      <c r="G260" s="149"/>
      <c r="K260" s="55"/>
      <c r="O260" s="55"/>
      <c r="T260" s="55"/>
      <c r="U260" s="55"/>
    </row>
    <row r="261" spans="4:21">
      <c r="D261" s="149"/>
      <c r="E261" s="149"/>
      <c r="F261" s="149"/>
      <c r="G261" s="149"/>
      <c r="K261" s="55"/>
      <c r="O261" s="55"/>
      <c r="T261" s="55"/>
      <c r="U261" s="55"/>
    </row>
    <row r="262" spans="4:21">
      <c r="D262" s="149"/>
      <c r="E262" s="149"/>
      <c r="F262" s="149"/>
      <c r="G262" s="149"/>
      <c r="K262" s="55"/>
      <c r="O262" s="55"/>
    </row>
    <row r="263" spans="4:21">
      <c r="D263" s="149"/>
      <c r="E263" s="149"/>
      <c r="F263" s="149"/>
      <c r="G263" s="149"/>
      <c r="O263" s="55"/>
    </row>
    <row r="264" spans="4:21">
      <c r="D264" s="149"/>
      <c r="E264" s="149"/>
      <c r="F264" s="149"/>
      <c r="G264" s="149"/>
    </row>
    <row r="265" spans="4:21">
      <c r="D265" s="149"/>
      <c r="E265" s="149"/>
      <c r="F265" s="149"/>
      <c r="G265" s="149"/>
    </row>
    <row r="266" spans="4:21">
      <c r="D266" s="149"/>
      <c r="E266" s="149"/>
      <c r="F266" s="149"/>
      <c r="G266" s="149"/>
    </row>
    <row r="267" spans="4:21">
      <c r="D267" s="149"/>
      <c r="E267" s="149"/>
      <c r="F267" s="149"/>
      <c r="G267" s="149"/>
    </row>
    <row r="268" spans="4:21">
      <c r="D268" s="149"/>
      <c r="E268" s="149"/>
      <c r="F268" s="149"/>
      <c r="G268" s="149"/>
    </row>
    <row r="269" spans="4:21">
      <c r="D269" s="149"/>
      <c r="E269" s="149"/>
      <c r="F269" s="149"/>
      <c r="G269" s="149"/>
    </row>
    <row r="270" spans="4:21">
      <c r="D270" s="149"/>
      <c r="E270" s="149"/>
      <c r="F270" s="149"/>
      <c r="G270" s="149"/>
    </row>
    <row r="271" spans="4:21">
      <c r="D271" s="149"/>
      <c r="E271" s="149"/>
      <c r="F271" s="149"/>
      <c r="G271" s="149"/>
    </row>
    <row r="272" spans="4:21">
      <c r="D272" s="149"/>
      <c r="E272" s="149"/>
      <c r="F272" s="149"/>
      <c r="G272" s="149"/>
    </row>
    <row r="273" spans="4:7">
      <c r="D273" s="149"/>
      <c r="E273" s="149"/>
      <c r="F273" s="149"/>
      <c r="G273" s="149"/>
    </row>
    <row r="274" spans="4:7">
      <c r="D274" s="149"/>
      <c r="E274" s="149"/>
      <c r="F274" s="149"/>
      <c r="G274" s="149"/>
    </row>
    <row r="275" spans="4:7">
      <c r="D275" s="149"/>
      <c r="E275" s="149"/>
      <c r="F275" s="149"/>
      <c r="G275" s="149"/>
    </row>
    <row r="276" spans="4:7">
      <c r="D276" s="149"/>
      <c r="E276" s="149"/>
      <c r="F276" s="149"/>
      <c r="G276" s="149"/>
    </row>
    <row r="277" spans="4:7">
      <c r="D277" s="149"/>
      <c r="E277" s="149"/>
      <c r="F277" s="149"/>
      <c r="G277" s="149"/>
    </row>
    <row r="278" spans="4:7">
      <c r="D278" s="149"/>
      <c r="E278" s="149"/>
      <c r="F278" s="149"/>
      <c r="G278" s="149"/>
    </row>
    <row r="279" spans="4:7">
      <c r="D279" s="149"/>
      <c r="E279" s="149"/>
      <c r="F279" s="149"/>
      <c r="G279" s="149"/>
    </row>
    <row r="280" spans="4:7">
      <c r="D280" s="149"/>
      <c r="E280" s="149"/>
      <c r="F280" s="149"/>
      <c r="G280" s="149"/>
    </row>
    <row r="281" spans="4:7">
      <c r="D281" s="149"/>
      <c r="E281" s="149"/>
      <c r="F281" s="149"/>
      <c r="G281" s="149"/>
    </row>
    <row r="282" spans="4:7">
      <c r="D282" s="149"/>
      <c r="E282" s="149"/>
      <c r="F282" s="149"/>
      <c r="G282" s="149"/>
    </row>
    <row r="283" spans="4:7">
      <c r="D283" s="149"/>
      <c r="E283" s="149"/>
      <c r="F283" s="149"/>
      <c r="G283" s="149"/>
    </row>
    <row r="284" spans="4:7">
      <c r="D284" s="149"/>
      <c r="E284" s="149"/>
      <c r="F284" s="149"/>
      <c r="G284" s="149"/>
    </row>
  </sheetData>
  <sheetProtection sheet="1" objects="1" scenarios="1" formatRows="0" insertRows="0" deleteRows="0" sort="0" autoFilter="0"/>
  <mergeCells count="13">
    <mergeCell ref="A3:B3"/>
    <mergeCell ref="C3:F3"/>
    <mergeCell ref="H3:U5"/>
    <mergeCell ref="A5:E5"/>
    <mergeCell ref="A8:A10"/>
    <mergeCell ref="B8:B10"/>
    <mergeCell ref="C8:C10"/>
    <mergeCell ref="D8:E9"/>
    <mergeCell ref="F8:F10"/>
    <mergeCell ref="G8:G10"/>
    <mergeCell ref="H8:S10"/>
    <mergeCell ref="T8:T10"/>
    <mergeCell ref="U9:U10"/>
  </mergeCells>
  <phoneticPr fontId="62"/>
  <dataValidations count="1">
    <dataValidation allowBlank="1" showInputMessage="1" showErrorMessage="1" sqref="B11:C110 F11:F110 I11:I110 K11:K110 M11:M110 O11:O110" xr:uid="{00000000-0002-0000-0200-000000000000}">
      <formula1>0</formula1>
      <formula2>0</formula2>
    </dataValidation>
  </dataValidations>
  <pageMargins left="0.39374999999999999" right="0.39374999999999999" top="0.66944444444444495" bottom="0.62986111111111098" header="0.511811023622047" footer="0.511811023622047"/>
  <pageSetup paperSize="9" scale="48" orientation="landscape" horizontalDpi="300" verticalDpi="300" r:id="rId1"/>
  <rowBreaks count="1" manualBreakCount="1">
    <brk id="30"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749"/>
  <sheetViews>
    <sheetView view="pageBreakPreview" zoomScaleNormal="90" workbookViewId="0"/>
  </sheetViews>
  <sheetFormatPr defaultColWidth="8.875" defaultRowHeight="13.5"/>
  <cols>
    <col min="1" max="1" width="41.25" customWidth="1"/>
    <col min="5" max="5" width="9" style="212" customWidth="1"/>
    <col min="6" max="6" width="10" style="212" customWidth="1"/>
  </cols>
  <sheetData>
    <row r="1" spans="1:8" ht="22.5" customHeight="1">
      <c r="A1" s="213" t="s">
        <v>107</v>
      </c>
      <c r="C1" s="214" t="s">
        <v>108</v>
      </c>
      <c r="E1" s="214" t="s">
        <v>109</v>
      </c>
      <c r="H1" s="214" t="s">
        <v>110</v>
      </c>
    </row>
    <row r="2" spans="1:8" ht="39.75" customHeight="1">
      <c r="A2" s="215" t="s">
        <v>34</v>
      </c>
      <c r="C2" s="216" t="s">
        <v>35</v>
      </c>
      <c r="E2" s="216" t="s">
        <v>35</v>
      </c>
      <c r="F2" s="217" t="s">
        <v>36</v>
      </c>
      <c r="H2" s="218" t="s">
        <v>111</v>
      </c>
    </row>
    <row r="3" spans="1:8">
      <c r="A3" s="219" t="s">
        <v>112</v>
      </c>
      <c r="C3" s="220" t="s">
        <v>113</v>
      </c>
      <c r="E3" s="219" t="s">
        <v>113</v>
      </c>
      <c r="F3" s="221" t="s">
        <v>114</v>
      </c>
      <c r="H3" s="222" t="s">
        <v>115</v>
      </c>
    </row>
    <row r="4" spans="1:8">
      <c r="A4" s="223" t="s">
        <v>116</v>
      </c>
      <c r="C4" s="223" t="s">
        <v>117</v>
      </c>
      <c r="E4" s="223" t="s">
        <v>113</v>
      </c>
      <c r="F4" s="224" t="s">
        <v>118</v>
      </c>
      <c r="H4" s="225"/>
    </row>
    <row r="5" spans="1:8">
      <c r="A5" s="223" t="s">
        <v>119</v>
      </c>
      <c r="C5" s="223" t="s">
        <v>120</v>
      </c>
      <c r="E5" s="223" t="s">
        <v>113</v>
      </c>
      <c r="F5" s="224" t="s">
        <v>121</v>
      </c>
    </row>
    <row r="6" spans="1:8">
      <c r="A6" s="223" t="s">
        <v>122</v>
      </c>
      <c r="C6" s="223" t="s">
        <v>123</v>
      </c>
      <c r="E6" s="223" t="s">
        <v>113</v>
      </c>
      <c r="F6" s="224" t="s">
        <v>124</v>
      </c>
    </row>
    <row r="7" spans="1:8">
      <c r="A7" s="223" t="s">
        <v>125</v>
      </c>
      <c r="C7" s="223" t="s">
        <v>126</v>
      </c>
      <c r="E7" s="223" t="s">
        <v>113</v>
      </c>
      <c r="F7" s="224" t="s">
        <v>127</v>
      </c>
    </row>
    <row r="8" spans="1:8">
      <c r="A8" s="223" t="s">
        <v>128</v>
      </c>
      <c r="C8" s="223" t="s">
        <v>129</v>
      </c>
      <c r="E8" s="223" t="s">
        <v>113</v>
      </c>
      <c r="F8" s="224" t="s">
        <v>130</v>
      </c>
    </row>
    <row r="9" spans="1:8">
      <c r="A9" s="223" t="s">
        <v>131</v>
      </c>
      <c r="C9" s="223" t="s">
        <v>132</v>
      </c>
      <c r="E9" s="223" t="s">
        <v>113</v>
      </c>
      <c r="F9" s="224" t="s">
        <v>133</v>
      </c>
    </row>
    <row r="10" spans="1:8">
      <c r="A10" s="223" t="s">
        <v>134</v>
      </c>
      <c r="C10" s="223" t="s">
        <v>135</v>
      </c>
      <c r="E10" s="223" t="s">
        <v>113</v>
      </c>
      <c r="F10" s="224" t="s">
        <v>136</v>
      </c>
    </row>
    <row r="11" spans="1:8">
      <c r="A11" s="223" t="s">
        <v>137</v>
      </c>
      <c r="C11" s="223" t="s">
        <v>138</v>
      </c>
      <c r="E11" s="223" t="s">
        <v>113</v>
      </c>
      <c r="F11" s="224" t="s">
        <v>139</v>
      </c>
    </row>
    <row r="12" spans="1:8">
      <c r="A12" s="223" t="s">
        <v>140</v>
      </c>
      <c r="C12" s="223" t="s">
        <v>141</v>
      </c>
      <c r="E12" s="223" t="s">
        <v>113</v>
      </c>
      <c r="F12" s="224" t="s">
        <v>142</v>
      </c>
    </row>
    <row r="13" spans="1:8">
      <c r="A13" s="223" t="s">
        <v>143</v>
      </c>
      <c r="C13" s="223" t="s">
        <v>144</v>
      </c>
      <c r="E13" s="223" t="s">
        <v>113</v>
      </c>
      <c r="F13" s="224" t="s">
        <v>145</v>
      </c>
    </row>
    <row r="14" spans="1:8">
      <c r="A14" s="223" t="s">
        <v>146</v>
      </c>
      <c r="C14" s="223" t="s">
        <v>147</v>
      </c>
      <c r="E14" s="223" t="s">
        <v>113</v>
      </c>
      <c r="F14" s="224" t="s">
        <v>148</v>
      </c>
    </row>
    <row r="15" spans="1:8">
      <c r="A15" s="223" t="s">
        <v>149</v>
      </c>
      <c r="C15" s="223" t="s">
        <v>150</v>
      </c>
      <c r="E15" s="223" t="s">
        <v>113</v>
      </c>
      <c r="F15" s="224" t="s">
        <v>151</v>
      </c>
    </row>
    <row r="16" spans="1:8">
      <c r="A16" s="223" t="s">
        <v>152</v>
      </c>
      <c r="C16" s="223" t="s">
        <v>153</v>
      </c>
      <c r="E16" s="223" t="s">
        <v>113</v>
      </c>
      <c r="F16" s="224" t="s">
        <v>154</v>
      </c>
    </row>
    <row r="17" spans="1:6">
      <c r="A17" s="223" t="s">
        <v>155</v>
      </c>
      <c r="C17" s="223" t="s">
        <v>156</v>
      </c>
      <c r="E17" s="223" t="s">
        <v>113</v>
      </c>
      <c r="F17" s="224" t="s">
        <v>157</v>
      </c>
    </row>
    <row r="18" spans="1:6">
      <c r="A18" s="223" t="s">
        <v>158</v>
      </c>
      <c r="C18" s="223" t="s">
        <v>159</v>
      </c>
      <c r="E18" s="223" t="s">
        <v>113</v>
      </c>
      <c r="F18" s="224" t="s">
        <v>160</v>
      </c>
    </row>
    <row r="19" spans="1:6">
      <c r="A19" s="223" t="s">
        <v>161</v>
      </c>
      <c r="C19" s="223" t="s">
        <v>162</v>
      </c>
      <c r="E19" s="223" t="s">
        <v>113</v>
      </c>
      <c r="F19" s="224" t="s">
        <v>163</v>
      </c>
    </row>
    <row r="20" spans="1:6">
      <c r="A20" s="223" t="s">
        <v>164</v>
      </c>
      <c r="C20" s="223" t="s">
        <v>165</v>
      </c>
      <c r="E20" s="223" t="s">
        <v>113</v>
      </c>
      <c r="F20" s="224" t="s">
        <v>166</v>
      </c>
    </row>
    <row r="21" spans="1:6">
      <c r="A21" s="223" t="s">
        <v>167</v>
      </c>
      <c r="C21" s="223" t="s">
        <v>168</v>
      </c>
      <c r="E21" s="223" t="s">
        <v>113</v>
      </c>
      <c r="F21" s="224" t="s">
        <v>169</v>
      </c>
    </row>
    <row r="22" spans="1:6">
      <c r="A22" s="223" t="s">
        <v>170</v>
      </c>
      <c r="C22" s="223" t="s">
        <v>171</v>
      </c>
      <c r="E22" s="223" t="s">
        <v>113</v>
      </c>
      <c r="F22" s="224" t="s">
        <v>172</v>
      </c>
    </row>
    <row r="23" spans="1:6">
      <c r="A23" s="223" t="s">
        <v>173</v>
      </c>
      <c r="C23" s="223" t="s">
        <v>174</v>
      </c>
      <c r="E23" s="223" t="s">
        <v>113</v>
      </c>
      <c r="F23" s="224" t="s">
        <v>175</v>
      </c>
    </row>
    <row r="24" spans="1:6">
      <c r="A24" s="223" t="s">
        <v>176</v>
      </c>
      <c r="C24" s="223" t="s">
        <v>177</v>
      </c>
      <c r="E24" s="223" t="s">
        <v>113</v>
      </c>
      <c r="F24" s="224" t="s">
        <v>178</v>
      </c>
    </row>
    <row r="25" spans="1:6">
      <c r="A25" s="226" t="s">
        <v>179</v>
      </c>
      <c r="C25" s="223" t="s">
        <v>180</v>
      </c>
      <c r="E25" s="223" t="s">
        <v>113</v>
      </c>
      <c r="F25" s="224" t="s">
        <v>181</v>
      </c>
    </row>
    <row r="26" spans="1:6">
      <c r="A26" s="227" t="s">
        <v>182</v>
      </c>
      <c r="C26" s="223" t="s">
        <v>183</v>
      </c>
      <c r="E26" s="223" t="s">
        <v>113</v>
      </c>
      <c r="F26" s="224" t="s">
        <v>184</v>
      </c>
    </row>
    <row r="27" spans="1:6">
      <c r="A27" s="228" t="s">
        <v>185</v>
      </c>
      <c r="C27" s="223" t="s">
        <v>186</v>
      </c>
      <c r="E27" s="223" t="s">
        <v>113</v>
      </c>
      <c r="F27" s="224" t="s">
        <v>187</v>
      </c>
    </row>
    <row r="28" spans="1:6">
      <c r="A28" s="229" t="s">
        <v>188</v>
      </c>
      <c r="C28" s="223" t="s">
        <v>189</v>
      </c>
      <c r="E28" s="223" t="s">
        <v>113</v>
      </c>
      <c r="F28" s="224" t="s">
        <v>190</v>
      </c>
    </row>
    <row r="29" spans="1:6">
      <c r="C29" s="223" t="s">
        <v>191</v>
      </c>
      <c r="E29" s="223" t="s">
        <v>113</v>
      </c>
      <c r="F29" s="224" t="s">
        <v>192</v>
      </c>
    </row>
    <row r="30" spans="1:6">
      <c r="C30" s="223" t="s">
        <v>193</v>
      </c>
      <c r="E30" s="223" t="s">
        <v>113</v>
      </c>
      <c r="F30" s="224" t="s">
        <v>194</v>
      </c>
    </row>
    <row r="31" spans="1:6">
      <c r="C31" s="223" t="s">
        <v>195</v>
      </c>
      <c r="E31" s="223" t="s">
        <v>113</v>
      </c>
      <c r="F31" s="224" t="s">
        <v>196</v>
      </c>
    </row>
    <row r="32" spans="1:6">
      <c r="C32" s="223" t="s">
        <v>197</v>
      </c>
      <c r="E32" s="223" t="s">
        <v>113</v>
      </c>
      <c r="F32" s="224" t="s">
        <v>198</v>
      </c>
    </row>
    <row r="33" spans="3:6">
      <c r="C33" s="223" t="s">
        <v>199</v>
      </c>
      <c r="E33" s="223" t="s">
        <v>113</v>
      </c>
      <c r="F33" s="224" t="s">
        <v>200</v>
      </c>
    </row>
    <row r="34" spans="3:6">
      <c r="C34" s="223" t="s">
        <v>201</v>
      </c>
      <c r="E34" s="223" t="s">
        <v>113</v>
      </c>
      <c r="F34" s="224" t="s">
        <v>202</v>
      </c>
    </row>
    <row r="35" spans="3:6">
      <c r="C35" s="223" t="s">
        <v>203</v>
      </c>
      <c r="E35" s="223" t="s">
        <v>113</v>
      </c>
      <c r="F35" s="224" t="s">
        <v>204</v>
      </c>
    </row>
    <row r="36" spans="3:6">
      <c r="C36" s="223" t="s">
        <v>205</v>
      </c>
      <c r="E36" s="223" t="s">
        <v>113</v>
      </c>
      <c r="F36" s="224" t="s">
        <v>206</v>
      </c>
    </row>
    <row r="37" spans="3:6">
      <c r="C37" s="223" t="s">
        <v>207</v>
      </c>
      <c r="E37" s="223" t="s">
        <v>113</v>
      </c>
      <c r="F37" s="224" t="s">
        <v>208</v>
      </c>
    </row>
    <row r="38" spans="3:6">
      <c r="C38" s="223" t="s">
        <v>209</v>
      </c>
      <c r="E38" s="223" t="s">
        <v>113</v>
      </c>
      <c r="F38" s="224" t="s">
        <v>210</v>
      </c>
    </row>
    <row r="39" spans="3:6">
      <c r="C39" s="223" t="s">
        <v>211</v>
      </c>
      <c r="E39" s="223" t="s">
        <v>113</v>
      </c>
      <c r="F39" s="224" t="s">
        <v>212</v>
      </c>
    </row>
    <row r="40" spans="3:6">
      <c r="C40" s="223" t="s">
        <v>213</v>
      </c>
      <c r="E40" s="223" t="s">
        <v>113</v>
      </c>
      <c r="F40" s="224" t="s">
        <v>214</v>
      </c>
    </row>
    <row r="41" spans="3:6">
      <c r="C41" s="223" t="s">
        <v>215</v>
      </c>
      <c r="E41" s="223" t="s">
        <v>113</v>
      </c>
      <c r="F41" s="224" t="s">
        <v>216</v>
      </c>
    </row>
    <row r="42" spans="3:6">
      <c r="C42" s="223" t="s">
        <v>217</v>
      </c>
      <c r="E42" s="223" t="s">
        <v>113</v>
      </c>
      <c r="F42" s="224" t="s">
        <v>218</v>
      </c>
    </row>
    <row r="43" spans="3:6">
      <c r="C43" s="223" t="s">
        <v>219</v>
      </c>
      <c r="E43" s="223" t="s">
        <v>113</v>
      </c>
      <c r="F43" s="224" t="s">
        <v>220</v>
      </c>
    </row>
    <row r="44" spans="3:6">
      <c r="C44" s="223" t="s">
        <v>221</v>
      </c>
      <c r="E44" s="223" t="s">
        <v>113</v>
      </c>
      <c r="F44" s="224" t="s">
        <v>222</v>
      </c>
    </row>
    <row r="45" spans="3:6">
      <c r="C45" s="223" t="s">
        <v>223</v>
      </c>
      <c r="E45" s="223" t="s">
        <v>113</v>
      </c>
      <c r="F45" s="224" t="s">
        <v>224</v>
      </c>
    </row>
    <row r="46" spans="3:6">
      <c r="C46" s="223" t="s">
        <v>225</v>
      </c>
      <c r="E46" s="223" t="s">
        <v>113</v>
      </c>
      <c r="F46" s="224" t="s">
        <v>226</v>
      </c>
    </row>
    <row r="47" spans="3:6">
      <c r="C47" s="223" t="s">
        <v>227</v>
      </c>
      <c r="E47" s="223" t="s">
        <v>113</v>
      </c>
      <c r="F47" s="224" t="s">
        <v>228</v>
      </c>
    </row>
    <row r="48" spans="3:6">
      <c r="C48" s="223" t="s">
        <v>229</v>
      </c>
      <c r="E48" s="223" t="s">
        <v>113</v>
      </c>
      <c r="F48" s="224" t="s">
        <v>230</v>
      </c>
    </row>
    <row r="49" spans="3:6">
      <c r="C49" s="230" t="s">
        <v>231</v>
      </c>
      <c r="E49" s="223" t="s">
        <v>113</v>
      </c>
      <c r="F49" s="224" t="s">
        <v>232</v>
      </c>
    </row>
    <row r="50" spans="3:6">
      <c r="E50" s="223" t="s">
        <v>113</v>
      </c>
      <c r="F50" s="224" t="s">
        <v>233</v>
      </c>
    </row>
    <row r="51" spans="3:6">
      <c r="E51" s="223" t="s">
        <v>113</v>
      </c>
      <c r="F51" s="224" t="s">
        <v>234</v>
      </c>
    </row>
    <row r="52" spans="3:6">
      <c r="E52" s="223" t="s">
        <v>113</v>
      </c>
      <c r="F52" s="224" t="s">
        <v>235</v>
      </c>
    </row>
    <row r="53" spans="3:6">
      <c r="E53" s="223" t="s">
        <v>113</v>
      </c>
      <c r="F53" s="224" t="s">
        <v>236</v>
      </c>
    </row>
    <row r="54" spans="3:6">
      <c r="E54" s="223" t="s">
        <v>113</v>
      </c>
      <c r="F54" s="224" t="s">
        <v>237</v>
      </c>
    </row>
    <row r="55" spans="3:6">
      <c r="E55" s="223" t="s">
        <v>113</v>
      </c>
      <c r="F55" s="224" t="s">
        <v>238</v>
      </c>
    </row>
    <row r="56" spans="3:6">
      <c r="E56" s="223" t="s">
        <v>113</v>
      </c>
      <c r="F56" s="224" t="s">
        <v>239</v>
      </c>
    </row>
    <row r="57" spans="3:6">
      <c r="E57" s="223" t="s">
        <v>113</v>
      </c>
      <c r="F57" s="224" t="s">
        <v>240</v>
      </c>
    </row>
    <row r="58" spans="3:6">
      <c r="E58" s="223" t="s">
        <v>113</v>
      </c>
      <c r="F58" s="224" t="s">
        <v>241</v>
      </c>
    </row>
    <row r="59" spans="3:6">
      <c r="E59" s="223" t="s">
        <v>113</v>
      </c>
      <c r="F59" s="224" t="s">
        <v>242</v>
      </c>
    </row>
    <row r="60" spans="3:6">
      <c r="E60" s="223" t="s">
        <v>113</v>
      </c>
      <c r="F60" s="224" t="s">
        <v>243</v>
      </c>
    </row>
    <row r="61" spans="3:6">
      <c r="E61" s="223" t="s">
        <v>113</v>
      </c>
      <c r="F61" s="224" t="s">
        <v>244</v>
      </c>
    </row>
    <row r="62" spans="3:6">
      <c r="E62" s="223" t="s">
        <v>113</v>
      </c>
      <c r="F62" s="224" t="s">
        <v>245</v>
      </c>
    </row>
    <row r="63" spans="3:6">
      <c r="E63" s="223" t="s">
        <v>113</v>
      </c>
      <c r="F63" s="224" t="s">
        <v>246</v>
      </c>
    </row>
    <row r="64" spans="3:6">
      <c r="E64" s="223" t="s">
        <v>113</v>
      </c>
      <c r="F64" s="224" t="s">
        <v>247</v>
      </c>
    </row>
    <row r="65" spans="5:6">
      <c r="E65" s="223" t="s">
        <v>113</v>
      </c>
      <c r="F65" s="224" t="s">
        <v>248</v>
      </c>
    </row>
    <row r="66" spans="5:6">
      <c r="E66" s="223" t="s">
        <v>113</v>
      </c>
      <c r="F66" s="224" t="s">
        <v>249</v>
      </c>
    </row>
    <row r="67" spans="5:6">
      <c r="E67" s="223" t="s">
        <v>113</v>
      </c>
      <c r="F67" s="224" t="s">
        <v>250</v>
      </c>
    </row>
    <row r="68" spans="5:6">
      <c r="E68" s="223" t="s">
        <v>113</v>
      </c>
      <c r="F68" s="224" t="s">
        <v>251</v>
      </c>
    </row>
    <row r="69" spans="5:6">
      <c r="E69" s="223" t="s">
        <v>113</v>
      </c>
      <c r="F69" s="224" t="s">
        <v>252</v>
      </c>
    </row>
    <row r="70" spans="5:6">
      <c r="E70" s="223" t="s">
        <v>113</v>
      </c>
      <c r="F70" s="224" t="s">
        <v>253</v>
      </c>
    </row>
    <row r="71" spans="5:6">
      <c r="E71" s="223" t="s">
        <v>113</v>
      </c>
      <c r="F71" s="224" t="s">
        <v>254</v>
      </c>
    </row>
    <row r="72" spans="5:6">
      <c r="E72" s="223" t="s">
        <v>113</v>
      </c>
      <c r="F72" s="224" t="s">
        <v>255</v>
      </c>
    </row>
    <row r="73" spans="5:6">
      <c r="E73" s="223" t="s">
        <v>113</v>
      </c>
      <c r="F73" s="224" t="s">
        <v>256</v>
      </c>
    </row>
    <row r="74" spans="5:6">
      <c r="E74" s="223" t="s">
        <v>113</v>
      </c>
      <c r="F74" s="224" t="s">
        <v>257</v>
      </c>
    </row>
    <row r="75" spans="5:6">
      <c r="E75" s="223" t="s">
        <v>113</v>
      </c>
      <c r="F75" s="224" t="s">
        <v>258</v>
      </c>
    </row>
    <row r="76" spans="5:6">
      <c r="E76" s="223" t="s">
        <v>113</v>
      </c>
      <c r="F76" s="224" t="s">
        <v>259</v>
      </c>
    </row>
    <row r="77" spans="5:6">
      <c r="E77" s="223" t="s">
        <v>113</v>
      </c>
      <c r="F77" s="224" t="s">
        <v>260</v>
      </c>
    </row>
    <row r="78" spans="5:6">
      <c r="E78" s="223" t="s">
        <v>113</v>
      </c>
      <c r="F78" s="224" t="s">
        <v>261</v>
      </c>
    </row>
    <row r="79" spans="5:6">
      <c r="E79" s="223" t="s">
        <v>113</v>
      </c>
      <c r="F79" s="224" t="s">
        <v>262</v>
      </c>
    </row>
    <row r="80" spans="5:6">
      <c r="E80" s="223" t="s">
        <v>113</v>
      </c>
      <c r="F80" s="224" t="s">
        <v>263</v>
      </c>
    </row>
    <row r="81" spans="5:6">
      <c r="E81" s="223" t="s">
        <v>113</v>
      </c>
      <c r="F81" s="224" t="s">
        <v>264</v>
      </c>
    </row>
    <row r="82" spans="5:6">
      <c r="E82" s="223" t="s">
        <v>113</v>
      </c>
      <c r="F82" s="224" t="s">
        <v>265</v>
      </c>
    </row>
    <row r="83" spans="5:6">
      <c r="E83" s="223" t="s">
        <v>113</v>
      </c>
      <c r="F83" s="224" t="s">
        <v>266</v>
      </c>
    </row>
    <row r="84" spans="5:6">
      <c r="E84" s="223" t="s">
        <v>113</v>
      </c>
      <c r="F84" s="224" t="s">
        <v>267</v>
      </c>
    </row>
    <row r="85" spans="5:6">
      <c r="E85" s="223" t="s">
        <v>113</v>
      </c>
      <c r="F85" s="224" t="s">
        <v>268</v>
      </c>
    </row>
    <row r="86" spans="5:6">
      <c r="E86" s="223" t="s">
        <v>113</v>
      </c>
      <c r="F86" s="224" t="s">
        <v>269</v>
      </c>
    </row>
    <row r="87" spans="5:6">
      <c r="E87" s="223" t="s">
        <v>113</v>
      </c>
      <c r="F87" s="224" t="s">
        <v>270</v>
      </c>
    </row>
    <row r="88" spans="5:6">
      <c r="E88" s="223" t="s">
        <v>113</v>
      </c>
      <c r="F88" s="224" t="s">
        <v>271</v>
      </c>
    </row>
    <row r="89" spans="5:6">
      <c r="E89" s="223" t="s">
        <v>113</v>
      </c>
      <c r="F89" s="224" t="s">
        <v>272</v>
      </c>
    </row>
    <row r="90" spans="5:6">
      <c r="E90" s="223" t="s">
        <v>113</v>
      </c>
      <c r="F90" s="224" t="s">
        <v>273</v>
      </c>
    </row>
    <row r="91" spans="5:6">
      <c r="E91" s="223" t="s">
        <v>113</v>
      </c>
      <c r="F91" s="224" t="s">
        <v>274</v>
      </c>
    </row>
    <row r="92" spans="5:6">
      <c r="E92" s="223" t="s">
        <v>113</v>
      </c>
      <c r="F92" s="224" t="s">
        <v>275</v>
      </c>
    </row>
    <row r="93" spans="5:6">
      <c r="E93" s="223" t="s">
        <v>113</v>
      </c>
      <c r="F93" s="224" t="s">
        <v>276</v>
      </c>
    </row>
    <row r="94" spans="5:6">
      <c r="E94" s="223" t="s">
        <v>113</v>
      </c>
      <c r="F94" s="224" t="s">
        <v>277</v>
      </c>
    </row>
    <row r="95" spans="5:6">
      <c r="E95" s="223" t="s">
        <v>113</v>
      </c>
      <c r="F95" s="224" t="s">
        <v>278</v>
      </c>
    </row>
    <row r="96" spans="5:6">
      <c r="E96" s="223" t="s">
        <v>113</v>
      </c>
      <c r="F96" s="224" t="s">
        <v>279</v>
      </c>
    </row>
    <row r="97" spans="5:6">
      <c r="E97" s="223" t="s">
        <v>113</v>
      </c>
      <c r="F97" s="224" t="s">
        <v>280</v>
      </c>
    </row>
    <row r="98" spans="5:6">
      <c r="E98" s="223" t="s">
        <v>113</v>
      </c>
      <c r="F98" s="224" t="s">
        <v>281</v>
      </c>
    </row>
    <row r="99" spans="5:6">
      <c r="E99" s="223" t="s">
        <v>113</v>
      </c>
      <c r="F99" s="224" t="s">
        <v>282</v>
      </c>
    </row>
    <row r="100" spans="5:6">
      <c r="E100" s="223" t="s">
        <v>113</v>
      </c>
      <c r="F100" s="224" t="s">
        <v>283</v>
      </c>
    </row>
    <row r="101" spans="5:6">
      <c r="E101" s="223" t="s">
        <v>113</v>
      </c>
      <c r="F101" s="224" t="s">
        <v>284</v>
      </c>
    </row>
    <row r="102" spans="5:6">
      <c r="E102" s="223" t="s">
        <v>113</v>
      </c>
      <c r="F102" s="224" t="s">
        <v>285</v>
      </c>
    </row>
    <row r="103" spans="5:6">
      <c r="E103" s="223" t="s">
        <v>113</v>
      </c>
      <c r="F103" s="224" t="s">
        <v>286</v>
      </c>
    </row>
    <row r="104" spans="5:6">
      <c r="E104" s="223" t="s">
        <v>113</v>
      </c>
      <c r="F104" s="224" t="s">
        <v>287</v>
      </c>
    </row>
    <row r="105" spans="5:6">
      <c r="E105" s="223" t="s">
        <v>113</v>
      </c>
      <c r="F105" s="224" t="s">
        <v>288</v>
      </c>
    </row>
    <row r="106" spans="5:6">
      <c r="E106" s="223" t="s">
        <v>113</v>
      </c>
      <c r="F106" s="224" t="s">
        <v>289</v>
      </c>
    </row>
    <row r="107" spans="5:6">
      <c r="E107" s="223" t="s">
        <v>113</v>
      </c>
      <c r="F107" s="224" t="s">
        <v>290</v>
      </c>
    </row>
    <row r="108" spans="5:6">
      <c r="E108" s="223" t="s">
        <v>113</v>
      </c>
      <c r="F108" s="224" t="s">
        <v>291</v>
      </c>
    </row>
    <row r="109" spans="5:6">
      <c r="E109" s="223" t="s">
        <v>113</v>
      </c>
      <c r="F109" s="224" t="s">
        <v>292</v>
      </c>
    </row>
    <row r="110" spans="5:6">
      <c r="E110" s="223" t="s">
        <v>113</v>
      </c>
      <c r="F110" s="224" t="s">
        <v>293</v>
      </c>
    </row>
    <row r="111" spans="5:6">
      <c r="E111" s="223" t="s">
        <v>113</v>
      </c>
      <c r="F111" s="224" t="s">
        <v>294</v>
      </c>
    </row>
    <row r="112" spans="5:6">
      <c r="E112" s="223" t="s">
        <v>113</v>
      </c>
      <c r="F112" s="224" t="s">
        <v>295</v>
      </c>
    </row>
    <row r="113" spans="5:6">
      <c r="E113" s="223" t="s">
        <v>113</v>
      </c>
      <c r="F113" s="224" t="s">
        <v>296</v>
      </c>
    </row>
    <row r="114" spans="5:6">
      <c r="E114" s="223" t="s">
        <v>113</v>
      </c>
      <c r="F114" s="224" t="s">
        <v>297</v>
      </c>
    </row>
    <row r="115" spans="5:6">
      <c r="E115" s="223" t="s">
        <v>113</v>
      </c>
      <c r="F115" s="224" t="s">
        <v>298</v>
      </c>
    </row>
    <row r="116" spans="5:6">
      <c r="E116" s="223" t="s">
        <v>113</v>
      </c>
      <c r="F116" s="224" t="s">
        <v>299</v>
      </c>
    </row>
    <row r="117" spans="5:6">
      <c r="E117" s="223" t="s">
        <v>113</v>
      </c>
      <c r="F117" s="224" t="s">
        <v>300</v>
      </c>
    </row>
    <row r="118" spans="5:6">
      <c r="E118" s="223" t="s">
        <v>113</v>
      </c>
      <c r="F118" s="224" t="s">
        <v>301</v>
      </c>
    </row>
    <row r="119" spans="5:6">
      <c r="E119" s="223" t="s">
        <v>113</v>
      </c>
      <c r="F119" s="224" t="s">
        <v>302</v>
      </c>
    </row>
    <row r="120" spans="5:6">
      <c r="E120" s="223" t="s">
        <v>113</v>
      </c>
      <c r="F120" s="224" t="s">
        <v>303</v>
      </c>
    </row>
    <row r="121" spans="5:6">
      <c r="E121" s="223" t="s">
        <v>113</v>
      </c>
      <c r="F121" s="224" t="s">
        <v>304</v>
      </c>
    </row>
    <row r="122" spans="5:6">
      <c r="E122" s="223" t="s">
        <v>113</v>
      </c>
      <c r="F122" s="224" t="s">
        <v>305</v>
      </c>
    </row>
    <row r="123" spans="5:6">
      <c r="E123" s="223" t="s">
        <v>113</v>
      </c>
      <c r="F123" s="224" t="s">
        <v>306</v>
      </c>
    </row>
    <row r="124" spans="5:6">
      <c r="E124" s="223" t="s">
        <v>113</v>
      </c>
      <c r="F124" s="224" t="s">
        <v>307</v>
      </c>
    </row>
    <row r="125" spans="5:6">
      <c r="E125" s="223" t="s">
        <v>113</v>
      </c>
      <c r="F125" s="224" t="s">
        <v>308</v>
      </c>
    </row>
    <row r="126" spans="5:6">
      <c r="E126" s="223" t="s">
        <v>113</v>
      </c>
      <c r="F126" s="224" t="s">
        <v>309</v>
      </c>
    </row>
    <row r="127" spans="5:6">
      <c r="E127" s="223" t="s">
        <v>113</v>
      </c>
      <c r="F127" s="224" t="s">
        <v>310</v>
      </c>
    </row>
    <row r="128" spans="5:6">
      <c r="E128" s="223" t="s">
        <v>113</v>
      </c>
      <c r="F128" s="224" t="s">
        <v>311</v>
      </c>
    </row>
    <row r="129" spans="5:6">
      <c r="E129" s="223" t="s">
        <v>113</v>
      </c>
      <c r="F129" s="224" t="s">
        <v>312</v>
      </c>
    </row>
    <row r="130" spans="5:6">
      <c r="E130" s="223" t="s">
        <v>113</v>
      </c>
      <c r="F130" s="224" t="s">
        <v>313</v>
      </c>
    </row>
    <row r="131" spans="5:6">
      <c r="E131" s="223" t="s">
        <v>113</v>
      </c>
      <c r="F131" s="224" t="s">
        <v>314</v>
      </c>
    </row>
    <row r="132" spans="5:6">
      <c r="E132" s="223" t="s">
        <v>113</v>
      </c>
      <c r="F132" s="224" t="s">
        <v>315</v>
      </c>
    </row>
    <row r="133" spans="5:6">
      <c r="E133" s="223" t="s">
        <v>113</v>
      </c>
      <c r="F133" s="224" t="s">
        <v>316</v>
      </c>
    </row>
    <row r="134" spans="5:6">
      <c r="E134" s="223" t="s">
        <v>113</v>
      </c>
      <c r="F134" s="224" t="s">
        <v>317</v>
      </c>
    </row>
    <row r="135" spans="5:6">
      <c r="E135" s="223" t="s">
        <v>113</v>
      </c>
      <c r="F135" s="224" t="s">
        <v>318</v>
      </c>
    </row>
    <row r="136" spans="5:6">
      <c r="E136" s="223" t="s">
        <v>113</v>
      </c>
      <c r="F136" s="224" t="s">
        <v>319</v>
      </c>
    </row>
    <row r="137" spans="5:6">
      <c r="E137" s="223" t="s">
        <v>113</v>
      </c>
      <c r="F137" s="224" t="s">
        <v>320</v>
      </c>
    </row>
    <row r="138" spans="5:6">
      <c r="E138" s="223" t="s">
        <v>113</v>
      </c>
      <c r="F138" s="224" t="s">
        <v>321</v>
      </c>
    </row>
    <row r="139" spans="5:6">
      <c r="E139" s="223" t="s">
        <v>113</v>
      </c>
      <c r="F139" s="224" t="s">
        <v>322</v>
      </c>
    </row>
    <row r="140" spans="5:6">
      <c r="E140" s="223" t="s">
        <v>113</v>
      </c>
      <c r="F140" s="224" t="s">
        <v>323</v>
      </c>
    </row>
    <row r="141" spans="5:6">
      <c r="E141" s="223" t="s">
        <v>113</v>
      </c>
      <c r="F141" s="224" t="s">
        <v>324</v>
      </c>
    </row>
    <row r="142" spans="5:6">
      <c r="E142" s="223" t="s">
        <v>113</v>
      </c>
      <c r="F142" s="224" t="s">
        <v>325</v>
      </c>
    </row>
    <row r="143" spans="5:6">
      <c r="E143" s="223" t="s">
        <v>113</v>
      </c>
      <c r="F143" s="224" t="s">
        <v>326</v>
      </c>
    </row>
    <row r="144" spans="5:6">
      <c r="E144" s="223" t="s">
        <v>113</v>
      </c>
      <c r="F144" s="224" t="s">
        <v>327</v>
      </c>
    </row>
    <row r="145" spans="5:6">
      <c r="E145" s="223" t="s">
        <v>113</v>
      </c>
      <c r="F145" s="224" t="s">
        <v>328</v>
      </c>
    </row>
    <row r="146" spans="5:6">
      <c r="E146" s="223" t="s">
        <v>113</v>
      </c>
      <c r="F146" s="224" t="s">
        <v>329</v>
      </c>
    </row>
    <row r="147" spans="5:6">
      <c r="E147" s="223" t="s">
        <v>113</v>
      </c>
      <c r="F147" s="224" t="s">
        <v>330</v>
      </c>
    </row>
    <row r="148" spans="5:6">
      <c r="E148" s="223" t="s">
        <v>113</v>
      </c>
      <c r="F148" s="224" t="s">
        <v>331</v>
      </c>
    </row>
    <row r="149" spans="5:6">
      <c r="E149" s="223" t="s">
        <v>113</v>
      </c>
      <c r="F149" s="224" t="s">
        <v>332</v>
      </c>
    </row>
    <row r="150" spans="5:6">
      <c r="E150" s="223" t="s">
        <v>113</v>
      </c>
      <c r="F150" s="224" t="s">
        <v>333</v>
      </c>
    </row>
    <row r="151" spans="5:6">
      <c r="E151" s="223" t="s">
        <v>113</v>
      </c>
      <c r="F151" s="224" t="s">
        <v>334</v>
      </c>
    </row>
    <row r="152" spans="5:6">
      <c r="E152" s="223" t="s">
        <v>113</v>
      </c>
      <c r="F152" s="224" t="s">
        <v>335</v>
      </c>
    </row>
    <row r="153" spans="5:6">
      <c r="E153" s="223" t="s">
        <v>113</v>
      </c>
      <c r="F153" s="224" t="s">
        <v>336</v>
      </c>
    </row>
    <row r="154" spans="5:6">
      <c r="E154" s="223" t="s">
        <v>113</v>
      </c>
      <c r="F154" s="224" t="s">
        <v>337</v>
      </c>
    </row>
    <row r="155" spans="5:6">
      <c r="E155" s="223" t="s">
        <v>113</v>
      </c>
      <c r="F155" s="224" t="s">
        <v>338</v>
      </c>
    </row>
    <row r="156" spans="5:6">
      <c r="E156" s="223" t="s">
        <v>113</v>
      </c>
      <c r="F156" s="224" t="s">
        <v>339</v>
      </c>
    </row>
    <row r="157" spans="5:6">
      <c r="E157" s="223" t="s">
        <v>113</v>
      </c>
      <c r="F157" s="224" t="s">
        <v>340</v>
      </c>
    </row>
    <row r="158" spans="5:6">
      <c r="E158" s="223" t="s">
        <v>113</v>
      </c>
      <c r="F158" s="224" t="s">
        <v>341</v>
      </c>
    </row>
    <row r="159" spans="5:6">
      <c r="E159" s="223" t="s">
        <v>113</v>
      </c>
      <c r="F159" s="224" t="s">
        <v>342</v>
      </c>
    </row>
    <row r="160" spans="5:6">
      <c r="E160" s="223" t="s">
        <v>113</v>
      </c>
      <c r="F160" s="224" t="s">
        <v>343</v>
      </c>
    </row>
    <row r="161" spans="5:6">
      <c r="E161" s="223" t="s">
        <v>113</v>
      </c>
      <c r="F161" s="224" t="s">
        <v>344</v>
      </c>
    </row>
    <row r="162" spans="5:6">
      <c r="E162" s="223" t="s">
        <v>113</v>
      </c>
      <c r="F162" s="224" t="s">
        <v>345</v>
      </c>
    </row>
    <row r="163" spans="5:6">
      <c r="E163" s="223" t="s">
        <v>113</v>
      </c>
      <c r="F163" s="224" t="s">
        <v>346</v>
      </c>
    </row>
    <row r="164" spans="5:6">
      <c r="E164" s="223" t="s">
        <v>113</v>
      </c>
      <c r="F164" s="224" t="s">
        <v>347</v>
      </c>
    </row>
    <row r="165" spans="5:6">
      <c r="E165" s="223" t="s">
        <v>113</v>
      </c>
      <c r="F165" s="224" t="s">
        <v>348</v>
      </c>
    </row>
    <row r="166" spans="5:6">
      <c r="E166" s="223" t="s">
        <v>113</v>
      </c>
      <c r="F166" s="224" t="s">
        <v>349</v>
      </c>
    </row>
    <row r="167" spans="5:6">
      <c r="E167" s="223" t="s">
        <v>113</v>
      </c>
      <c r="F167" s="224" t="s">
        <v>350</v>
      </c>
    </row>
    <row r="168" spans="5:6">
      <c r="E168" s="223" t="s">
        <v>113</v>
      </c>
      <c r="F168" s="224" t="s">
        <v>351</v>
      </c>
    </row>
    <row r="169" spans="5:6">
      <c r="E169" s="223" t="s">
        <v>113</v>
      </c>
      <c r="F169" s="224" t="s">
        <v>352</v>
      </c>
    </row>
    <row r="170" spans="5:6">
      <c r="E170" s="223" t="s">
        <v>113</v>
      </c>
      <c r="F170" s="224" t="s">
        <v>353</v>
      </c>
    </row>
    <row r="171" spans="5:6">
      <c r="E171" s="223" t="s">
        <v>113</v>
      </c>
      <c r="F171" s="224" t="s">
        <v>354</v>
      </c>
    </row>
    <row r="172" spans="5:6">
      <c r="E172" s="223" t="s">
        <v>113</v>
      </c>
      <c r="F172" s="224" t="s">
        <v>355</v>
      </c>
    </row>
    <row r="173" spans="5:6">
      <c r="E173" s="223" t="s">
        <v>113</v>
      </c>
      <c r="F173" s="224" t="s">
        <v>356</v>
      </c>
    </row>
    <row r="174" spans="5:6">
      <c r="E174" s="223" t="s">
        <v>113</v>
      </c>
      <c r="F174" s="224" t="s">
        <v>357</v>
      </c>
    </row>
    <row r="175" spans="5:6">
      <c r="E175" s="223" t="s">
        <v>113</v>
      </c>
      <c r="F175" s="224" t="s">
        <v>358</v>
      </c>
    </row>
    <row r="176" spans="5:6">
      <c r="E176" s="223" t="s">
        <v>113</v>
      </c>
      <c r="F176" s="224" t="s">
        <v>359</v>
      </c>
    </row>
    <row r="177" spans="5:6">
      <c r="E177" s="223" t="s">
        <v>113</v>
      </c>
      <c r="F177" s="224" t="s">
        <v>360</v>
      </c>
    </row>
    <row r="178" spans="5:6">
      <c r="E178" s="223" t="s">
        <v>113</v>
      </c>
      <c r="F178" s="224" t="s">
        <v>361</v>
      </c>
    </row>
    <row r="179" spans="5:6">
      <c r="E179" s="223" t="s">
        <v>113</v>
      </c>
      <c r="F179" s="224" t="s">
        <v>362</v>
      </c>
    </row>
    <row r="180" spans="5:6">
      <c r="E180" s="223" t="s">
        <v>113</v>
      </c>
      <c r="F180" s="224" t="s">
        <v>363</v>
      </c>
    </row>
    <row r="181" spans="5:6">
      <c r="E181" s="223" t="s">
        <v>113</v>
      </c>
      <c r="F181" s="224" t="s">
        <v>364</v>
      </c>
    </row>
    <row r="182" spans="5:6">
      <c r="E182" s="223" t="s">
        <v>113</v>
      </c>
      <c r="F182" s="224" t="s">
        <v>365</v>
      </c>
    </row>
    <row r="183" spans="5:6">
      <c r="E183" s="223" t="s">
        <v>113</v>
      </c>
      <c r="F183" s="224" t="s">
        <v>251</v>
      </c>
    </row>
    <row r="184" spans="5:6">
      <c r="E184" s="223" t="s">
        <v>113</v>
      </c>
      <c r="F184" s="224" t="s">
        <v>366</v>
      </c>
    </row>
    <row r="185" spans="5:6">
      <c r="E185" s="223" t="s">
        <v>113</v>
      </c>
      <c r="F185" s="224" t="s">
        <v>367</v>
      </c>
    </row>
    <row r="186" spans="5:6">
      <c r="E186" s="223" t="s">
        <v>113</v>
      </c>
      <c r="F186" s="224" t="s">
        <v>368</v>
      </c>
    </row>
    <row r="187" spans="5:6">
      <c r="E187" s="223" t="s">
        <v>113</v>
      </c>
      <c r="F187" s="224" t="s">
        <v>369</v>
      </c>
    </row>
    <row r="188" spans="5:6">
      <c r="E188" s="223" t="s">
        <v>117</v>
      </c>
      <c r="F188" s="224" t="s">
        <v>370</v>
      </c>
    </row>
    <row r="189" spans="5:6">
      <c r="E189" s="223" t="s">
        <v>117</v>
      </c>
      <c r="F189" s="224" t="s">
        <v>371</v>
      </c>
    </row>
    <row r="190" spans="5:6">
      <c r="E190" s="223" t="s">
        <v>117</v>
      </c>
      <c r="F190" s="224" t="s">
        <v>372</v>
      </c>
    </row>
    <row r="191" spans="5:6">
      <c r="E191" s="223" t="s">
        <v>117</v>
      </c>
      <c r="F191" s="224" t="s">
        <v>373</v>
      </c>
    </row>
    <row r="192" spans="5:6">
      <c r="E192" s="223" t="s">
        <v>117</v>
      </c>
      <c r="F192" s="224" t="s">
        <v>374</v>
      </c>
    </row>
    <row r="193" spans="5:6">
      <c r="E193" s="223" t="s">
        <v>117</v>
      </c>
      <c r="F193" s="224" t="s">
        <v>375</v>
      </c>
    </row>
    <row r="194" spans="5:6">
      <c r="E194" s="223" t="s">
        <v>117</v>
      </c>
      <c r="F194" s="224" t="s">
        <v>376</v>
      </c>
    </row>
    <row r="195" spans="5:6">
      <c r="E195" s="223" t="s">
        <v>117</v>
      </c>
      <c r="F195" s="224" t="s">
        <v>377</v>
      </c>
    </row>
    <row r="196" spans="5:6">
      <c r="E196" s="223" t="s">
        <v>117</v>
      </c>
      <c r="F196" s="224" t="s">
        <v>378</v>
      </c>
    </row>
    <row r="197" spans="5:6">
      <c r="E197" s="223" t="s">
        <v>117</v>
      </c>
      <c r="F197" s="224" t="s">
        <v>379</v>
      </c>
    </row>
    <row r="198" spans="5:6">
      <c r="E198" s="223" t="s">
        <v>117</v>
      </c>
      <c r="F198" s="224" t="s">
        <v>380</v>
      </c>
    </row>
    <row r="199" spans="5:6">
      <c r="E199" s="223" t="s">
        <v>117</v>
      </c>
      <c r="F199" s="224" t="s">
        <v>381</v>
      </c>
    </row>
    <row r="200" spans="5:6">
      <c r="E200" s="223" t="s">
        <v>117</v>
      </c>
      <c r="F200" s="224" t="s">
        <v>382</v>
      </c>
    </row>
    <row r="201" spans="5:6">
      <c r="E201" s="223" t="s">
        <v>117</v>
      </c>
      <c r="F201" s="224" t="s">
        <v>383</v>
      </c>
    </row>
    <row r="202" spans="5:6">
      <c r="E202" s="223" t="s">
        <v>117</v>
      </c>
      <c r="F202" s="224" t="s">
        <v>384</v>
      </c>
    </row>
    <row r="203" spans="5:6">
      <c r="E203" s="223" t="s">
        <v>117</v>
      </c>
      <c r="F203" s="224" t="s">
        <v>385</v>
      </c>
    </row>
    <row r="204" spans="5:6">
      <c r="E204" s="223" t="s">
        <v>117</v>
      </c>
      <c r="F204" s="224" t="s">
        <v>386</v>
      </c>
    </row>
    <row r="205" spans="5:6">
      <c r="E205" s="223" t="s">
        <v>117</v>
      </c>
      <c r="F205" s="224" t="s">
        <v>387</v>
      </c>
    </row>
    <row r="206" spans="5:6">
      <c r="E206" s="223" t="s">
        <v>117</v>
      </c>
      <c r="F206" s="224" t="s">
        <v>388</v>
      </c>
    </row>
    <row r="207" spans="5:6">
      <c r="E207" s="223" t="s">
        <v>117</v>
      </c>
      <c r="F207" s="224" t="s">
        <v>389</v>
      </c>
    </row>
    <row r="208" spans="5:6">
      <c r="E208" s="223" t="s">
        <v>117</v>
      </c>
      <c r="F208" s="224" t="s">
        <v>390</v>
      </c>
    </row>
    <row r="209" spans="5:6">
      <c r="E209" s="223" t="s">
        <v>117</v>
      </c>
      <c r="F209" s="224" t="s">
        <v>391</v>
      </c>
    </row>
    <row r="210" spans="5:6">
      <c r="E210" s="223" t="s">
        <v>117</v>
      </c>
      <c r="F210" s="224" t="s">
        <v>392</v>
      </c>
    </row>
    <row r="211" spans="5:6">
      <c r="E211" s="223" t="s">
        <v>117</v>
      </c>
      <c r="F211" s="224" t="s">
        <v>393</v>
      </c>
    </row>
    <row r="212" spans="5:6">
      <c r="E212" s="223" t="s">
        <v>117</v>
      </c>
      <c r="F212" s="224" t="s">
        <v>394</v>
      </c>
    </row>
    <row r="213" spans="5:6">
      <c r="E213" s="223" t="s">
        <v>117</v>
      </c>
      <c r="F213" s="224" t="s">
        <v>395</v>
      </c>
    </row>
    <row r="214" spans="5:6">
      <c r="E214" s="223" t="s">
        <v>117</v>
      </c>
      <c r="F214" s="224" t="s">
        <v>396</v>
      </c>
    </row>
    <row r="215" spans="5:6">
      <c r="E215" s="223" t="s">
        <v>117</v>
      </c>
      <c r="F215" s="224" t="s">
        <v>397</v>
      </c>
    </row>
    <row r="216" spans="5:6">
      <c r="E216" s="223" t="s">
        <v>117</v>
      </c>
      <c r="F216" s="224" t="s">
        <v>398</v>
      </c>
    </row>
    <row r="217" spans="5:6">
      <c r="E217" s="223" t="s">
        <v>117</v>
      </c>
      <c r="F217" s="224" t="s">
        <v>399</v>
      </c>
    </row>
    <row r="218" spans="5:6">
      <c r="E218" s="223" t="s">
        <v>117</v>
      </c>
      <c r="F218" s="224" t="s">
        <v>400</v>
      </c>
    </row>
    <row r="219" spans="5:6">
      <c r="E219" s="223" t="s">
        <v>117</v>
      </c>
      <c r="F219" s="224" t="s">
        <v>401</v>
      </c>
    </row>
    <row r="220" spans="5:6">
      <c r="E220" s="223" t="s">
        <v>117</v>
      </c>
      <c r="F220" s="224" t="s">
        <v>402</v>
      </c>
    </row>
    <row r="221" spans="5:6">
      <c r="E221" s="223" t="s">
        <v>117</v>
      </c>
      <c r="F221" s="224" t="s">
        <v>403</v>
      </c>
    </row>
    <row r="222" spans="5:6">
      <c r="E222" s="223" t="s">
        <v>117</v>
      </c>
      <c r="F222" s="224" t="s">
        <v>404</v>
      </c>
    </row>
    <row r="223" spans="5:6">
      <c r="E223" s="223" t="s">
        <v>117</v>
      </c>
      <c r="F223" s="224" t="s">
        <v>405</v>
      </c>
    </row>
    <row r="224" spans="5:6">
      <c r="E224" s="223" t="s">
        <v>117</v>
      </c>
      <c r="F224" s="224" t="s">
        <v>406</v>
      </c>
    </row>
    <row r="225" spans="5:6">
      <c r="E225" s="223" t="s">
        <v>117</v>
      </c>
      <c r="F225" s="224" t="s">
        <v>407</v>
      </c>
    </row>
    <row r="226" spans="5:6">
      <c r="E226" s="223" t="s">
        <v>117</v>
      </c>
      <c r="F226" s="224" t="s">
        <v>408</v>
      </c>
    </row>
    <row r="227" spans="5:6">
      <c r="E227" s="223" t="s">
        <v>117</v>
      </c>
      <c r="F227" s="224" t="s">
        <v>409</v>
      </c>
    </row>
    <row r="228" spans="5:6">
      <c r="E228" s="223" t="s">
        <v>120</v>
      </c>
      <c r="F228" s="224" t="s">
        <v>410</v>
      </c>
    </row>
    <row r="229" spans="5:6">
      <c r="E229" s="223" t="s">
        <v>120</v>
      </c>
      <c r="F229" s="224" t="s">
        <v>411</v>
      </c>
    </row>
    <row r="230" spans="5:6">
      <c r="E230" s="223" t="s">
        <v>120</v>
      </c>
      <c r="F230" s="224" t="s">
        <v>412</v>
      </c>
    </row>
    <row r="231" spans="5:6">
      <c r="E231" s="223" t="s">
        <v>120</v>
      </c>
      <c r="F231" s="224" t="s">
        <v>413</v>
      </c>
    </row>
    <row r="232" spans="5:6">
      <c r="E232" s="223" t="s">
        <v>120</v>
      </c>
      <c r="F232" s="224" t="s">
        <v>414</v>
      </c>
    </row>
    <row r="233" spans="5:6">
      <c r="E233" s="223" t="s">
        <v>120</v>
      </c>
      <c r="F233" s="224" t="s">
        <v>415</v>
      </c>
    </row>
    <row r="234" spans="5:6">
      <c r="E234" s="223" t="s">
        <v>120</v>
      </c>
      <c r="F234" s="224" t="s">
        <v>416</v>
      </c>
    </row>
    <row r="235" spans="5:6">
      <c r="E235" s="223" t="s">
        <v>120</v>
      </c>
      <c r="F235" s="224" t="s">
        <v>417</v>
      </c>
    </row>
    <row r="236" spans="5:6">
      <c r="E236" s="223" t="s">
        <v>120</v>
      </c>
      <c r="F236" s="224" t="s">
        <v>418</v>
      </c>
    </row>
    <row r="237" spans="5:6">
      <c r="E237" s="223" t="s">
        <v>120</v>
      </c>
      <c r="F237" s="224" t="s">
        <v>419</v>
      </c>
    </row>
    <row r="238" spans="5:6">
      <c r="E238" s="223" t="s">
        <v>120</v>
      </c>
      <c r="F238" s="224" t="s">
        <v>420</v>
      </c>
    </row>
    <row r="239" spans="5:6">
      <c r="E239" s="223" t="s">
        <v>120</v>
      </c>
      <c r="F239" s="224" t="s">
        <v>421</v>
      </c>
    </row>
    <row r="240" spans="5:6">
      <c r="E240" s="223" t="s">
        <v>120</v>
      </c>
      <c r="F240" s="224" t="s">
        <v>422</v>
      </c>
    </row>
    <row r="241" spans="5:6">
      <c r="E241" s="223" t="s">
        <v>120</v>
      </c>
      <c r="F241" s="224" t="s">
        <v>423</v>
      </c>
    </row>
    <row r="242" spans="5:6">
      <c r="E242" s="223" t="s">
        <v>120</v>
      </c>
      <c r="F242" s="224" t="s">
        <v>424</v>
      </c>
    </row>
    <row r="243" spans="5:6">
      <c r="E243" s="223" t="s">
        <v>120</v>
      </c>
      <c r="F243" s="224" t="s">
        <v>425</v>
      </c>
    </row>
    <row r="244" spans="5:6">
      <c r="E244" s="223" t="s">
        <v>120</v>
      </c>
      <c r="F244" s="224" t="s">
        <v>426</v>
      </c>
    </row>
    <row r="245" spans="5:6">
      <c r="E245" s="223" t="s">
        <v>120</v>
      </c>
      <c r="F245" s="224" t="s">
        <v>427</v>
      </c>
    </row>
    <row r="246" spans="5:6">
      <c r="E246" s="223" t="s">
        <v>120</v>
      </c>
      <c r="F246" s="224" t="s">
        <v>428</v>
      </c>
    </row>
    <row r="247" spans="5:6">
      <c r="E247" s="223" t="s">
        <v>120</v>
      </c>
      <c r="F247" s="224" t="s">
        <v>429</v>
      </c>
    </row>
    <row r="248" spans="5:6">
      <c r="E248" s="223" t="s">
        <v>120</v>
      </c>
      <c r="F248" s="224" t="s">
        <v>430</v>
      </c>
    </row>
    <row r="249" spans="5:6">
      <c r="E249" s="223" t="s">
        <v>120</v>
      </c>
      <c r="F249" s="224" t="s">
        <v>431</v>
      </c>
    </row>
    <row r="250" spans="5:6">
      <c r="E250" s="223" t="s">
        <v>120</v>
      </c>
      <c r="F250" s="224" t="s">
        <v>432</v>
      </c>
    </row>
    <row r="251" spans="5:6">
      <c r="E251" s="223" t="s">
        <v>120</v>
      </c>
      <c r="F251" s="224" t="s">
        <v>433</v>
      </c>
    </row>
    <row r="252" spans="5:6">
      <c r="E252" s="223" t="s">
        <v>120</v>
      </c>
      <c r="F252" s="224" t="s">
        <v>434</v>
      </c>
    </row>
    <row r="253" spans="5:6">
      <c r="E253" s="223" t="s">
        <v>120</v>
      </c>
      <c r="F253" s="224" t="s">
        <v>435</v>
      </c>
    </row>
    <row r="254" spans="5:6">
      <c r="E254" s="223" t="s">
        <v>120</v>
      </c>
      <c r="F254" s="224" t="s">
        <v>436</v>
      </c>
    </row>
    <row r="255" spans="5:6">
      <c r="E255" s="223" t="s">
        <v>120</v>
      </c>
      <c r="F255" s="224" t="s">
        <v>437</v>
      </c>
    </row>
    <row r="256" spans="5:6">
      <c r="E256" s="223" t="s">
        <v>120</v>
      </c>
      <c r="F256" s="224" t="s">
        <v>438</v>
      </c>
    </row>
    <row r="257" spans="5:6">
      <c r="E257" s="223" t="s">
        <v>120</v>
      </c>
      <c r="F257" s="224" t="s">
        <v>439</v>
      </c>
    </row>
    <row r="258" spans="5:6">
      <c r="E258" s="223" t="s">
        <v>120</v>
      </c>
      <c r="F258" s="224" t="s">
        <v>440</v>
      </c>
    </row>
    <row r="259" spans="5:6">
      <c r="E259" s="223" t="s">
        <v>120</v>
      </c>
      <c r="F259" s="224" t="s">
        <v>441</v>
      </c>
    </row>
    <row r="260" spans="5:6">
      <c r="E260" s="223" t="s">
        <v>120</v>
      </c>
      <c r="F260" s="224" t="s">
        <v>442</v>
      </c>
    </row>
    <row r="261" spans="5:6">
      <c r="E261" s="223" t="s">
        <v>123</v>
      </c>
      <c r="F261" s="224" t="s">
        <v>443</v>
      </c>
    </row>
    <row r="262" spans="5:6">
      <c r="E262" s="223" t="s">
        <v>123</v>
      </c>
      <c r="F262" s="224" t="s">
        <v>444</v>
      </c>
    </row>
    <row r="263" spans="5:6">
      <c r="E263" s="223" t="s">
        <v>123</v>
      </c>
      <c r="F263" s="224" t="s">
        <v>445</v>
      </c>
    </row>
    <row r="264" spans="5:6">
      <c r="E264" s="223" t="s">
        <v>123</v>
      </c>
      <c r="F264" s="224" t="s">
        <v>446</v>
      </c>
    </row>
    <row r="265" spans="5:6">
      <c r="E265" s="223" t="s">
        <v>123</v>
      </c>
      <c r="F265" s="224" t="s">
        <v>447</v>
      </c>
    </row>
    <row r="266" spans="5:6">
      <c r="E266" s="223" t="s">
        <v>123</v>
      </c>
      <c r="F266" s="224" t="s">
        <v>448</v>
      </c>
    </row>
    <row r="267" spans="5:6">
      <c r="E267" s="223" t="s">
        <v>123</v>
      </c>
      <c r="F267" s="224" t="s">
        <v>449</v>
      </c>
    </row>
    <row r="268" spans="5:6">
      <c r="E268" s="223" t="s">
        <v>123</v>
      </c>
      <c r="F268" s="224" t="s">
        <v>450</v>
      </c>
    </row>
    <row r="269" spans="5:6">
      <c r="E269" s="223" t="s">
        <v>123</v>
      </c>
      <c r="F269" s="224" t="s">
        <v>451</v>
      </c>
    </row>
    <row r="270" spans="5:6">
      <c r="E270" s="223" t="s">
        <v>123</v>
      </c>
      <c r="F270" s="224" t="s">
        <v>452</v>
      </c>
    </row>
    <row r="271" spans="5:6">
      <c r="E271" s="223" t="s">
        <v>123</v>
      </c>
      <c r="F271" s="224" t="s">
        <v>453</v>
      </c>
    </row>
    <row r="272" spans="5:6">
      <c r="E272" s="223" t="s">
        <v>123</v>
      </c>
      <c r="F272" s="224" t="s">
        <v>454</v>
      </c>
    </row>
    <row r="273" spans="5:6">
      <c r="E273" s="223" t="s">
        <v>123</v>
      </c>
      <c r="F273" s="224" t="s">
        <v>455</v>
      </c>
    </row>
    <row r="274" spans="5:6">
      <c r="E274" s="223" t="s">
        <v>123</v>
      </c>
      <c r="F274" s="224" t="s">
        <v>456</v>
      </c>
    </row>
    <row r="275" spans="5:6">
      <c r="E275" s="223" t="s">
        <v>123</v>
      </c>
      <c r="F275" s="224" t="s">
        <v>457</v>
      </c>
    </row>
    <row r="276" spans="5:6">
      <c r="E276" s="223" t="s">
        <v>123</v>
      </c>
      <c r="F276" s="224" t="s">
        <v>458</v>
      </c>
    </row>
    <row r="277" spans="5:6">
      <c r="E277" s="223" t="s">
        <v>123</v>
      </c>
      <c r="F277" s="224" t="s">
        <v>459</v>
      </c>
    </row>
    <row r="278" spans="5:6">
      <c r="E278" s="223" t="s">
        <v>123</v>
      </c>
      <c r="F278" s="224" t="s">
        <v>460</v>
      </c>
    </row>
    <row r="279" spans="5:6">
      <c r="E279" s="223" t="s">
        <v>123</v>
      </c>
      <c r="F279" s="224" t="s">
        <v>461</v>
      </c>
    </row>
    <row r="280" spans="5:6">
      <c r="E280" s="223" t="s">
        <v>123</v>
      </c>
      <c r="F280" s="224" t="s">
        <v>462</v>
      </c>
    </row>
    <row r="281" spans="5:6">
      <c r="E281" s="223" t="s">
        <v>123</v>
      </c>
      <c r="F281" s="224" t="s">
        <v>463</v>
      </c>
    </row>
    <row r="282" spans="5:6">
      <c r="E282" s="223" t="s">
        <v>123</v>
      </c>
      <c r="F282" s="224" t="s">
        <v>464</v>
      </c>
    </row>
    <row r="283" spans="5:6">
      <c r="E283" s="223" t="s">
        <v>123</v>
      </c>
      <c r="F283" s="224" t="s">
        <v>465</v>
      </c>
    </row>
    <row r="284" spans="5:6">
      <c r="E284" s="223" t="s">
        <v>123</v>
      </c>
      <c r="F284" s="224" t="s">
        <v>466</v>
      </c>
    </row>
    <row r="285" spans="5:6">
      <c r="E285" s="223" t="s">
        <v>123</v>
      </c>
      <c r="F285" s="224" t="s">
        <v>467</v>
      </c>
    </row>
    <row r="286" spans="5:6">
      <c r="E286" s="223" t="s">
        <v>123</v>
      </c>
      <c r="F286" s="224" t="s">
        <v>468</v>
      </c>
    </row>
    <row r="287" spans="5:6">
      <c r="E287" s="223" t="s">
        <v>123</v>
      </c>
      <c r="F287" s="224" t="s">
        <v>469</v>
      </c>
    </row>
    <row r="288" spans="5:6">
      <c r="E288" s="223" t="s">
        <v>123</v>
      </c>
      <c r="F288" s="224" t="s">
        <v>470</v>
      </c>
    </row>
    <row r="289" spans="5:6">
      <c r="E289" s="223" t="s">
        <v>123</v>
      </c>
      <c r="F289" s="224" t="s">
        <v>471</v>
      </c>
    </row>
    <row r="290" spans="5:6">
      <c r="E290" s="223" t="s">
        <v>123</v>
      </c>
      <c r="F290" s="224" t="s">
        <v>472</v>
      </c>
    </row>
    <row r="291" spans="5:6">
      <c r="E291" s="223" t="s">
        <v>123</v>
      </c>
      <c r="F291" s="224" t="s">
        <v>473</v>
      </c>
    </row>
    <row r="292" spans="5:6">
      <c r="E292" s="223" t="s">
        <v>123</v>
      </c>
      <c r="F292" s="224" t="s">
        <v>474</v>
      </c>
    </row>
    <row r="293" spans="5:6">
      <c r="E293" s="223" t="s">
        <v>123</v>
      </c>
      <c r="F293" s="224" t="s">
        <v>475</v>
      </c>
    </row>
    <row r="294" spans="5:6">
      <c r="E294" s="223" t="s">
        <v>123</v>
      </c>
      <c r="F294" s="224" t="s">
        <v>476</v>
      </c>
    </row>
    <row r="295" spans="5:6">
      <c r="E295" s="223" t="s">
        <v>123</v>
      </c>
      <c r="F295" s="224" t="s">
        <v>477</v>
      </c>
    </row>
    <row r="296" spans="5:6">
      <c r="E296" s="223" t="s">
        <v>126</v>
      </c>
      <c r="F296" s="224" t="s">
        <v>478</v>
      </c>
    </row>
    <row r="297" spans="5:6">
      <c r="E297" s="223" t="s">
        <v>126</v>
      </c>
      <c r="F297" s="224" t="s">
        <v>479</v>
      </c>
    </row>
    <row r="298" spans="5:6">
      <c r="E298" s="223" t="s">
        <v>126</v>
      </c>
      <c r="F298" s="224" t="s">
        <v>480</v>
      </c>
    </row>
    <row r="299" spans="5:6">
      <c r="E299" s="223" t="s">
        <v>126</v>
      </c>
      <c r="F299" s="224" t="s">
        <v>481</v>
      </c>
    </row>
    <row r="300" spans="5:6">
      <c r="E300" s="223" t="s">
        <v>126</v>
      </c>
      <c r="F300" s="224" t="s">
        <v>482</v>
      </c>
    </row>
    <row r="301" spans="5:6">
      <c r="E301" s="223" t="s">
        <v>126</v>
      </c>
      <c r="F301" s="224" t="s">
        <v>483</v>
      </c>
    </row>
    <row r="302" spans="5:6">
      <c r="E302" s="223" t="s">
        <v>126</v>
      </c>
      <c r="F302" s="224" t="s">
        <v>484</v>
      </c>
    </row>
    <row r="303" spans="5:6">
      <c r="E303" s="223" t="s">
        <v>126</v>
      </c>
      <c r="F303" s="224" t="s">
        <v>485</v>
      </c>
    </row>
    <row r="304" spans="5:6">
      <c r="E304" s="223" t="s">
        <v>126</v>
      </c>
      <c r="F304" s="224" t="s">
        <v>486</v>
      </c>
    </row>
    <row r="305" spans="5:6">
      <c r="E305" s="223" t="s">
        <v>126</v>
      </c>
      <c r="F305" s="224" t="s">
        <v>487</v>
      </c>
    </row>
    <row r="306" spans="5:6">
      <c r="E306" s="223" t="s">
        <v>126</v>
      </c>
      <c r="F306" s="224" t="s">
        <v>488</v>
      </c>
    </row>
    <row r="307" spans="5:6">
      <c r="E307" s="223" t="s">
        <v>126</v>
      </c>
      <c r="F307" s="224" t="s">
        <v>489</v>
      </c>
    </row>
    <row r="308" spans="5:6">
      <c r="E308" s="223" t="s">
        <v>126</v>
      </c>
      <c r="F308" s="224" t="s">
        <v>490</v>
      </c>
    </row>
    <row r="309" spans="5:6">
      <c r="E309" s="223" t="s">
        <v>126</v>
      </c>
      <c r="F309" s="224" t="s">
        <v>491</v>
      </c>
    </row>
    <row r="310" spans="5:6">
      <c r="E310" s="223" t="s">
        <v>126</v>
      </c>
      <c r="F310" s="224" t="s">
        <v>492</v>
      </c>
    </row>
    <row r="311" spans="5:6">
      <c r="E311" s="223" t="s">
        <v>126</v>
      </c>
      <c r="F311" s="224" t="s">
        <v>493</v>
      </c>
    </row>
    <row r="312" spans="5:6">
      <c r="E312" s="223" t="s">
        <v>126</v>
      </c>
      <c r="F312" s="224" t="s">
        <v>494</v>
      </c>
    </row>
    <row r="313" spans="5:6">
      <c r="E313" s="223" t="s">
        <v>126</v>
      </c>
      <c r="F313" s="224" t="s">
        <v>495</v>
      </c>
    </row>
    <row r="314" spans="5:6">
      <c r="E314" s="223" t="s">
        <v>126</v>
      </c>
      <c r="F314" s="224" t="s">
        <v>496</v>
      </c>
    </row>
    <row r="315" spans="5:6">
      <c r="E315" s="223" t="s">
        <v>126</v>
      </c>
      <c r="F315" s="224" t="s">
        <v>497</v>
      </c>
    </row>
    <row r="316" spans="5:6">
      <c r="E316" s="223" t="s">
        <v>126</v>
      </c>
      <c r="F316" s="224" t="s">
        <v>498</v>
      </c>
    </row>
    <row r="317" spans="5:6">
      <c r="E317" s="223" t="s">
        <v>126</v>
      </c>
      <c r="F317" s="224" t="s">
        <v>499</v>
      </c>
    </row>
    <row r="318" spans="5:6">
      <c r="E318" s="223" t="s">
        <v>126</v>
      </c>
      <c r="F318" s="224" t="s">
        <v>500</v>
      </c>
    </row>
    <row r="319" spans="5:6">
      <c r="E319" s="223" t="s">
        <v>126</v>
      </c>
      <c r="F319" s="224" t="s">
        <v>501</v>
      </c>
    </row>
    <row r="320" spans="5:6">
      <c r="E320" s="223" t="s">
        <v>126</v>
      </c>
      <c r="F320" s="224" t="s">
        <v>502</v>
      </c>
    </row>
    <row r="321" spans="5:6">
      <c r="E321" s="223" t="s">
        <v>129</v>
      </c>
      <c r="F321" s="224" t="s">
        <v>503</v>
      </c>
    </row>
    <row r="322" spans="5:6">
      <c r="E322" s="223" t="s">
        <v>129</v>
      </c>
      <c r="F322" s="224" t="s">
        <v>504</v>
      </c>
    </row>
    <row r="323" spans="5:6">
      <c r="E323" s="223" t="s">
        <v>129</v>
      </c>
      <c r="F323" s="224" t="s">
        <v>505</v>
      </c>
    </row>
    <row r="324" spans="5:6">
      <c r="E324" s="223" t="s">
        <v>129</v>
      </c>
      <c r="F324" s="224" t="s">
        <v>506</v>
      </c>
    </row>
    <row r="325" spans="5:6">
      <c r="E325" s="223" t="s">
        <v>129</v>
      </c>
      <c r="F325" s="224" t="s">
        <v>507</v>
      </c>
    </row>
    <row r="326" spans="5:6">
      <c r="E326" s="223" t="s">
        <v>129</v>
      </c>
      <c r="F326" s="224" t="s">
        <v>508</v>
      </c>
    </row>
    <row r="327" spans="5:6">
      <c r="E327" s="223" t="s">
        <v>129</v>
      </c>
      <c r="F327" s="224" t="s">
        <v>509</v>
      </c>
    </row>
    <row r="328" spans="5:6">
      <c r="E328" s="223" t="s">
        <v>129</v>
      </c>
      <c r="F328" s="224" t="s">
        <v>510</v>
      </c>
    </row>
    <row r="329" spans="5:6">
      <c r="E329" s="223" t="s">
        <v>129</v>
      </c>
      <c r="F329" s="224" t="s">
        <v>511</v>
      </c>
    </row>
    <row r="330" spans="5:6">
      <c r="E330" s="223" t="s">
        <v>129</v>
      </c>
      <c r="F330" s="224" t="s">
        <v>512</v>
      </c>
    </row>
    <row r="331" spans="5:6">
      <c r="E331" s="223" t="s">
        <v>129</v>
      </c>
      <c r="F331" s="224" t="s">
        <v>513</v>
      </c>
    </row>
    <row r="332" spans="5:6">
      <c r="E332" s="223" t="s">
        <v>129</v>
      </c>
      <c r="F332" s="224" t="s">
        <v>514</v>
      </c>
    </row>
    <row r="333" spans="5:6">
      <c r="E333" s="223" t="s">
        <v>129</v>
      </c>
      <c r="F333" s="224" t="s">
        <v>515</v>
      </c>
    </row>
    <row r="334" spans="5:6">
      <c r="E334" s="223" t="s">
        <v>129</v>
      </c>
      <c r="F334" s="224" t="s">
        <v>516</v>
      </c>
    </row>
    <row r="335" spans="5:6">
      <c r="E335" s="223" t="s">
        <v>129</v>
      </c>
      <c r="F335" s="224" t="s">
        <v>517</v>
      </c>
    </row>
    <row r="336" spans="5:6">
      <c r="E336" s="223" t="s">
        <v>129</v>
      </c>
      <c r="F336" s="224" t="s">
        <v>518</v>
      </c>
    </row>
    <row r="337" spans="5:6">
      <c r="E337" s="223" t="s">
        <v>129</v>
      </c>
      <c r="F337" s="224" t="s">
        <v>519</v>
      </c>
    </row>
    <row r="338" spans="5:6">
      <c r="E338" s="223" t="s">
        <v>129</v>
      </c>
      <c r="F338" s="224" t="s">
        <v>520</v>
      </c>
    </row>
    <row r="339" spans="5:6">
      <c r="E339" s="223" t="s">
        <v>129</v>
      </c>
      <c r="F339" s="224" t="s">
        <v>521</v>
      </c>
    </row>
    <row r="340" spans="5:6">
      <c r="E340" s="223" t="s">
        <v>129</v>
      </c>
      <c r="F340" s="224" t="s">
        <v>522</v>
      </c>
    </row>
    <row r="341" spans="5:6">
      <c r="E341" s="223" t="s">
        <v>129</v>
      </c>
      <c r="F341" s="224" t="s">
        <v>523</v>
      </c>
    </row>
    <row r="342" spans="5:6">
      <c r="E342" s="223" t="s">
        <v>129</v>
      </c>
      <c r="F342" s="224" t="s">
        <v>524</v>
      </c>
    </row>
    <row r="343" spans="5:6">
      <c r="E343" s="223" t="s">
        <v>129</v>
      </c>
      <c r="F343" s="224" t="s">
        <v>525</v>
      </c>
    </row>
    <row r="344" spans="5:6">
      <c r="E344" s="223" t="s">
        <v>129</v>
      </c>
      <c r="F344" s="224" t="s">
        <v>526</v>
      </c>
    </row>
    <row r="345" spans="5:6">
      <c r="E345" s="223" t="s">
        <v>129</v>
      </c>
      <c r="F345" s="224" t="s">
        <v>527</v>
      </c>
    </row>
    <row r="346" spans="5:6">
      <c r="E346" s="223" t="s">
        <v>129</v>
      </c>
      <c r="F346" s="224" t="s">
        <v>528</v>
      </c>
    </row>
    <row r="347" spans="5:6">
      <c r="E347" s="223" t="s">
        <v>129</v>
      </c>
      <c r="F347" s="224" t="s">
        <v>529</v>
      </c>
    </row>
    <row r="348" spans="5:6">
      <c r="E348" s="223" t="s">
        <v>129</v>
      </c>
      <c r="F348" s="224" t="s">
        <v>530</v>
      </c>
    </row>
    <row r="349" spans="5:6">
      <c r="E349" s="223" t="s">
        <v>129</v>
      </c>
      <c r="F349" s="224" t="s">
        <v>531</v>
      </c>
    </row>
    <row r="350" spans="5:6">
      <c r="E350" s="223" t="s">
        <v>129</v>
      </c>
      <c r="F350" s="224" t="s">
        <v>532</v>
      </c>
    </row>
    <row r="351" spans="5:6">
      <c r="E351" s="223" t="s">
        <v>129</v>
      </c>
      <c r="F351" s="224" t="s">
        <v>533</v>
      </c>
    </row>
    <row r="352" spans="5:6">
      <c r="E352" s="223" t="s">
        <v>129</v>
      </c>
      <c r="F352" s="224" t="s">
        <v>534</v>
      </c>
    </row>
    <row r="353" spans="5:6">
      <c r="E353" s="223" t="s">
        <v>129</v>
      </c>
      <c r="F353" s="224" t="s">
        <v>535</v>
      </c>
    </row>
    <row r="354" spans="5:6">
      <c r="E354" s="223" t="s">
        <v>129</v>
      </c>
      <c r="F354" s="224" t="s">
        <v>536</v>
      </c>
    </row>
    <row r="355" spans="5:6">
      <c r="E355" s="223" t="s">
        <v>129</v>
      </c>
      <c r="F355" s="224" t="s">
        <v>537</v>
      </c>
    </row>
    <row r="356" spans="5:6">
      <c r="E356" s="223" t="s">
        <v>132</v>
      </c>
      <c r="F356" s="224" t="s">
        <v>538</v>
      </c>
    </row>
    <row r="357" spans="5:6">
      <c r="E357" s="223" t="s">
        <v>132</v>
      </c>
      <c r="F357" s="224" t="s">
        <v>539</v>
      </c>
    </row>
    <row r="358" spans="5:6">
      <c r="E358" s="223" t="s">
        <v>132</v>
      </c>
      <c r="F358" s="224" t="s">
        <v>540</v>
      </c>
    </row>
    <row r="359" spans="5:6">
      <c r="E359" s="223" t="s">
        <v>132</v>
      </c>
      <c r="F359" s="224" t="s">
        <v>541</v>
      </c>
    </row>
    <row r="360" spans="5:6">
      <c r="E360" s="223" t="s">
        <v>132</v>
      </c>
      <c r="F360" s="224" t="s">
        <v>542</v>
      </c>
    </row>
    <row r="361" spans="5:6">
      <c r="E361" s="223" t="s">
        <v>132</v>
      </c>
      <c r="F361" s="224" t="s">
        <v>543</v>
      </c>
    </row>
    <row r="362" spans="5:6">
      <c r="E362" s="223" t="s">
        <v>132</v>
      </c>
      <c r="F362" s="224" t="s">
        <v>544</v>
      </c>
    </row>
    <row r="363" spans="5:6">
      <c r="E363" s="223" t="s">
        <v>132</v>
      </c>
      <c r="F363" s="224" t="s">
        <v>545</v>
      </c>
    </row>
    <row r="364" spans="5:6">
      <c r="E364" s="223" t="s">
        <v>132</v>
      </c>
      <c r="F364" s="224" t="s">
        <v>546</v>
      </c>
    </row>
    <row r="365" spans="5:6">
      <c r="E365" s="223" t="s">
        <v>132</v>
      </c>
      <c r="F365" s="224" t="s">
        <v>547</v>
      </c>
    </row>
    <row r="366" spans="5:6">
      <c r="E366" s="223" t="s">
        <v>132</v>
      </c>
      <c r="F366" s="224" t="s">
        <v>548</v>
      </c>
    </row>
    <row r="367" spans="5:6">
      <c r="E367" s="223" t="s">
        <v>132</v>
      </c>
      <c r="F367" s="224" t="s">
        <v>202</v>
      </c>
    </row>
    <row r="368" spans="5:6">
      <c r="E368" s="223" t="s">
        <v>132</v>
      </c>
      <c r="F368" s="224" t="s">
        <v>549</v>
      </c>
    </row>
    <row r="369" spans="5:6">
      <c r="E369" s="223" t="s">
        <v>132</v>
      </c>
      <c r="F369" s="224" t="s">
        <v>550</v>
      </c>
    </row>
    <row r="370" spans="5:6">
      <c r="E370" s="223" t="s">
        <v>132</v>
      </c>
      <c r="F370" s="224" t="s">
        <v>551</v>
      </c>
    </row>
    <row r="371" spans="5:6">
      <c r="E371" s="223" t="s">
        <v>132</v>
      </c>
      <c r="F371" s="224" t="s">
        <v>552</v>
      </c>
    </row>
    <row r="372" spans="5:6">
      <c r="E372" s="223" t="s">
        <v>132</v>
      </c>
      <c r="F372" s="224" t="s">
        <v>553</v>
      </c>
    </row>
    <row r="373" spans="5:6">
      <c r="E373" s="223" t="s">
        <v>132</v>
      </c>
      <c r="F373" s="224" t="s">
        <v>554</v>
      </c>
    </row>
    <row r="374" spans="5:6">
      <c r="E374" s="223" t="s">
        <v>132</v>
      </c>
      <c r="F374" s="224" t="s">
        <v>555</v>
      </c>
    </row>
    <row r="375" spans="5:6">
      <c r="E375" s="223" t="s">
        <v>132</v>
      </c>
      <c r="F375" s="224" t="s">
        <v>556</v>
      </c>
    </row>
    <row r="376" spans="5:6">
      <c r="E376" s="223" t="s">
        <v>132</v>
      </c>
      <c r="F376" s="224" t="s">
        <v>557</v>
      </c>
    </row>
    <row r="377" spans="5:6">
      <c r="E377" s="223" t="s">
        <v>132</v>
      </c>
      <c r="F377" s="224" t="s">
        <v>558</v>
      </c>
    </row>
    <row r="378" spans="5:6">
      <c r="E378" s="223" t="s">
        <v>132</v>
      </c>
      <c r="F378" s="224" t="s">
        <v>559</v>
      </c>
    </row>
    <row r="379" spans="5:6">
      <c r="E379" s="223" t="s">
        <v>132</v>
      </c>
      <c r="F379" s="224" t="s">
        <v>560</v>
      </c>
    </row>
    <row r="380" spans="5:6">
      <c r="E380" s="223" t="s">
        <v>132</v>
      </c>
      <c r="F380" s="224" t="s">
        <v>561</v>
      </c>
    </row>
    <row r="381" spans="5:6">
      <c r="E381" s="223" t="s">
        <v>132</v>
      </c>
      <c r="F381" s="224" t="s">
        <v>562</v>
      </c>
    </row>
    <row r="382" spans="5:6">
      <c r="E382" s="223" t="s">
        <v>132</v>
      </c>
      <c r="F382" s="224" t="s">
        <v>563</v>
      </c>
    </row>
    <row r="383" spans="5:6">
      <c r="E383" s="223" t="s">
        <v>132</v>
      </c>
      <c r="F383" s="224" t="s">
        <v>564</v>
      </c>
    </row>
    <row r="384" spans="5:6">
      <c r="E384" s="223" t="s">
        <v>132</v>
      </c>
      <c r="F384" s="224" t="s">
        <v>565</v>
      </c>
    </row>
    <row r="385" spans="5:6">
      <c r="E385" s="223" t="s">
        <v>132</v>
      </c>
      <c r="F385" s="224" t="s">
        <v>566</v>
      </c>
    </row>
    <row r="386" spans="5:6">
      <c r="E386" s="223" t="s">
        <v>132</v>
      </c>
      <c r="F386" s="224" t="s">
        <v>567</v>
      </c>
    </row>
    <row r="387" spans="5:6">
      <c r="E387" s="223" t="s">
        <v>132</v>
      </c>
      <c r="F387" s="224" t="s">
        <v>523</v>
      </c>
    </row>
    <row r="388" spans="5:6">
      <c r="E388" s="223" t="s">
        <v>132</v>
      </c>
      <c r="F388" s="224" t="s">
        <v>568</v>
      </c>
    </row>
    <row r="389" spans="5:6">
      <c r="E389" s="223" t="s">
        <v>132</v>
      </c>
      <c r="F389" s="224" t="s">
        <v>569</v>
      </c>
    </row>
    <row r="390" spans="5:6">
      <c r="E390" s="223" t="s">
        <v>132</v>
      </c>
      <c r="F390" s="224" t="s">
        <v>570</v>
      </c>
    </row>
    <row r="391" spans="5:6">
      <c r="E391" s="223" t="s">
        <v>132</v>
      </c>
      <c r="F391" s="224" t="s">
        <v>571</v>
      </c>
    </row>
    <row r="392" spans="5:6">
      <c r="E392" s="223" t="s">
        <v>132</v>
      </c>
      <c r="F392" s="224" t="s">
        <v>572</v>
      </c>
    </row>
    <row r="393" spans="5:6">
      <c r="E393" s="223" t="s">
        <v>132</v>
      </c>
      <c r="F393" s="224" t="s">
        <v>573</v>
      </c>
    </row>
    <row r="394" spans="5:6">
      <c r="E394" s="223" t="s">
        <v>132</v>
      </c>
      <c r="F394" s="224" t="s">
        <v>574</v>
      </c>
    </row>
    <row r="395" spans="5:6">
      <c r="E395" s="223" t="s">
        <v>132</v>
      </c>
      <c r="F395" s="224" t="s">
        <v>575</v>
      </c>
    </row>
    <row r="396" spans="5:6">
      <c r="E396" s="223" t="s">
        <v>132</v>
      </c>
      <c r="F396" s="224" t="s">
        <v>576</v>
      </c>
    </row>
    <row r="397" spans="5:6">
      <c r="E397" s="223" t="s">
        <v>132</v>
      </c>
      <c r="F397" s="224" t="s">
        <v>577</v>
      </c>
    </row>
    <row r="398" spans="5:6">
      <c r="E398" s="223" t="s">
        <v>132</v>
      </c>
      <c r="F398" s="224" t="s">
        <v>578</v>
      </c>
    </row>
    <row r="399" spans="5:6">
      <c r="E399" s="223" t="s">
        <v>132</v>
      </c>
      <c r="F399" s="224" t="s">
        <v>579</v>
      </c>
    </row>
    <row r="400" spans="5:6">
      <c r="E400" s="223" t="s">
        <v>132</v>
      </c>
      <c r="F400" s="224" t="s">
        <v>580</v>
      </c>
    </row>
    <row r="401" spans="5:6">
      <c r="E401" s="223" t="s">
        <v>132</v>
      </c>
      <c r="F401" s="224" t="s">
        <v>581</v>
      </c>
    </row>
    <row r="402" spans="5:6">
      <c r="E402" s="223" t="s">
        <v>132</v>
      </c>
      <c r="F402" s="224" t="s">
        <v>582</v>
      </c>
    </row>
    <row r="403" spans="5:6">
      <c r="E403" s="223" t="s">
        <v>132</v>
      </c>
      <c r="F403" s="224" t="s">
        <v>583</v>
      </c>
    </row>
    <row r="404" spans="5:6">
      <c r="E404" s="223" t="s">
        <v>132</v>
      </c>
      <c r="F404" s="224" t="s">
        <v>584</v>
      </c>
    </row>
    <row r="405" spans="5:6">
      <c r="E405" s="223" t="s">
        <v>132</v>
      </c>
      <c r="F405" s="224" t="s">
        <v>585</v>
      </c>
    </row>
    <row r="406" spans="5:6">
      <c r="E406" s="223" t="s">
        <v>132</v>
      </c>
      <c r="F406" s="224" t="s">
        <v>586</v>
      </c>
    </row>
    <row r="407" spans="5:6">
      <c r="E407" s="223" t="s">
        <v>132</v>
      </c>
      <c r="F407" s="224" t="s">
        <v>587</v>
      </c>
    </row>
    <row r="408" spans="5:6">
      <c r="E408" s="223" t="s">
        <v>132</v>
      </c>
      <c r="F408" s="224" t="s">
        <v>588</v>
      </c>
    </row>
    <row r="409" spans="5:6">
      <c r="E409" s="223" t="s">
        <v>132</v>
      </c>
      <c r="F409" s="224" t="s">
        <v>589</v>
      </c>
    </row>
    <row r="410" spans="5:6">
      <c r="E410" s="223" t="s">
        <v>132</v>
      </c>
      <c r="F410" s="224" t="s">
        <v>590</v>
      </c>
    </row>
    <row r="411" spans="5:6">
      <c r="E411" s="223" t="s">
        <v>132</v>
      </c>
      <c r="F411" s="224" t="s">
        <v>591</v>
      </c>
    </row>
    <row r="412" spans="5:6">
      <c r="E412" s="223" t="s">
        <v>132</v>
      </c>
      <c r="F412" s="224" t="s">
        <v>592</v>
      </c>
    </row>
    <row r="413" spans="5:6">
      <c r="E413" s="223" t="s">
        <v>132</v>
      </c>
      <c r="F413" s="224" t="s">
        <v>593</v>
      </c>
    </row>
    <row r="414" spans="5:6">
      <c r="E414" s="223" t="s">
        <v>132</v>
      </c>
      <c r="F414" s="224" t="s">
        <v>594</v>
      </c>
    </row>
    <row r="415" spans="5:6">
      <c r="E415" s="223" t="s">
        <v>135</v>
      </c>
      <c r="F415" s="224" t="s">
        <v>595</v>
      </c>
    </row>
    <row r="416" spans="5:6">
      <c r="E416" s="223" t="s">
        <v>135</v>
      </c>
      <c r="F416" s="224" t="s">
        <v>596</v>
      </c>
    </row>
    <row r="417" spans="5:6">
      <c r="E417" s="223" t="s">
        <v>135</v>
      </c>
      <c r="F417" s="224" t="s">
        <v>597</v>
      </c>
    </row>
    <row r="418" spans="5:6">
      <c r="E418" s="223" t="s">
        <v>135</v>
      </c>
      <c r="F418" s="224" t="s">
        <v>598</v>
      </c>
    </row>
    <row r="419" spans="5:6">
      <c r="E419" s="223" t="s">
        <v>135</v>
      </c>
      <c r="F419" s="224" t="s">
        <v>599</v>
      </c>
    </row>
    <row r="420" spans="5:6">
      <c r="E420" s="223" t="s">
        <v>135</v>
      </c>
      <c r="F420" s="224" t="s">
        <v>600</v>
      </c>
    </row>
    <row r="421" spans="5:6">
      <c r="E421" s="223" t="s">
        <v>135</v>
      </c>
      <c r="F421" s="224" t="s">
        <v>601</v>
      </c>
    </row>
    <row r="422" spans="5:6">
      <c r="E422" s="223" t="s">
        <v>135</v>
      </c>
      <c r="F422" s="224" t="s">
        <v>602</v>
      </c>
    </row>
    <row r="423" spans="5:6">
      <c r="E423" s="223" t="s">
        <v>135</v>
      </c>
      <c r="F423" s="224" t="s">
        <v>603</v>
      </c>
    </row>
    <row r="424" spans="5:6">
      <c r="E424" s="223" t="s">
        <v>135</v>
      </c>
      <c r="F424" s="224" t="s">
        <v>604</v>
      </c>
    </row>
    <row r="425" spans="5:6">
      <c r="E425" s="223" t="s">
        <v>135</v>
      </c>
      <c r="F425" s="224" t="s">
        <v>605</v>
      </c>
    </row>
    <row r="426" spans="5:6">
      <c r="E426" s="223" t="s">
        <v>135</v>
      </c>
      <c r="F426" s="224" t="s">
        <v>606</v>
      </c>
    </row>
    <row r="427" spans="5:6">
      <c r="E427" s="223" t="s">
        <v>135</v>
      </c>
      <c r="F427" s="224" t="s">
        <v>607</v>
      </c>
    </row>
    <row r="428" spans="5:6">
      <c r="E428" s="223" t="s">
        <v>135</v>
      </c>
      <c r="F428" s="224" t="s">
        <v>608</v>
      </c>
    </row>
    <row r="429" spans="5:6">
      <c r="E429" s="223" t="s">
        <v>135</v>
      </c>
      <c r="F429" s="224" t="s">
        <v>609</v>
      </c>
    </row>
    <row r="430" spans="5:6">
      <c r="E430" s="223" t="s">
        <v>135</v>
      </c>
      <c r="F430" s="224" t="s">
        <v>610</v>
      </c>
    </row>
    <row r="431" spans="5:6">
      <c r="E431" s="223" t="s">
        <v>135</v>
      </c>
      <c r="F431" s="224" t="s">
        <v>611</v>
      </c>
    </row>
    <row r="432" spans="5:6">
      <c r="E432" s="223" t="s">
        <v>135</v>
      </c>
      <c r="F432" s="224" t="s">
        <v>612</v>
      </c>
    </row>
    <row r="433" spans="5:6">
      <c r="E433" s="223" t="s">
        <v>135</v>
      </c>
      <c r="F433" s="224" t="s">
        <v>613</v>
      </c>
    </row>
    <row r="434" spans="5:6">
      <c r="E434" s="223" t="s">
        <v>135</v>
      </c>
      <c r="F434" s="224" t="s">
        <v>614</v>
      </c>
    </row>
    <row r="435" spans="5:6">
      <c r="E435" s="223" t="s">
        <v>135</v>
      </c>
      <c r="F435" s="224" t="s">
        <v>615</v>
      </c>
    </row>
    <row r="436" spans="5:6">
      <c r="E436" s="223" t="s">
        <v>135</v>
      </c>
      <c r="F436" s="224" t="s">
        <v>616</v>
      </c>
    </row>
    <row r="437" spans="5:6">
      <c r="E437" s="223" t="s">
        <v>135</v>
      </c>
      <c r="F437" s="224" t="s">
        <v>617</v>
      </c>
    </row>
    <row r="438" spans="5:6">
      <c r="E438" s="223" t="s">
        <v>135</v>
      </c>
      <c r="F438" s="224" t="s">
        <v>618</v>
      </c>
    </row>
    <row r="439" spans="5:6">
      <c r="E439" s="223" t="s">
        <v>135</v>
      </c>
      <c r="F439" s="224" t="s">
        <v>619</v>
      </c>
    </row>
    <row r="440" spans="5:6">
      <c r="E440" s="223" t="s">
        <v>135</v>
      </c>
      <c r="F440" s="224" t="s">
        <v>620</v>
      </c>
    </row>
    <row r="441" spans="5:6">
      <c r="E441" s="223" t="s">
        <v>135</v>
      </c>
      <c r="F441" s="224" t="s">
        <v>621</v>
      </c>
    </row>
    <row r="442" spans="5:6">
      <c r="E442" s="223" t="s">
        <v>135</v>
      </c>
      <c r="F442" s="224" t="s">
        <v>622</v>
      </c>
    </row>
    <row r="443" spans="5:6">
      <c r="E443" s="223" t="s">
        <v>135</v>
      </c>
      <c r="F443" s="224" t="s">
        <v>623</v>
      </c>
    </row>
    <row r="444" spans="5:6">
      <c r="E444" s="223" t="s">
        <v>135</v>
      </c>
      <c r="F444" s="224" t="s">
        <v>624</v>
      </c>
    </row>
    <row r="445" spans="5:6">
      <c r="E445" s="223" t="s">
        <v>135</v>
      </c>
      <c r="F445" s="224" t="s">
        <v>625</v>
      </c>
    </row>
    <row r="446" spans="5:6">
      <c r="E446" s="223" t="s">
        <v>135</v>
      </c>
      <c r="F446" s="224" t="s">
        <v>626</v>
      </c>
    </row>
    <row r="447" spans="5:6">
      <c r="E447" s="223" t="s">
        <v>135</v>
      </c>
      <c r="F447" s="224" t="s">
        <v>627</v>
      </c>
    </row>
    <row r="448" spans="5:6">
      <c r="E448" s="223" t="s">
        <v>135</v>
      </c>
      <c r="F448" s="224" t="s">
        <v>628</v>
      </c>
    </row>
    <row r="449" spans="5:6">
      <c r="E449" s="223" t="s">
        <v>135</v>
      </c>
      <c r="F449" s="224" t="s">
        <v>629</v>
      </c>
    </row>
    <row r="450" spans="5:6">
      <c r="E450" s="223" t="s">
        <v>135</v>
      </c>
      <c r="F450" s="224" t="s">
        <v>630</v>
      </c>
    </row>
    <row r="451" spans="5:6">
      <c r="E451" s="223" t="s">
        <v>135</v>
      </c>
      <c r="F451" s="224" t="s">
        <v>631</v>
      </c>
    </row>
    <row r="452" spans="5:6">
      <c r="E452" s="223" t="s">
        <v>135</v>
      </c>
      <c r="F452" s="224" t="s">
        <v>632</v>
      </c>
    </row>
    <row r="453" spans="5:6">
      <c r="E453" s="223" t="s">
        <v>135</v>
      </c>
      <c r="F453" s="224" t="s">
        <v>633</v>
      </c>
    </row>
    <row r="454" spans="5:6">
      <c r="E454" s="223" t="s">
        <v>135</v>
      </c>
      <c r="F454" s="224" t="s">
        <v>634</v>
      </c>
    </row>
    <row r="455" spans="5:6">
      <c r="E455" s="223" t="s">
        <v>135</v>
      </c>
      <c r="F455" s="224" t="s">
        <v>635</v>
      </c>
    </row>
    <row r="456" spans="5:6">
      <c r="E456" s="223" t="s">
        <v>135</v>
      </c>
      <c r="F456" s="224" t="s">
        <v>636</v>
      </c>
    </row>
    <row r="457" spans="5:6">
      <c r="E457" s="223" t="s">
        <v>135</v>
      </c>
      <c r="F457" s="224" t="s">
        <v>637</v>
      </c>
    </row>
    <row r="458" spans="5:6">
      <c r="E458" s="223" t="s">
        <v>135</v>
      </c>
      <c r="F458" s="224" t="s">
        <v>638</v>
      </c>
    </row>
    <row r="459" spans="5:6">
      <c r="E459" s="223" t="s">
        <v>138</v>
      </c>
      <c r="F459" s="224" t="s">
        <v>639</v>
      </c>
    </row>
    <row r="460" spans="5:6">
      <c r="E460" s="223" t="s">
        <v>138</v>
      </c>
      <c r="F460" s="224" t="s">
        <v>640</v>
      </c>
    </row>
    <row r="461" spans="5:6">
      <c r="E461" s="223" t="s">
        <v>138</v>
      </c>
      <c r="F461" s="224" t="s">
        <v>641</v>
      </c>
    </row>
    <row r="462" spans="5:6">
      <c r="E462" s="223" t="s">
        <v>138</v>
      </c>
      <c r="F462" s="224" t="s">
        <v>642</v>
      </c>
    </row>
    <row r="463" spans="5:6">
      <c r="E463" s="223" t="s">
        <v>138</v>
      </c>
      <c r="F463" s="224" t="s">
        <v>643</v>
      </c>
    </row>
    <row r="464" spans="5:6">
      <c r="E464" s="223" t="s">
        <v>138</v>
      </c>
      <c r="F464" s="224" t="s">
        <v>644</v>
      </c>
    </row>
    <row r="465" spans="5:6">
      <c r="E465" s="223" t="s">
        <v>138</v>
      </c>
      <c r="F465" s="224" t="s">
        <v>645</v>
      </c>
    </row>
    <row r="466" spans="5:6">
      <c r="E466" s="223" t="s">
        <v>138</v>
      </c>
      <c r="F466" s="224" t="s">
        <v>646</v>
      </c>
    </row>
    <row r="467" spans="5:6">
      <c r="E467" s="223" t="s">
        <v>138</v>
      </c>
      <c r="F467" s="224" t="s">
        <v>647</v>
      </c>
    </row>
    <row r="468" spans="5:6">
      <c r="E468" s="223" t="s">
        <v>138</v>
      </c>
      <c r="F468" s="224" t="s">
        <v>648</v>
      </c>
    </row>
    <row r="469" spans="5:6">
      <c r="E469" s="223" t="s">
        <v>138</v>
      </c>
      <c r="F469" s="224" t="s">
        <v>649</v>
      </c>
    </row>
    <row r="470" spans="5:6">
      <c r="E470" s="223" t="s">
        <v>138</v>
      </c>
      <c r="F470" s="224" t="s">
        <v>650</v>
      </c>
    </row>
    <row r="471" spans="5:6">
      <c r="E471" s="223" t="s">
        <v>138</v>
      </c>
      <c r="F471" s="224" t="s">
        <v>651</v>
      </c>
    </row>
    <row r="472" spans="5:6">
      <c r="E472" s="223" t="s">
        <v>138</v>
      </c>
      <c r="F472" s="224" t="s">
        <v>652</v>
      </c>
    </row>
    <row r="473" spans="5:6">
      <c r="E473" s="223" t="s">
        <v>138</v>
      </c>
      <c r="F473" s="224" t="s">
        <v>653</v>
      </c>
    </row>
    <row r="474" spans="5:6">
      <c r="E474" s="223" t="s">
        <v>138</v>
      </c>
      <c r="F474" s="224" t="s">
        <v>654</v>
      </c>
    </row>
    <row r="475" spans="5:6">
      <c r="E475" s="223" t="s">
        <v>138</v>
      </c>
      <c r="F475" s="224" t="s">
        <v>655</v>
      </c>
    </row>
    <row r="476" spans="5:6">
      <c r="E476" s="223" t="s">
        <v>138</v>
      </c>
      <c r="F476" s="224" t="s">
        <v>656</v>
      </c>
    </row>
    <row r="477" spans="5:6">
      <c r="E477" s="223" t="s">
        <v>138</v>
      </c>
      <c r="F477" s="224" t="s">
        <v>657</v>
      </c>
    </row>
    <row r="478" spans="5:6">
      <c r="E478" s="223" t="s">
        <v>138</v>
      </c>
      <c r="F478" s="224" t="s">
        <v>658</v>
      </c>
    </row>
    <row r="479" spans="5:6">
      <c r="E479" s="223" t="s">
        <v>138</v>
      </c>
      <c r="F479" s="224" t="s">
        <v>659</v>
      </c>
    </row>
    <row r="480" spans="5:6">
      <c r="E480" s="223" t="s">
        <v>138</v>
      </c>
      <c r="F480" s="224" t="s">
        <v>660</v>
      </c>
    </row>
    <row r="481" spans="5:6">
      <c r="E481" s="223" t="s">
        <v>138</v>
      </c>
      <c r="F481" s="224" t="s">
        <v>661</v>
      </c>
    </row>
    <row r="482" spans="5:6">
      <c r="E482" s="223" t="s">
        <v>138</v>
      </c>
      <c r="F482" s="224" t="s">
        <v>662</v>
      </c>
    </row>
    <row r="483" spans="5:6">
      <c r="E483" s="223" t="s">
        <v>138</v>
      </c>
      <c r="F483" s="224" t="s">
        <v>663</v>
      </c>
    </row>
    <row r="484" spans="5:6">
      <c r="E484" s="223" t="s">
        <v>141</v>
      </c>
      <c r="F484" s="224" t="s">
        <v>664</v>
      </c>
    </row>
    <row r="485" spans="5:6">
      <c r="E485" s="223" t="s">
        <v>141</v>
      </c>
      <c r="F485" s="224" t="s">
        <v>665</v>
      </c>
    </row>
    <row r="486" spans="5:6">
      <c r="E486" s="223" t="s">
        <v>141</v>
      </c>
      <c r="F486" s="224" t="s">
        <v>666</v>
      </c>
    </row>
    <row r="487" spans="5:6">
      <c r="E487" s="223" t="s">
        <v>141</v>
      </c>
      <c r="F487" s="224" t="s">
        <v>667</v>
      </c>
    </row>
    <row r="488" spans="5:6">
      <c r="E488" s="223" t="s">
        <v>141</v>
      </c>
      <c r="F488" s="224" t="s">
        <v>668</v>
      </c>
    </row>
    <row r="489" spans="5:6">
      <c r="E489" s="223" t="s">
        <v>141</v>
      </c>
      <c r="F489" s="224" t="s">
        <v>669</v>
      </c>
    </row>
    <row r="490" spans="5:6">
      <c r="E490" s="223" t="s">
        <v>141</v>
      </c>
      <c r="F490" s="224" t="s">
        <v>670</v>
      </c>
    </row>
    <row r="491" spans="5:6">
      <c r="E491" s="223" t="s">
        <v>141</v>
      </c>
      <c r="F491" s="224" t="s">
        <v>671</v>
      </c>
    </row>
    <row r="492" spans="5:6">
      <c r="E492" s="223" t="s">
        <v>141</v>
      </c>
      <c r="F492" s="224" t="s">
        <v>672</v>
      </c>
    </row>
    <row r="493" spans="5:6">
      <c r="E493" s="223" t="s">
        <v>141</v>
      </c>
      <c r="F493" s="224" t="s">
        <v>673</v>
      </c>
    </row>
    <row r="494" spans="5:6">
      <c r="E494" s="223" t="s">
        <v>141</v>
      </c>
      <c r="F494" s="224" t="s">
        <v>674</v>
      </c>
    </row>
    <row r="495" spans="5:6">
      <c r="E495" s="223" t="s">
        <v>141</v>
      </c>
      <c r="F495" s="224" t="s">
        <v>675</v>
      </c>
    </row>
    <row r="496" spans="5:6">
      <c r="E496" s="223" t="s">
        <v>141</v>
      </c>
      <c r="F496" s="224" t="s">
        <v>676</v>
      </c>
    </row>
    <row r="497" spans="5:6">
      <c r="E497" s="223" t="s">
        <v>141</v>
      </c>
      <c r="F497" s="224" t="s">
        <v>677</v>
      </c>
    </row>
    <row r="498" spans="5:6">
      <c r="E498" s="223" t="s">
        <v>141</v>
      </c>
      <c r="F498" s="224" t="s">
        <v>678</v>
      </c>
    </row>
    <row r="499" spans="5:6">
      <c r="E499" s="223" t="s">
        <v>141</v>
      </c>
      <c r="F499" s="224" t="s">
        <v>679</v>
      </c>
    </row>
    <row r="500" spans="5:6">
      <c r="E500" s="223" t="s">
        <v>141</v>
      </c>
      <c r="F500" s="224" t="s">
        <v>680</v>
      </c>
    </row>
    <row r="501" spans="5:6">
      <c r="E501" s="223" t="s">
        <v>141</v>
      </c>
      <c r="F501" s="224" t="s">
        <v>681</v>
      </c>
    </row>
    <row r="502" spans="5:6">
      <c r="E502" s="223" t="s">
        <v>141</v>
      </c>
      <c r="F502" s="224" t="s">
        <v>682</v>
      </c>
    </row>
    <row r="503" spans="5:6">
      <c r="E503" s="223" t="s">
        <v>141</v>
      </c>
      <c r="F503" s="224" t="s">
        <v>683</v>
      </c>
    </row>
    <row r="504" spans="5:6">
      <c r="E504" s="223" t="s">
        <v>141</v>
      </c>
      <c r="F504" s="224" t="s">
        <v>684</v>
      </c>
    </row>
    <row r="505" spans="5:6">
      <c r="E505" s="223" t="s">
        <v>141</v>
      </c>
      <c r="F505" s="224" t="s">
        <v>685</v>
      </c>
    </row>
    <row r="506" spans="5:6">
      <c r="E506" s="223" t="s">
        <v>141</v>
      </c>
      <c r="F506" s="224" t="s">
        <v>686</v>
      </c>
    </row>
    <row r="507" spans="5:6">
      <c r="E507" s="223" t="s">
        <v>141</v>
      </c>
      <c r="F507" s="224" t="s">
        <v>687</v>
      </c>
    </row>
    <row r="508" spans="5:6">
      <c r="E508" s="223" t="s">
        <v>141</v>
      </c>
      <c r="F508" s="224" t="s">
        <v>688</v>
      </c>
    </row>
    <row r="509" spans="5:6">
      <c r="E509" s="223" t="s">
        <v>141</v>
      </c>
      <c r="F509" s="224" t="s">
        <v>689</v>
      </c>
    </row>
    <row r="510" spans="5:6">
      <c r="E510" s="223" t="s">
        <v>141</v>
      </c>
      <c r="F510" s="224" t="s">
        <v>690</v>
      </c>
    </row>
    <row r="511" spans="5:6">
      <c r="E511" s="223" t="s">
        <v>141</v>
      </c>
      <c r="F511" s="224" t="s">
        <v>568</v>
      </c>
    </row>
    <row r="512" spans="5:6">
      <c r="E512" s="223" t="s">
        <v>141</v>
      </c>
      <c r="F512" s="224" t="s">
        <v>691</v>
      </c>
    </row>
    <row r="513" spans="5:6">
      <c r="E513" s="223" t="s">
        <v>141</v>
      </c>
      <c r="F513" s="224" t="s">
        <v>692</v>
      </c>
    </row>
    <row r="514" spans="5:6">
      <c r="E514" s="223" t="s">
        <v>141</v>
      </c>
      <c r="F514" s="224" t="s">
        <v>693</v>
      </c>
    </row>
    <row r="515" spans="5:6">
      <c r="E515" s="223" t="s">
        <v>141</v>
      </c>
      <c r="F515" s="224" t="s">
        <v>694</v>
      </c>
    </row>
    <row r="516" spans="5:6">
      <c r="E516" s="223" t="s">
        <v>141</v>
      </c>
      <c r="F516" s="224" t="s">
        <v>695</v>
      </c>
    </row>
    <row r="517" spans="5:6">
      <c r="E517" s="223" t="s">
        <v>141</v>
      </c>
      <c r="F517" s="224" t="s">
        <v>696</v>
      </c>
    </row>
    <row r="518" spans="5:6">
      <c r="E518" s="223" t="s">
        <v>141</v>
      </c>
      <c r="F518" s="224" t="s">
        <v>697</v>
      </c>
    </row>
    <row r="519" spans="5:6">
      <c r="E519" s="223" t="s">
        <v>144</v>
      </c>
      <c r="F519" s="224" t="s">
        <v>698</v>
      </c>
    </row>
    <row r="520" spans="5:6">
      <c r="E520" s="223" t="s">
        <v>144</v>
      </c>
      <c r="F520" s="224" t="s">
        <v>699</v>
      </c>
    </row>
    <row r="521" spans="5:6">
      <c r="E521" s="223" t="s">
        <v>144</v>
      </c>
      <c r="F521" s="224" t="s">
        <v>700</v>
      </c>
    </row>
    <row r="522" spans="5:6">
      <c r="E522" s="223" t="s">
        <v>144</v>
      </c>
      <c r="F522" s="224" t="s">
        <v>701</v>
      </c>
    </row>
    <row r="523" spans="5:6">
      <c r="E523" s="223" t="s">
        <v>144</v>
      </c>
      <c r="F523" s="224" t="s">
        <v>702</v>
      </c>
    </row>
    <row r="524" spans="5:6">
      <c r="E524" s="223" t="s">
        <v>144</v>
      </c>
      <c r="F524" s="224" t="s">
        <v>703</v>
      </c>
    </row>
    <row r="525" spans="5:6">
      <c r="E525" s="223" t="s">
        <v>144</v>
      </c>
      <c r="F525" s="224" t="s">
        <v>704</v>
      </c>
    </row>
    <row r="526" spans="5:6">
      <c r="E526" s="223" t="s">
        <v>144</v>
      </c>
      <c r="F526" s="224" t="s">
        <v>705</v>
      </c>
    </row>
    <row r="527" spans="5:6">
      <c r="E527" s="223" t="s">
        <v>144</v>
      </c>
      <c r="F527" s="224" t="s">
        <v>706</v>
      </c>
    </row>
    <row r="528" spans="5:6">
      <c r="E528" s="223" t="s">
        <v>144</v>
      </c>
      <c r="F528" s="224" t="s">
        <v>707</v>
      </c>
    </row>
    <row r="529" spans="5:6">
      <c r="E529" s="223" t="s">
        <v>144</v>
      </c>
      <c r="F529" s="224" t="s">
        <v>708</v>
      </c>
    </row>
    <row r="530" spans="5:6">
      <c r="E530" s="223" t="s">
        <v>144</v>
      </c>
      <c r="F530" s="224" t="s">
        <v>709</v>
      </c>
    </row>
    <row r="531" spans="5:6">
      <c r="E531" s="223" t="s">
        <v>144</v>
      </c>
      <c r="F531" s="224" t="s">
        <v>710</v>
      </c>
    </row>
    <row r="532" spans="5:6">
      <c r="E532" s="223" t="s">
        <v>144</v>
      </c>
      <c r="F532" s="224" t="s">
        <v>711</v>
      </c>
    </row>
    <row r="533" spans="5:6">
      <c r="E533" s="223" t="s">
        <v>144</v>
      </c>
      <c r="F533" s="224" t="s">
        <v>712</v>
      </c>
    </row>
    <row r="534" spans="5:6">
      <c r="E534" s="223" t="s">
        <v>144</v>
      </c>
      <c r="F534" s="224" t="s">
        <v>713</v>
      </c>
    </row>
    <row r="535" spans="5:6">
      <c r="E535" s="223" t="s">
        <v>144</v>
      </c>
      <c r="F535" s="224" t="s">
        <v>714</v>
      </c>
    </row>
    <row r="536" spans="5:6">
      <c r="E536" s="223" t="s">
        <v>144</v>
      </c>
      <c r="F536" s="224" t="s">
        <v>715</v>
      </c>
    </row>
    <row r="537" spans="5:6">
      <c r="E537" s="223" t="s">
        <v>144</v>
      </c>
      <c r="F537" s="224" t="s">
        <v>716</v>
      </c>
    </row>
    <row r="538" spans="5:6">
      <c r="E538" s="223" t="s">
        <v>144</v>
      </c>
      <c r="F538" s="224" t="s">
        <v>717</v>
      </c>
    </row>
    <row r="539" spans="5:6">
      <c r="E539" s="223" t="s">
        <v>144</v>
      </c>
      <c r="F539" s="224" t="s">
        <v>718</v>
      </c>
    </row>
    <row r="540" spans="5:6">
      <c r="E540" s="223" t="s">
        <v>144</v>
      </c>
      <c r="F540" s="224" t="s">
        <v>719</v>
      </c>
    </row>
    <row r="541" spans="5:6">
      <c r="E541" s="223" t="s">
        <v>144</v>
      </c>
      <c r="F541" s="224" t="s">
        <v>720</v>
      </c>
    </row>
    <row r="542" spans="5:6">
      <c r="E542" s="223" t="s">
        <v>144</v>
      </c>
      <c r="F542" s="224" t="s">
        <v>721</v>
      </c>
    </row>
    <row r="543" spans="5:6">
      <c r="E543" s="223" t="s">
        <v>144</v>
      </c>
      <c r="F543" s="224" t="s">
        <v>722</v>
      </c>
    </row>
    <row r="544" spans="5:6">
      <c r="E544" s="223" t="s">
        <v>144</v>
      </c>
      <c r="F544" s="224" t="s">
        <v>723</v>
      </c>
    </row>
    <row r="545" spans="5:6">
      <c r="E545" s="223" t="s">
        <v>144</v>
      </c>
      <c r="F545" s="224" t="s">
        <v>724</v>
      </c>
    </row>
    <row r="546" spans="5:6">
      <c r="E546" s="223" t="s">
        <v>144</v>
      </c>
      <c r="F546" s="224" t="s">
        <v>725</v>
      </c>
    </row>
    <row r="547" spans="5:6">
      <c r="E547" s="223" t="s">
        <v>144</v>
      </c>
      <c r="F547" s="224" t="s">
        <v>726</v>
      </c>
    </row>
    <row r="548" spans="5:6">
      <c r="E548" s="223" t="s">
        <v>144</v>
      </c>
      <c r="F548" s="224" t="s">
        <v>727</v>
      </c>
    </row>
    <row r="549" spans="5:6">
      <c r="E549" s="223" t="s">
        <v>144</v>
      </c>
      <c r="F549" s="224" t="s">
        <v>728</v>
      </c>
    </row>
    <row r="550" spans="5:6">
      <c r="E550" s="223" t="s">
        <v>144</v>
      </c>
      <c r="F550" s="224" t="s">
        <v>729</v>
      </c>
    </row>
    <row r="551" spans="5:6">
      <c r="E551" s="223" t="s">
        <v>144</v>
      </c>
      <c r="F551" s="224" t="s">
        <v>730</v>
      </c>
    </row>
    <row r="552" spans="5:6">
      <c r="E552" s="223" t="s">
        <v>144</v>
      </c>
      <c r="F552" s="224" t="s">
        <v>731</v>
      </c>
    </row>
    <row r="553" spans="5:6">
      <c r="E553" s="223" t="s">
        <v>144</v>
      </c>
      <c r="F553" s="224" t="s">
        <v>732</v>
      </c>
    </row>
    <row r="554" spans="5:6">
      <c r="E554" s="223" t="s">
        <v>144</v>
      </c>
      <c r="F554" s="224" t="s">
        <v>733</v>
      </c>
    </row>
    <row r="555" spans="5:6">
      <c r="E555" s="223" t="s">
        <v>144</v>
      </c>
      <c r="F555" s="224" t="s">
        <v>734</v>
      </c>
    </row>
    <row r="556" spans="5:6">
      <c r="E556" s="223" t="s">
        <v>144</v>
      </c>
      <c r="F556" s="224" t="s">
        <v>735</v>
      </c>
    </row>
    <row r="557" spans="5:6">
      <c r="E557" s="223" t="s">
        <v>144</v>
      </c>
      <c r="F557" s="224" t="s">
        <v>736</v>
      </c>
    </row>
    <row r="558" spans="5:6">
      <c r="E558" s="223" t="s">
        <v>144</v>
      </c>
      <c r="F558" s="224" t="s">
        <v>737</v>
      </c>
    </row>
    <row r="559" spans="5:6">
      <c r="E559" s="223" t="s">
        <v>144</v>
      </c>
      <c r="F559" s="224" t="s">
        <v>738</v>
      </c>
    </row>
    <row r="560" spans="5:6">
      <c r="E560" s="223" t="s">
        <v>144</v>
      </c>
      <c r="F560" s="224" t="s">
        <v>739</v>
      </c>
    </row>
    <row r="561" spans="5:6">
      <c r="E561" s="223" t="s">
        <v>144</v>
      </c>
      <c r="F561" s="224" t="s">
        <v>740</v>
      </c>
    </row>
    <row r="562" spans="5:6">
      <c r="E562" s="223" t="s">
        <v>144</v>
      </c>
      <c r="F562" s="224" t="s">
        <v>741</v>
      </c>
    </row>
    <row r="563" spans="5:6">
      <c r="E563" s="223" t="s">
        <v>144</v>
      </c>
      <c r="F563" s="224" t="s">
        <v>742</v>
      </c>
    </row>
    <row r="564" spans="5:6">
      <c r="E564" s="223" t="s">
        <v>144</v>
      </c>
      <c r="F564" s="224" t="s">
        <v>743</v>
      </c>
    </row>
    <row r="565" spans="5:6">
      <c r="E565" s="223" t="s">
        <v>144</v>
      </c>
      <c r="F565" s="224" t="s">
        <v>744</v>
      </c>
    </row>
    <row r="566" spans="5:6">
      <c r="E566" s="223" t="s">
        <v>144</v>
      </c>
      <c r="F566" s="224" t="s">
        <v>745</v>
      </c>
    </row>
    <row r="567" spans="5:6">
      <c r="E567" s="223" t="s">
        <v>144</v>
      </c>
      <c r="F567" s="224" t="s">
        <v>746</v>
      </c>
    </row>
    <row r="568" spans="5:6">
      <c r="E568" s="223" t="s">
        <v>144</v>
      </c>
      <c r="F568" s="224" t="s">
        <v>747</v>
      </c>
    </row>
    <row r="569" spans="5:6">
      <c r="E569" s="223" t="s">
        <v>144</v>
      </c>
      <c r="F569" s="224" t="s">
        <v>748</v>
      </c>
    </row>
    <row r="570" spans="5:6">
      <c r="E570" s="223" t="s">
        <v>144</v>
      </c>
      <c r="F570" s="224" t="s">
        <v>749</v>
      </c>
    </row>
    <row r="571" spans="5:6">
      <c r="E571" s="223" t="s">
        <v>144</v>
      </c>
      <c r="F571" s="224" t="s">
        <v>750</v>
      </c>
    </row>
    <row r="572" spans="5:6">
      <c r="E572" s="223" t="s">
        <v>144</v>
      </c>
      <c r="F572" s="224" t="s">
        <v>751</v>
      </c>
    </row>
    <row r="573" spans="5:6">
      <c r="E573" s="223" t="s">
        <v>144</v>
      </c>
      <c r="F573" s="224" t="s">
        <v>752</v>
      </c>
    </row>
    <row r="574" spans="5:6">
      <c r="E574" s="223" t="s">
        <v>144</v>
      </c>
      <c r="F574" s="224" t="s">
        <v>753</v>
      </c>
    </row>
    <row r="575" spans="5:6">
      <c r="E575" s="223" t="s">
        <v>144</v>
      </c>
      <c r="F575" s="224" t="s">
        <v>475</v>
      </c>
    </row>
    <row r="576" spans="5:6">
      <c r="E576" s="223" t="s">
        <v>144</v>
      </c>
      <c r="F576" s="224" t="s">
        <v>754</v>
      </c>
    </row>
    <row r="577" spans="5:6">
      <c r="E577" s="223" t="s">
        <v>144</v>
      </c>
      <c r="F577" s="224" t="s">
        <v>755</v>
      </c>
    </row>
    <row r="578" spans="5:6">
      <c r="E578" s="223" t="s">
        <v>144</v>
      </c>
      <c r="F578" s="224" t="s">
        <v>756</v>
      </c>
    </row>
    <row r="579" spans="5:6">
      <c r="E579" s="223" t="s">
        <v>144</v>
      </c>
      <c r="F579" s="224" t="s">
        <v>757</v>
      </c>
    </row>
    <row r="580" spans="5:6">
      <c r="E580" s="223" t="s">
        <v>144</v>
      </c>
      <c r="F580" s="224" t="s">
        <v>758</v>
      </c>
    </row>
    <row r="581" spans="5:6">
      <c r="E581" s="223" t="s">
        <v>144</v>
      </c>
      <c r="F581" s="224" t="s">
        <v>759</v>
      </c>
    </row>
    <row r="582" spans="5:6">
      <c r="E582" s="223" t="s">
        <v>147</v>
      </c>
      <c r="F582" s="224" t="s">
        <v>760</v>
      </c>
    </row>
    <row r="583" spans="5:6">
      <c r="E583" s="223" t="s">
        <v>147</v>
      </c>
      <c r="F583" s="224" t="s">
        <v>761</v>
      </c>
    </row>
    <row r="584" spans="5:6">
      <c r="E584" s="223" t="s">
        <v>147</v>
      </c>
      <c r="F584" s="224" t="s">
        <v>762</v>
      </c>
    </row>
    <row r="585" spans="5:6">
      <c r="E585" s="223" t="s">
        <v>147</v>
      </c>
      <c r="F585" s="224" t="s">
        <v>763</v>
      </c>
    </row>
    <row r="586" spans="5:6">
      <c r="E586" s="223" t="s">
        <v>147</v>
      </c>
      <c r="F586" s="224" t="s">
        <v>764</v>
      </c>
    </row>
    <row r="587" spans="5:6">
      <c r="E587" s="223" t="s">
        <v>147</v>
      </c>
      <c r="F587" s="224" t="s">
        <v>765</v>
      </c>
    </row>
    <row r="588" spans="5:6">
      <c r="E588" s="223" t="s">
        <v>147</v>
      </c>
      <c r="F588" s="224" t="s">
        <v>766</v>
      </c>
    </row>
    <row r="589" spans="5:6">
      <c r="E589" s="223" t="s">
        <v>147</v>
      </c>
      <c r="F589" s="224" t="s">
        <v>767</v>
      </c>
    </row>
    <row r="590" spans="5:6">
      <c r="E590" s="223" t="s">
        <v>147</v>
      </c>
      <c r="F590" s="224" t="s">
        <v>768</v>
      </c>
    </row>
    <row r="591" spans="5:6">
      <c r="E591" s="223" t="s">
        <v>147</v>
      </c>
      <c r="F591" s="224" t="s">
        <v>769</v>
      </c>
    </row>
    <row r="592" spans="5:6">
      <c r="E592" s="223" t="s">
        <v>147</v>
      </c>
      <c r="F592" s="224" t="s">
        <v>770</v>
      </c>
    </row>
    <row r="593" spans="5:6">
      <c r="E593" s="223" t="s">
        <v>147</v>
      </c>
      <c r="F593" s="224" t="s">
        <v>771</v>
      </c>
    </row>
    <row r="594" spans="5:6">
      <c r="E594" s="223" t="s">
        <v>147</v>
      </c>
      <c r="F594" s="224" t="s">
        <v>772</v>
      </c>
    </row>
    <row r="595" spans="5:6">
      <c r="E595" s="223" t="s">
        <v>147</v>
      </c>
      <c r="F595" s="224" t="s">
        <v>773</v>
      </c>
    </row>
    <row r="596" spans="5:6">
      <c r="E596" s="223" t="s">
        <v>147</v>
      </c>
      <c r="F596" s="224" t="s">
        <v>774</v>
      </c>
    </row>
    <row r="597" spans="5:6">
      <c r="E597" s="223" t="s">
        <v>147</v>
      </c>
      <c r="F597" s="224" t="s">
        <v>775</v>
      </c>
    </row>
    <row r="598" spans="5:6">
      <c r="E598" s="223" t="s">
        <v>147</v>
      </c>
      <c r="F598" s="224" t="s">
        <v>776</v>
      </c>
    </row>
    <row r="599" spans="5:6">
      <c r="E599" s="223" t="s">
        <v>147</v>
      </c>
      <c r="F599" s="224" t="s">
        <v>777</v>
      </c>
    </row>
    <row r="600" spans="5:6">
      <c r="E600" s="223" t="s">
        <v>147</v>
      </c>
      <c r="F600" s="224" t="s">
        <v>778</v>
      </c>
    </row>
    <row r="601" spans="5:6">
      <c r="E601" s="223" t="s">
        <v>147</v>
      </c>
      <c r="F601" s="224" t="s">
        <v>779</v>
      </c>
    </row>
    <row r="602" spans="5:6">
      <c r="E602" s="223" t="s">
        <v>147</v>
      </c>
      <c r="F602" s="224" t="s">
        <v>780</v>
      </c>
    </row>
    <row r="603" spans="5:6">
      <c r="E603" s="223" t="s">
        <v>147</v>
      </c>
      <c r="F603" s="224" t="s">
        <v>781</v>
      </c>
    </row>
    <row r="604" spans="5:6">
      <c r="E604" s="223" t="s">
        <v>147</v>
      </c>
      <c r="F604" s="224" t="s">
        <v>782</v>
      </c>
    </row>
    <row r="605" spans="5:6">
      <c r="E605" s="223" t="s">
        <v>147</v>
      </c>
      <c r="F605" s="224" t="s">
        <v>783</v>
      </c>
    </row>
    <row r="606" spans="5:6">
      <c r="E606" s="223" t="s">
        <v>147</v>
      </c>
      <c r="F606" s="224" t="s">
        <v>784</v>
      </c>
    </row>
    <row r="607" spans="5:6">
      <c r="E607" s="223" t="s">
        <v>147</v>
      </c>
      <c r="F607" s="224" t="s">
        <v>785</v>
      </c>
    </row>
    <row r="608" spans="5:6">
      <c r="E608" s="223" t="s">
        <v>147</v>
      </c>
      <c r="F608" s="224" t="s">
        <v>786</v>
      </c>
    </row>
    <row r="609" spans="5:6">
      <c r="E609" s="223" t="s">
        <v>147</v>
      </c>
      <c r="F609" s="224" t="s">
        <v>787</v>
      </c>
    </row>
    <row r="610" spans="5:6">
      <c r="E610" s="223" t="s">
        <v>147</v>
      </c>
      <c r="F610" s="224" t="s">
        <v>788</v>
      </c>
    </row>
    <row r="611" spans="5:6">
      <c r="E611" s="223" t="s">
        <v>147</v>
      </c>
      <c r="F611" s="224" t="s">
        <v>789</v>
      </c>
    </row>
    <row r="612" spans="5:6">
      <c r="E612" s="223" t="s">
        <v>147</v>
      </c>
      <c r="F612" s="224" t="s">
        <v>790</v>
      </c>
    </row>
    <row r="613" spans="5:6">
      <c r="E613" s="223" t="s">
        <v>147</v>
      </c>
      <c r="F613" s="224" t="s">
        <v>791</v>
      </c>
    </row>
    <row r="614" spans="5:6">
      <c r="E614" s="223" t="s">
        <v>147</v>
      </c>
      <c r="F614" s="224" t="s">
        <v>792</v>
      </c>
    </row>
    <row r="615" spans="5:6">
      <c r="E615" s="223" t="s">
        <v>147</v>
      </c>
      <c r="F615" s="224" t="s">
        <v>793</v>
      </c>
    </row>
    <row r="616" spans="5:6">
      <c r="E616" s="223" t="s">
        <v>147</v>
      </c>
      <c r="F616" s="224" t="s">
        <v>794</v>
      </c>
    </row>
    <row r="617" spans="5:6">
      <c r="E617" s="223" t="s">
        <v>147</v>
      </c>
      <c r="F617" s="224" t="s">
        <v>795</v>
      </c>
    </row>
    <row r="618" spans="5:6">
      <c r="E618" s="223" t="s">
        <v>147</v>
      </c>
      <c r="F618" s="224" t="s">
        <v>796</v>
      </c>
    </row>
    <row r="619" spans="5:6">
      <c r="E619" s="223" t="s">
        <v>147</v>
      </c>
      <c r="F619" s="224" t="s">
        <v>797</v>
      </c>
    </row>
    <row r="620" spans="5:6">
      <c r="E620" s="223" t="s">
        <v>147</v>
      </c>
      <c r="F620" s="224" t="s">
        <v>798</v>
      </c>
    </row>
    <row r="621" spans="5:6">
      <c r="E621" s="223" t="s">
        <v>147</v>
      </c>
      <c r="F621" s="224" t="s">
        <v>799</v>
      </c>
    </row>
    <row r="622" spans="5:6">
      <c r="E622" s="223" t="s">
        <v>147</v>
      </c>
      <c r="F622" s="224" t="s">
        <v>800</v>
      </c>
    </row>
    <row r="623" spans="5:6">
      <c r="E623" s="223" t="s">
        <v>147</v>
      </c>
      <c r="F623" s="224" t="s">
        <v>801</v>
      </c>
    </row>
    <row r="624" spans="5:6">
      <c r="E624" s="223" t="s">
        <v>147</v>
      </c>
      <c r="F624" s="224" t="s">
        <v>802</v>
      </c>
    </row>
    <row r="625" spans="5:6">
      <c r="E625" s="223" t="s">
        <v>147</v>
      </c>
      <c r="F625" s="224" t="s">
        <v>803</v>
      </c>
    </row>
    <row r="626" spans="5:6">
      <c r="E626" s="223" t="s">
        <v>147</v>
      </c>
      <c r="F626" s="224" t="s">
        <v>804</v>
      </c>
    </row>
    <row r="627" spans="5:6">
      <c r="E627" s="223" t="s">
        <v>147</v>
      </c>
      <c r="F627" s="224" t="s">
        <v>805</v>
      </c>
    </row>
    <row r="628" spans="5:6">
      <c r="E628" s="223" t="s">
        <v>147</v>
      </c>
      <c r="F628" s="224" t="s">
        <v>806</v>
      </c>
    </row>
    <row r="629" spans="5:6">
      <c r="E629" s="223" t="s">
        <v>147</v>
      </c>
      <c r="F629" s="224" t="s">
        <v>807</v>
      </c>
    </row>
    <row r="630" spans="5:6">
      <c r="E630" s="223" t="s">
        <v>147</v>
      </c>
      <c r="F630" s="224" t="s">
        <v>808</v>
      </c>
    </row>
    <row r="631" spans="5:6">
      <c r="E631" s="223" t="s">
        <v>147</v>
      </c>
      <c r="F631" s="224" t="s">
        <v>809</v>
      </c>
    </row>
    <row r="632" spans="5:6">
      <c r="E632" s="223" t="s">
        <v>147</v>
      </c>
      <c r="F632" s="224" t="s">
        <v>810</v>
      </c>
    </row>
    <row r="633" spans="5:6">
      <c r="E633" s="223" t="s">
        <v>147</v>
      </c>
      <c r="F633" s="224" t="s">
        <v>811</v>
      </c>
    </row>
    <row r="634" spans="5:6">
      <c r="E634" s="223" t="s">
        <v>147</v>
      </c>
      <c r="F634" s="224" t="s">
        <v>812</v>
      </c>
    </row>
    <row r="635" spans="5:6">
      <c r="E635" s="223" t="s">
        <v>147</v>
      </c>
      <c r="F635" s="224" t="s">
        <v>813</v>
      </c>
    </row>
    <row r="636" spans="5:6">
      <c r="E636" s="223" t="s">
        <v>150</v>
      </c>
      <c r="F636" s="224" t="s">
        <v>814</v>
      </c>
    </row>
    <row r="637" spans="5:6">
      <c r="E637" s="223" t="s">
        <v>150</v>
      </c>
      <c r="F637" s="224" t="s">
        <v>815</v>
      </c>
    </row>
    <row r="638" spans="5:6">
      <c r="E638" s="223" t="s">
        <v>150</v>
      </c>
      <c r="F638" s="224" t="s">
        <v>816</v>
      </c>
    </row>
    <row r="639" spans="5:6">
      <c r="E639" s="223" t="s">
        <v>150</v>
      </c>
      <c r="F639" s="224" t="s">
        <v>817</v>
      </c>
    </row>
    <row r="640" spans="5:6">
      <c r="E640" s="223" t="s">
        <v>150</v>
      </c>
      <c r="F640" s="224" t="s">
        <v>818</v>
      </c>
    </row>
    <row r="641" spans="5:6">
      <c r="E641" s="223" t="s">
        <v>150</v>
      </c>
      <c r="F641" s="224" t="s">
        <v>819</v>
      </c>
    </row>
    <row r="642" spans="5:6">
      <c r="E642" s="223" t="s">
        <v>150</v>
      </c>
      <c r="F642" s="224" t="s">
        <v>820</v>
      </c>
    </row>
    <row r="643" spans="5:6">
      <c r="E643" s="223" t="s">
        <v>150</v>
      </c>
      <c r="F643" s="224" t="s">
        <v>821</v>
      </c>
    </row>
    <row r="644" spans="5:6">
      <c r="E644" s="223" t="s">
        <v>150</v>
      </c>
      <c r="F644" s="224" t="s">
        <v>822</v>
      </c>
    </row>
    <row r="645" spans="5:6">
      <c r="E645" s="223" t="s">
        <v>150</v>
      </c>
      <c r="F645" s="224" t="s">
        <v>823</v>
      </c>
    </row>
    <row r="646" spans="5:6">
      <c r="E646" s="223" t="s">
        <v>150</v>
      </c>
      <c r="F646" s="224" t="s">
        <v>824</v>
      </c>
    </row>
    <row r="647" spans="5:6">
      <c r="E647" s="223" t="s">
        <v>150</v>
      </c>
      <c r="F647" s="224" t="s">
        <v>825</v>
      </c>
    </row>
    <row r="648" spans="5:6">
      <c r="E648" s="223" t="s">
        <v>150</v>
      </c>
      <c r="F648" s="224" t="s">
        <v>826</v>
      </c>
    </row>
    <row r="649" spans="5:6">
      <c r="E649" s="223" t="s">
        <v>150</v>
      </c>
      <c r="F649" s="224" t="s">
        <v>827</v>
      </c>
    </row>
    <row r="650" spans="5:6">
      <c r="E650" s="223" t="s">
        <v>150</v>
      </c>
      <c r="F650" s="224" t="s">
        <v>828</v>
      </c>
    </row>
    <row r="651" spans="5:6">
      <c r="E651" s="223" t="s">
        <v>150</v>
      </c>
      <c r="F651" s="224" t="s">
        <v>829</v>
      </c>
    </row>
    <row r="652" spans="5:6">
      <c r="E652" s="223" t="s">
        <v>150</v>
      </c>
      <c r="F652" s="224" t="s">
        <v>830</v>
      </c>
    </row>
    <row r="653" spans="5:6">
      <c r="E653" s="223" t="s">
        <v>150</v>
      </c>
      <c r="F653" s="224" t="s">
        <v>831</v>
      </c>
    </row>
    <row r="654" spans="5:6">
      <c r="E654" s="223" t="s">
        <v>150</v>
      </c>
      <c r="F654" s="224" t="s">
        <v>832</v>
      </c>
    </row>
    <row r="655" spans="5:6">
      <c r="E655" s="223" t="s">
        <v>150</v>
      </c>
      <c r="F655" s="224" t="s">
        <v>833</v>
      </c>
    </row>
    <row r="656" spans="5:6">
      <c r="E656" s="223" t="s">
        <v>150</v>
      </c>
      <c r="F656" s="224" t="s">
        <v>834</v>
      </c>
    </row>
    <row r="657" spans="5:6">
      <c r="E657" s="223" t="s">
        <v>150</v>
      </c>
      <c r="F657" s="224" t="s">
        <v>835</v>
      </c>
    </row>
    <row r="658" spans="5:6">
      <c r="E658" s="223" t="s">
        <v>150</v>
      </c>
      <c r="F658" s="224" t="s">
        <v>836</v>
      </c>
    </row>
    <row r="659" spans="5:6">
      <c r="E659" s="223" t="s">
        <v>150</v>
      </c>
      <c r="F659" s="224" t="s">
        <v>837</v>
      </c>
    </row>
    <row r="660" spans="5:6">
      <c r="E660" s="223" t="s">
        <v>150</v>
      </c>
      <c r="F660" s="224" t="s">
        <v>838</v>
      </c>
    </row>
    <row r="661" spans="5:6">
      <c r="E661" s="223" t="s">
        <v>150</v>
      </c>
      <c r="F661" s="224" t="s">
        <v>839</v>
      </c>
    </row>
    <row r="662" spans="5:6">
      <c r="E662" s="223" t="s">
        <v>150</v>
      </c>
      <c r="F662" s="224" t="s">
        <v>840</v>
      </c>
    </row>
    <row r="663" spans="5:6">
      <c r="E663" s="223" t="s">
        <v>150</v>
      </c>
      <c r="F663" s="224" t="s">
        <v>841</v>
      </c>
    </row>
    <row r="664" spans="5:6">
      <c r="E664" s="223" t="s">
        <v>150</v>
      </c>
      <c r="F664" s="224" t="s">
        <v>842</v>
      </c>
    </row>
    <row r="665" spans="5:6">
      <c r="E665" s="223" t="s">
        <v>150</v>
      </c>
      <c r="F665" s="224" t="s">
        <v>843</v>
      </c>
    </row>
    <row r="666" spans="5:6">
      <c r="E666" s="223" t="s">
        <v>150</v>
      </c>
      <c r="F666" s="224" t="s">
        <v>844</v>
      </c>
    </row>
    <row r="667" spans="5:6">
      <c r="E667" s="223" t="s">
        <v>150</v>
      </c>
      <c r="F667" s="224" t="s">
        <v>845</v>
      </c>
    </row>
    <row r="668" spans="5:6">
      <c r="E668" s="223" t="s">
        <v>150</v>
      </c>
      <c r="F668" s="224" t="s">
        <v>846</v>
      </c>
    </row>
    <row r="669" spans="5:6">
      <c r="E669" s="223" t="s">
        <v>150</v>
      </c>
      <c r="F669" s="224" t="s">
        <v>847</v>
      </c>
    </row>
    <row r="670" spans="5:6">
      <c r="E670" s="223" t="s">
        <v>150</v>
      </c>
      <c r="F670" s="224" t="s">
        <v>848</v>
      </c>
    </row>
    <row r="671" spans="5:6">
      <c r="E671" s="223" t="s">
        <v>150</v>
      </c>
      <c r="F671" s="224" t="s">
        <v>849</v>
      </c>
    </row>
    <row r="672" spans="5:6">
      <c r="E672" s="223" t="s">
        <v>150</v>
      </c>
      <c r="F672" s="224" t="s">
        <v>850</v>
      </c>
    </row>
    <row r="673" spans="5:6">
      <c r="E673" s="223" t="s">
        <v>150</v>
      </c>
      <c r="F673" s="224" t="s">
        <v>851</v>
      </c>
    </row>
    <row r="674" spans="5:6">
      <c r="E674" s="223" t="s">
        <v>150</v>
      </c>
      <c r="F674" s="224" t="s">
        <v>852</v>
      </c>
    </row>
    <row r="675" spans="5:6">
      <c r="E675" s="223" t="s">
        <v>150</v>
      </c>
      <c r="F675" s="224" t="s">
        <v>853</v>
      </c>
    </row>
    <row r="676" spans="5:6">
      <c r="E676" s="223" t="s">
        <v>150</v>
      </c>
      <c r="F676" s="224" t="s">
        <v>854</v>
      </c>
    </row>
    <row r="677" spans="5:6">
      <c r="E677" s="223" t="s">
        <v>150</v>
      </c>
      <c r="F677" s="224" t="s">
        <v>855</v>
      </c>
    </row>
    <row r="678" spans="5:6">
      <c r="E678" s="223" t="s">
        <v>150</v>
      </c>
      <c r="F678" s="224" t="s">
        <v>856</v>
      </c>
    </row>
    <row r="679" spans="5:6">
      <c r="E679" s="223" t="s">
        <v>150</v>
      </c>
      <c r="F679" s="224" t="s">
        <v>857</v>
      </c>
    </row>
    <row r="680" spans="5:6">
      <c r="E680" s="223" t="s">
        <v>150</v>
      </c>
      <c r="F680" s="224" t="s">
        <v>858</v>
      </c>
    </row>
    <row r="681" spans="5:6">
      <c r="E681" s="223" t="s">
        <v>150</v>
      </c>
      <c r="F681" s="224" t="s">
        <v>859</v>
      </c>
    </row>
    <row r="682" spans="5:6">
      <c r="E682" s="223" t="s">
        <v>150</v>
      </c>
      <c r="F682" s="224" t="s">
        <v>860</v>
      </c>
    </row>
    <row r="683" spans="5:6">
      <c r="E683" s="223" t="s">
        <v>150</v>
      </c>
      <c r="F683" s="224" t="s">
        <v>861</v>
      </c>
    </row>
    <row r="684" spans="5:6">
      <c r="E684" s="223" t="s">
        <v>150</v>
      </c>
      <c r="F684" s="224" t="s">
        <v>862</v>
      </c>
    </row>
    <row r="685" spans="5:6">
      <c r="E685" s="223" t="s">
        <v>150</v>
      </c>
      <c r="F685" s="224" t="s">
        <v>863</v>
      </c>
    </row>
    <row r="686" spans="5:6">
      <c r="E686" s="223" t="s">
        <v>150</v>
      </c>
      <c r="F686" s="224" t="s">
        <v>864</v>
      </c>
    </row>
    <row r="687" spans="5:6">
      <c r="E687" s="223" t="s">
        <v>150</v>
      </c>
      <c r="F687" s="224" t="s">
        <v>865</v>
      </c>
    </row>
    <row r="688" spans="5:6">
      <c r="E688" s="223" t="s">
        <v>150</v>
      </c>
      <c r="F688" s="224" t="s">
        <v>866</v>
      </c>
    </row>
    <row r="689" spans="5:6">
      <c r="E689" s="223" t="s">
        <v>150</v>
      </c>
      <c r="F689" s="224" t="s">
        <v>867</v>
      </c>
    </row>
    <row r="690" spans="5:6">
      <c r="E690" s="223" t="s">
        <v>150</v>
      </c>
      <c r="F690" s="224" t="s">
        <v>868</v>
      </c>
    </row>
    <row r="691" spans="5:6">
      <c r="E691" s="223" t="s">
        <v>150</v>
      </c>
      <c r="F691" s="224" t="s">
        <v>869</v>
      </c>
    </row>
    <row r="692" spans="5:6">
      <c r="E692" s="223" t="s">
        <v>150</v>
      </c>
      <c r="F692" s="224" t="s">
        <v>870</v>
      </c>
    </row>
    <row r="693" spans="5:6">
      <c r="E693" s="223" t="s">
        <v>150</v>
      </c>
      <c r="F693" s="224" t="s">
        <v>871</v>
      </c>
    </row>
    <row r="694" spans="5:6">
      <c r="E694" s="223" t="s">
        <v>150</v>
      </c>
      <c r="F694" s="224" t="s">
        <v>872</v>
      </c>
    </row>
    <row r="695" spans="5:6">
      <c r="E695" s="223" t="s">
        <v>150</v>
      </c>
      <c r="F695" s="224" t="s">
        <v>873</v>
      </c>
    </row>
    <row r="696" spans="5:6">
      <c r="E696" s="223" t="s">
        <v>150</v>
      </c>
      <c r="F696" s="224" t="s">
        <v>874</v>
      </c>
    </row>
    <row r="697" spans="5:6">
      <c r="E697" s="223" t="s">
        <v>150</v>
      </c>
      <c r="F697" s="224" t="s">
        <v>875</v>
      </c>
    </row>
    <row r="698" spans="5:6">
      <c r="E698" s="223" t="s">
        <v>153</v>
      </c>
      <c r="F698" s="224" t="s">
        <v>876</v>
      </c>
    </row>
    <row r="699" spans="5:6">
      <c r="E699" s="223" t="s">
        <v>153</v>
      </c>
      <c r="F699" s="224" t="s">
        <v>877</v>
      </c>
    </row>
    <row r="700" spans="5:6">
      <c r="E700" s="223" t="s">
        <v>153</v>
      </c>
      <c r="F700" s="224" t="s">
        <v>878</v>
      </c>
    </row>
    <row r="701" spans="5:6">
      <c r="E701" s="223" t="s">
        <v>153</v>
      </c>
      <c r="F701" s="224" t="s">
        <v>879</v>
      </c>
    </row>
    <row r="702" spans="5:6">
      <c r="E702" s="223" t="s">
        <v>153</v>
      </c>
      <c r="F702" s="224" t="s">
        <v>880</v>
      </c>
    </row>
    <row r="703" spans="5:6">
      <c r="E703" s="223" t="s">
        <v>153</v>
      </c>
      <c r="F703" s="224" t="s">
        <v>881</v>
      </c>
    </row>
    <row r="704" spans="5:6">
      <c r="E704" s="223" t="s">
        <v>153</v>
      </c>
      <c r="F704" s="224" t="s">
        <v>882</v>
      </c>
    </row>
    <row r="705" spans="5:6">
      <c r="E705" s="223" t="s">
        <v>153</v>
      </c>
      <c r="F705" s="224" t="s">
        <v>883</v>
      </c>
    </row>
    <row r="706" spans="5:6">
      <c r="E706" s="223" t="s">
        <v>153</v>
      </c>
      <c r="F706" s="224" t="s">
        <v>884</v>
      </c>
    </row>
    <row r="707" spans="5:6">
      <c r="E707" s="223" t="s">
        <v>153</v>
      </c>
      <c r="F707" s="224" t="s">
        <v>885</v>
      </c>
    </row>
    <row r="708" spans="5:6">
      <c r="E708" s="223" t="s">
        <v>153</v>
      </c>
      <c r="F708" s="224" t="s">
        <v>886</v>
      </c>
    </row>
    <row r="709" spans="5:6">
      <c r="E709" s="223" t="s">
        <v>153</v>
      </c>
      <c r="F709" s="224" t="s">
        <v>887</v>
      </c>
    </row>
    <row r="710" spans="5:6">
      <c r="E710" s="223" t="s">
        <v>153</v>
      </c>
      <c r="F710" s="224" t="s">
        <v>888</v>
      </c>
    </row>
    <row r="711" spans="5:6">
      <c r="E711" s="223" t="s">
        <v>153</v>
      </c>
      <c r="F711" s="224" t="s">
        <v>889</v>
      </c>
    </row>
    <row r="712" spans="5:6">
      <c r="E712" s="223" t="s">
        <v>153</v>
      </c>
      <c r="F712" s="224" t="s">
        <v>890</v>
      </c>
    </row>
    <row r="713" spans="5:6">
      <c r="E713" s="223" t="s">
        <v>153</v>
      </c>
      <c r="F713" s="224" t="s">
        <v>891</v>
      </c>
    </row>
    <row r="714" spans="5:6">
      <c r="E714" s="223" t="s">
        <v>153</v>
      </c>
      <c r="F714" s="224" t="s">
        <v>892</v>
      </c>
    </row>
    <row r="715" spans="5:6">
      <c r="E715" s="223" t="s">
        <v>153</v>
      </c>
      <c r="F715" s="224" t="s">
        <v>893</v>
      </c>
    </row>
    <row r="716" spans="5:6">
      <c r="E716" s="223" t="s">
        <v>153</v>
      </c>
      <c r="F716" s="224" t="s">
        <v>894</v>
      </c>
    </row>
    <row r="717" spans="5:6">
      <c r="E717" s="223" t="s">
        <v>153</v>
      </c>
      <c r="F717" s="224" t="s">
        <v>895</v>
      </c>
    </row>
    <row r="718" spans="5:6">
      <c r="E718" s="223" t="s">
        <v>153</v>
      </c>
      <c r="F718" s="224" t="s">
        <v>896</v>
      </c>
    </row>
    <row r="719" spans="5:6">
      <c r="E719" s="223" t="s">
        <v>153</v>
      </c>
      <c r="F719" s="224" t="s">
        <v>897</v>
      </c>
    </row>
    <row r="720" spans="5:6">
      <c r="E720" s="223" t="s">
        <v>153</v>
      </c>
      <c r="F720" s="224" t="s">
        <v>898</v>
      </c>
    </row>
    <row r="721" spans="5:6">
      <c r="E721" s="223" t="s">
        <v>153</v>
      </c>
      <c r="F721" s="224" t="s">
        <v>899</v>
      </c>
    </row>
    <row r="722" spans="5:6">
      <c r="E722" s="223" t="s">
        <v>153</v>
      </c>
      <c r="F722" s="224" t="s">
        <v>900</v>
      </c>
    </row>
    <row r="723" spans="5:6">
      <c r="E723" s="223" t="s">
        <v>153</v>
      </c>
      <c r="F723" s="224" t="s">
        <v>901</v>
      </c>
    </row>
    <row r="724" spans="5:6">
      <c r="E724" s="223" t="s">
        <v>153</v>
      </c>
      <c r="F724" s="224" t="s">
        <v>902</v>
      </c>
    </row>
    <row r="725" spans="5:6">
      <c r="E725" s="223" t="s">
        <v>153</v>
      </c>
      <c r="F725" s="224" t="s">
        <v>903</v>
      </c>
    </row>
    <row r="726" spans="5:6">
      <c r="E726" s="223" t="s">
        <v>153</v>
      </c>
      <c r="F726" s="224" t="s">
        <v>904</v>
      </c>
    </row>
    <row r="727" spans="5:6">
      <c r="E727" s="223" t="s">
        <v>153</v>
      </c>
      <c r="F727" s="224" t="s">
        <v>905</v>
      </c>
    </row>
    <row r="728" spans="5:6">
      <c r="E728" s="223" t="s">
        <v>153</v>
      </c>
      <c r="F728" s="224" t="s">
        <v>906</v>
      </c>
    </row>
    <row r="729" spans="5:6">
      <c r="E729" s="223" t="s">
        <v>153</v>
      </c>
      <c r="F729" s="224" t="s">
        <v>907</v>
      </c>
    </row>
    <row r="730" spans="5:6">
      <c r="E730" s="223" t="s">
        <v>153</v>
      </c>
      <c r="F730" s="224" t="s">
        <v>908</v>
      </c>
    </row>
    <row r="731" spans="5:6">
      <c r="E731" s="223" t="s">
        <v>156</v>
      </c>
      <c r="F731" s="224" t="s">
        <v>909</v>
      </c>
    </row>
    <row r="732" spans="5:6">
      <c r="E732" s="223" t="s">
        <v>156</v>
      </c>
      <c r="F732" s="224" t="s">
        <v>910</v>
      </c>
    </row>
    <row r="733" spans="5:6">
      <c r="E733" s="223" t="s">
        <v>156</v>
      </c>
      <c r="F733" s="224" t="s">
        <v>911</v>
      </c>
    </row>
    <row r="734" spans="5:6">
      <c r="E734" s="223" t="s">
        <v>156</v>
      </c>
      <c r="F734" s="224" t="s">
        <v>912</v>
      </c>
    </row>
    <row r="735" spans="5:6">
      <c r="E735" s="223" t="s">
        <v>156</v>
      </c>
      <c r="F735" s="224" t="s">
        <v>913</v>
      </c>
    </row>
    <row r="736" spans="5:6">
      <c r="E736" s="223" t="s">
        <v>156</v>
      </c>
      <c r="F736" s="224" t="s">
        <v>914</v>
      </c>
    </row>
    <row r="737" spans="5:6">
      <c r="E737" s="223" t="s">
        <v>156</v>
      </c>
      <c r="F737" s="224" t="s">
        <v>915</v>
      </c>
    </row>
    <row r="738" spans="5:6">
      <c r="E738" s="223" t="s">
        <v>156</v>
      </c>
      <c r="F738" s="224" t="s">
        <v>916</v>
      </c>
    </row>
    <row r="739" spans="5:6">
      <c r="E739" s="223" t="s">
        <v>156</v>
      </c>
      <c r="F739" s="224" t="s">
        <v>917</v>
      </c>
    </row>
    <row r="740" spans="5:6">
      <c r="E740" s="223" t="s">
        <v>156</v>
      </c>
      <c r="F740" s="224" t="s">
        <v>918</v>
      </c>
    </row>
    <row r="741" spans="5:6">
      <c r="E741" s="223" t="s">
        <v>156</v>
      </c>
      <c r="F741" s="224" t="s">
        <v>919</v>
      </c>
    </row>
    <row r="742" spans="5:6">
      <c r="E742" s="223" t="s">
        <v>156</v>
      </c>
      <c r="F742" s="224" t="s">
        <v>920</v>
      </c>
    </row>
    <row r="743" spans="5:6">
      <c r="E743" s="223" t="s">
        <v>156</v>
      </c>
      <c r="F743" s="224" t="s">
        <v>921</v>
      </c>
    </row>
    <row r="744" spans="5:6">
      <c r="E744" s="223" t="s">
        <v>156</v>
      </c>
      <c r="F744" s="224" t="s">
        <v>922</v>
      </c>
    </row>
    <row r="745" spans="5:6">
      <c r="E745" s="223" t="s">
        <v>156</v>
      </c>
      <c r="F745" s="224" t="s">
        <v>923</v>
      </c>
    </row>
    <row r="746" spans="5:6">
      <c r="E746" s="223" t="s">
        <v>156</v>
      </c>
      <c r="F746" s="224" t="s">
        <v>924</v>
      </c>
    </row>
    <row r="747" spans="5:6">
      <c r="E747" s="223" t="s">
        <v>156</v>
      </c>
      <c r="F747" s="224" t="s">
        <v>925</v>
      </c>
    </row>
    <row r="748" spans="5:6">
      <c r="E748" s="223" t="s">
        <v>156</v>
      </c>
      <c r="F748" s="224" t="s">
        <v>926</v>
      </c>
    </row>
    <row r="749" spans="5:6">
      <c r="E749" s="223" t="s">
        <v>156</v>
      </c>
      <c r="F749" s="224" t="s">
        <v>927</v>
      </c>
    </row>
    <row r="750" spans="5:6">
      <c r="E750" s="223" t="s">
        <v>156</v>
      </c>
      <c r="F750" s="224" t="s">
        <v>928</v>
      </c>
    </row>
    <row r="751" spans="5:6">
      <c r="E751" s="223" t="s">
        <v>156</v>
      </c>
      <c r="F751" s="224" t="s">
        <v>929</v>
      </c>
    </row>
    <row r="752" spans="5:6">
      <c r="E752" s="223" t="s">
        <v>156</v>
      </c>
      <c r="F752" s="224" t="s">
        <v>930</v>
      </c>
    </row>
    <row r="753" spans="5:6">
      <c r="E753" s="223" t="s">
        <v>156</v>
      </c>
      <c r="F753" s="224" t="s">
        <v>931</v>
      </c>
    </row>
    <row r="754" spans="5:6">
      <c r="E754" s="223" t="s">
        <v>156</v>
      </c>
      <c r="F754" s="224" t="s">
        <v>932</v>
      </c>
    </row>
    <row r="755" spans="5:6">
      <c r="E755" s="223" t="s">
        <v>156</v>
      </c>
      <c r="F755" s="224" t="s">
        <v>933</v>
      </c>
    </row>
    <row r="756" spans="5:6">
      <c r="E756" s="223" t="s">
        <v>156</v>
      </c>
      <c r="F756" s="224" t="s">
        <v>934</v>
      </c>
    </row>
    <row r="757" spans="5:6">
      <c r="E757" s="223" t="s">
        <v>156</v>
      </c>
      <c r="F757" s="224" t="s">
        <v>935</v>
      </c>
    </row>
    <row r="758" spans="5:6">
      <c r="E758" s="223" t="s">
        <v>156</v>
      </c>
      <c r="F758" s="224" t="s">
        <v>936</v>
      </c>
    </row>
    <row r="759" spans="5:6">
      <c r="E759" s="223" t="s">
        <v>156</v>
      </c>
      <c r="F759" s="224" t="s">
        <v>937</v>
      </c>
    </row>
    <row r="760" spans="5:6">
      <c r="E760" s="223" t="s">
        <v>156</v>
      </c>
      <c r="F760" s="224" t="s">
        <v>938</v>
      </c>
    </row>
    <row r="761" spans="5:6">
      <c r="E761" s="223" t="s">
        <v>159</v>
      </c>
      <c r="F761" s="224" t="s">
        <v>939</v>
      </c>
    </row>
    <row r="762" spans="5:6">
      <c r="E762" s="223" t="s">
        <v>159</v>
      </c>
      <c r="F762" s="224" t="s">
        <v>940</v>
      </c>
    </row>
    <row r="763" spans="5:6">
      <c r="E763" s="223" t="s">
        <v>159</v>
      </c>
      <c r="F763" s="224" t="s">
        <v>941</v>
      </c>
    </row>
    <row r="764" spans="5:6">
      <c r="E764" s="223" t="s">
        <v>159</v>
      </c>
      <c r="F764" s="224" t="s">
        <v>942</v>
      </c>
    </row>
    <row r="765" spans="5:6">
      <c r="E765" s="223" t="s">
        <v>159</v>
      </c>
      <c r="F765" s="224" t="s">
        <v>943</v>
      </c>
    </row>
    <row r="766" spans="5:6">
      <c r="E766" s="223" t="s">
        <v>159</v>
      </c>
      <c r="F766" s="224" t="s">
        <v>944</v>
      </c>
    </row>
    <row r="767" spans="5:6">
      <c r="E767" s="223" t="s">
        <v>159</v>
      </c>
      <c r="F767" s="224" t="s">
        <v>945</v>
      </c>
    </row>
    <row r="768" spans="5:6">
      <c r="E768" s="223" t="s">
        <v>159</v>
      </c>
      <c r="F768" s="224" t="s">
        <v>946</v>
      </c>
    </row>
    <row r="769" spans="5:6">
      <c r="E769" s="223" t="s">
        <v>159</v>
      </c>
      <c r="F769" s="224" t="s">
        <v>947</v>
      </c>
    </row>
    <row r="770" spans="5:6">
      <c r="E770" s="223" t="s">
        <v>159</v>
      </c>
      <c r="F770" s="224" t="s">
        <v>948</v>
      </c>
    </row>
    <row r="771" spans="5:6">
      <c r="E771" s="223" t="s">
        <v>159</v>
      </c>
      <c r="F771" s="224" t="s">
        <v>949</v>
      </c>
    </row>
    <row r="772" spans="5:6">
      <c r="E772" s="223" t="s">
        <v>159</v>
      </c>
      <c r="F772" s="224" t="s">
        <v>950</v>
      </c>
    </row>
    <row r="773" spans="5:6">
      <c r="E773" s="223" t="s">
        <v>159</v>
      </c>
      <c r="F773" s="224" t="s">
        <v>951</v>
      </c>
    </row>
    <row r="774" spans="5:6">
      <c r="E774" s="223" t="s">
        <v>159</v>
      </c>
      <c r="F774" s="224" t="s">
        <v>952</v>
      </c>
    </row>
    <row r="775" spans="5:6">
      <c r="E775" s="223" t="s">
        <v>159</v>
      </c>
      <c r="F775" s="224" t="s">
        <v>520</v>
      </c>
    </row>
    <row r="776" spans="5:6">
      <c r="E776" s="223" t="s">
        <v>162</v>
      </c>
      <c r="F776" s="224" t="s">
        <v>953</v>
      </c>
    </row>
    <row r="777" spans="5:6">
      <c r="E777" s="223" t="s">
        <v>162</v>
      </c>
      <c r="F777" s="224" t="s">
        <v>954</v>
      </c>
    </row>
    <row r="778" spans="5:6">
      <c r="E778" s="223" t="s">
        <v>162</v>
      </c>
      <c r="F778" s="224" t="s">
        <v>955</v>
      </c>
    </row>
    <row r="779" spans="5:6">
      <c r="E779" s="223" t="s">
        <v>162</v>
      </c>
      <c r="F779" s="224" t="s">
        <v>956</v>
      </c>
    </row>
    <row r="780" spans="5:6">
      <c r="E780" s="223" t="s">
        <v>162</v>
      </c>
      <c r="F780" s="224" t="s">
        <v>957</v>
      </c>
    </row>
    <row r="781" spans="5:6">
      <c r="E781" s="223" t="s">
        <v>162</v>
      </c>
      <c r="F781" s="224" t="s">
        <v>958</v>
      </c>
    </row>
    <row r="782" spans="5:6">
      <c r="E782" s="223" t="s">
        <v>162</v>
      </c>
      <c r="F782" s="224" t="s">
        <v>959</v>
      </c>
    </row>
    <row r="783" spans="5:6">
      <c r="E783" s="223" t="s">
        <v>162</v>
      </c>
      <c r="F783" s="224" t="s">
        <v>960</v>
      </c>
    </row>
    <row r="784" spans="5:6">
      <c r="E784" s="223" t="s">
        <v>162</v>
      </c>
      <c r="F784" s="224" t="s">
        <v>961</v>
      </c>
    </row>
    <row r="785" spans="5:6">
      <c r="E785" s="223" t="s">
        <v>162</v>
      </c>
      <c r="F785" s="224" t="s">
        <v>962</v>
      </c>
    </row>
    <row r="786" spans="5:6">
      <c r="E786" s="223" t="s">
        <v>162</v>
      </c>
      <c r="F786" s="224" t="s">
        <v>963</v>
      </c>
    </row>
    <row r="787" spans="5:6">
      <c r="E787" s="223" t="s">
        <v>162</v>
      </c>
      <c r="F787" s="224" t="s">
        <v>964</v>
      </c>
    </row>
    <row r="788" spans="5:6">
      <c r="E788" s="223" t="s">
        <v>162</v>
      </c>
      <c r="F788" s="224" t="s">
        <v>965</v>
      </c>
    </row>
    <row r="789" spans="5:6">
      <c r="E789" s="223" t="s">
        <v>162</v>
      </c>
      <c r="F789" s="224" t="s">
        <v>966</v>
      </c>
    </row>
    <row r="790" spans="5:6">
      <c r="E790" s="223" t="s">
        <v>162</v>
      </c>
      <c r="F790" s="224" t="s">
        <v>967</v>
      </c>
    </row>
    <row r="791" spans="5:6">
      <c r="E791" s="223" t="s">
        <v>162</v>
      </c>
      <c r="F791" s="224" t="s">
        <v>968</v>
      </c>
    </row>
    <row r="792" spans="5:6">
      <c r="E792" s="223" t="s">
        <v>162</v>
      </c>
      <c r="F792" s="224" t="s">
        <v>969</v>
      </c>
    </row>
    <row r="793" spans="5:6">
      <c r="E793" s="223" t="s">
        <v>162</v>
      </c>
      <c r="F793" s="224" t="s">
        <v>970</v>
      </c>
    </row>
    <row r="794" spans="5:6">
      <c r="E794" s="223" t="s">
        <v>162</v>
      </c>
      <c r="F794" s="224" t="s">
        <v>971</v>
      </c>
    </row>
    <row r="795" spans="5:6">
      <c r="E795" s="223" t="s">
        <v>165</v>
      </c>
      <c r="F795" s="224" t="s">
        <v>972</v>
      </c>
    </row>
    <row r="796" spans="5:6">
      <c r="E796" s="223" t="s">
        <v>165</v>
      </c>
      <c r="F796" s="224" t="s">
        <v>973</v>
      </c>
    </row>
    <row r="797" spans="5:6">
      <c r="E797" s="223" t="s">
        <v>165</v>
      </c>
      <c r="F797" s="224" t="s">
        <v>974</v>
      </c>
    </row>
    <row r="798" spans="5:6">
      <c r="E798" s="223" t="s">
        <v>165</v>
      </c>
      <c r="F798" s="224" t="s">
        <v>975</v>
      </c>
    </row>
    <row r="799" spans="5:6">
      <c r="E799" s="223" t="s">
        <v>165</v>
      </c>
      <c r="F799" s="224" t="s">
        <v>976</v>
      </c>
    </row>
    <row r="800" spans="5:6">
      <c r="E800" s="223" t="s">
        <v>165</v>
      </c>
      <c r="F800" s="224" t="s">
        <v>977</v>
      </c>
    </row>
    <row r="801" spans="5:6">
      <c r="E801" s="223" t="s">
        <v>165</v>
      </c>
      <c r="F801" s="224" t="s">
        <v>978</v>
      </c>
    </row>
    <row r="802" spans="5:6">
      <c r="E802" s="223" t="s">
        <v>165</v>
      </c>
      <c r="F802" s="224" t="s">
        <v>979</v>
      </c>
    </row>
    <row r="803" spans="5:6">
      <c r="E803" s="223" t="s">
        <v>165</v>
      </c>
      <c r="F803" s="224" t="s">
        <v>980</v>
      </c>
    </row>
    <row r="804" spans="5:6">
      <c r="E804" s="223" t="s">
        <v>165</v>
      </c>
      <c r="F804" s="224" t="s">
        <v>981</v>
      </c>
    </row>
    <row r="805" spans="5:6">
      <c r="E805" s="223" t="s">
        <v>165</v>
      </c>
      <c r="F805" s="224" t="s">
        <v>348</v>
      </c>
    </row>
    <row r="806" spans="5:6">
      <c r="E806" s="223" t="s">
        <v>165</v>
      </c>
      <c r="F806" s="224" t="s">
        <v>982</v>
      </c>
    </row>
    <row r="807" spans="5:6">
      <c r="E807" s="223" t="s">
        <v>165</v>
      </c>
      <c r="F807" s="224" t="s">
        <v>983</v>
      </c>
    </row>
    <row r="808" spans="5:6">
      <c r="E808" s="223" t="s">
        <v>165</v>
      </c>
      <c r="F808" s="224" t="s">
        <v>984</v>
      </c>
    </row>
    <row r="809" spans="5:6">
      <c r="E809" s="223" t="s">
        <v>165</v>
      </c>
      <c r="F809" s="224" t="s">
        <v>985</v>
      </c>
    </row>
    <row r="810" spans="5:6">
      <c r="E810" s="223" t="s">
        <v>165</v>
      </c>
      <c r="F810" s="224" t="s">
        <v>986</v>
      </c>
    </row>
    <row r="811" spans="5:6">
      <c r="E811" s="223" t="s">
        <v>165</v>
      </c>
      <c r="F811" s="224" t="s">
        <v>987</v>
      </c>
    </row>
    <row r="812" spans="5:6">
      <c r="E812" s="223" t="s">
        <v>168</v>
      </c>
      <c r="F812" s="224" t="s">
        <v>988</v>
      </c>
    </row>
    <row r="813" spans="5:6">
      <c r="E813" s="223" t="s">
        <v>168</v>
      </c>
      <c r="F813" s="224" t="s">
        <v>989</v>
      </c>
    </row>
    <row r="814" spans="5:6">
      <c r="E814" s="223" t="s">
        <v>168</v>
      </c>
      <c r="F814" s="224" t="s">
        <v>990</v>
      </c>
    </row>
    <row r="815" spans="5:6">
      <c r="E815" s="223" t="s">
        <v>168</v>
      </c>
      <c r="F815" s="224" t="s">
        <v>991</v>
      </c>
    </row>
    <row r="816" spans="5:6">
      <c r="E816" s="223" t="s">
        <v>168</v>
      </c>
      <c r="F816" s="224" t="s">
        <v>992</v>
      </c>
    </row>
    <row r="817" spans="5:6">
      <c r="E817" s="223" t="s">
        <v>168</v>
      </c>
      <c r="F817" s="224" t="s">
        <v>993</v>
      </c>
    </row>
    <row r="818" spans="5:6">
      <c r="E818" s="223" t="s">
        <v>168</v>
      </c>
      <c r="F818" s="224" t="s">
        <v>994</v>
      </c>
    </row>
    <row r="819" spans="5:6">
      <c r="E819" s="223" t="s">
        <v>168</v>
      </c>
      <c r="F819" s="224" t="s">
        <v>995</v>
      </c>
    </row>
    <row r="820" spans="5:6">
      <c r="E820" s="223" t="s">
        <v>168</v>
      </c>
      <c r="F820" s="224" t="s">
        <v>996</v>
      </c>
    </row>
    <row r="821" spans="5:6">
      <c r="E821" s="223" t="s">
        <v>168</v>
      </c>
      <c r="F821" s="224" t="s">
        <v>997</v>
      </c>
    </row>
    <row r="822" spans="5:6">
      <c r="E822" s="223" t="s">
        <v>168</v>
      </c>
      <c r="F822" s="224" t="s">
        <v>998</v>
      </c>
    </row>
    <row r="823" spans="5:6">
      <c r="E823" s="223" t="s">
        <v>168</v>
      </c>
      <c r="F823" s="224" t="s">
        <v>999</v>
      </c>
    </row>
    <row r="824" spans="5:6">
      <c r="E824" s="223" t="s">
        <v>168</v>
      </c>
      <c r="F824" s="224" t="s">
        <v>1000</v>
      </c>
    </row>
    <row r="825" spans="5:6">
      <c r="E825" s="223" t="s">
        <v>168</v>
      </c>
      <c r="F825" s="224" t="s">
        <v>1001</v>
      </c>
    </row>
    <row r="826" spans="5:6">
      <c r="E826" s="223" t="s">
        <v>168</v>
      </c>
      <c r="F826" s="224" t="s">
        <v>1002</v>
      </c>
    </row>
    <row r="827" spans="5:6">
      <c r="E827" s="223" t="s">
        <v>168</v>
      </c>
      <c r="F827" s="224" t="s">
        <v>1003</v>
      </c>
    </row>
    <row r="828" spans="5:6">
      <c r="E828" s="223" t="s">
        <v>168</v>
      </c>
      <c r="F828" s="224" t="s">
        <v>407</v>
      </c>
    </row>
    <row r="829" spans="5:6">
      <c r="E829" s="223" t="s">
        <v>168</v>
      </c>
      <c r="F829" s="224" t="s">
        <v>1004</v>
      </c>
    </row>
    <row r="830" spans="5:6">
      <c r="E830" s="223" t="s">
        <v>168</v>
      </c>
      <c r="F830" s="224" t="s">
        <v>1005</v>
      </c>
    </row>
    <row r="831" spans="5:6">
      <c r="E831" s="223" t="s">
        <v>168</v>
      </c>
      <c r="F831" s="224" t="s">
        <v>1006</v>
      </c>
    </row>
    <row r="832" spans="5:6">
      <c r="E832" s="223" t="s">
        <v>168</v>
      </c>
      <c r="F832" s="224" t="s">
        <v>1007</v>
      </c>
    </row>
    <row r="833" spans="5:6">
      <c r="E833" s="223" t="s">
        <v>168</v>
      </c>
      <c r="F833" s="224" t="s">
        <v>1008</v>
      </c>
    </row>
    <row r="834" spans="5:6">
      <c r="E834" s="223" t="s">
        <v>168</v>
      </c>
      <c r="F834" s="224" t="s">
        <v>1009</v>
      </c>
    </row>
    <row r="835" spans="5:6">
      <c r="E835" s="223" t="s">
        <v>168</v>
      </c>
      <c r="F835" s="224" t="s">
        <v>1010</v>
      </c>
    </row>
    <row r="836" spans="5:6">
      <c r="E836" s="223" t="s">
        <v>168</v>
      </c>
      <c r="F836" s="224" t="s">
        <v>1011</v>
      </c>
    </row>
    <row r="837" spans="5:6">
      <c r="E837" s="223" t="s">
        <v>168</v>
      </c>
      <c r="F837" s="224" t="s">
        <v>1012</v>
      </c>
    </row>
    <row r="838" spans="5:6">
      <c r="E838" s="223" t="s">
        <v>168</v>
      </c>
      <c r="F838" s="224" t="s">
        <v>1013</v>
      </c>
    </row>
    <row r="839" spans="5:6">
      <c r="E839" s="223" t="s">
        <v>171</v>
      </c>
      <c r="F839" s="224" t="s">
        <v>1014</v>
      </c>
    </row>
    <row r="840" spans="5:6">
      <c r="E840" s="223" t="s">
        <v>171</v>
      </c>
      <c r="F840" s="224" t="s">
        <v>1015</v>
      </c>
    </row>
    <row r="841" spans="5:6">
      <c r="E841" s="223" t="s">
        <v>171</v>
      </c>
      <c r="F841" s="224" t="s">
        <v>1016</v>
      </c>
    </row>
    <row r="842" spans="5:6">
      <c r="E842" s="223" t="s">
        <v>171</v>
      </c>
      <c r="F842" s="224" t="s">
        <v>1017</v>
      </c>
    </row>
    <row r="843" spans="5:6">
      <c r="E843" s="223" t="s">
        <v>171</v>
      </c>
      <c r="F843" s="224" t="s">
        <v>1018</v>
      </c>
    </row>
    <row r="844" spans="5:6">
      <c r="E844" s="223" t="s">
        <v>171</v>
      </c>
      <c r="F844" s="224" t="s">
        <v>1019</v>
      </c>
    </row>
    <row r="845" spans="5:6">
      <c r="E845" s="223" t="s">
        <v>171</v>
      </c>
      <c r="F845" s="224" t="s">
        <v>1020</v>
      </c>
    </row>
    <row r="846" spans="5:6">
      <c r="E846" s="223" t="s">
        <v>171</v>
      </c>
      <c r="F846" s="224" t="s">
        <v>1021</v>
      </c>
    </row>
    <row r="847" spans="5:6">
      <c r="E847" s="223" t="s">
        <v>171</v>
      </c>
      <c r="F847" s="224" t="s">
        <v>1022</v>
      </c>
    </row>
    <row r="848" spans="5:6">
      <c r="E848" s="223" t="s">
        <v>171</v>
      </c>
      <c r="F848" s="224" t="s">
        <v>1023</v>
      </c>
    </row>
    <row r="849" spans="5:6">
      <c r="E849" s="223" t="s">
        <v>171</v>
      </c>
      <c r="F849" s="224" t="s">
        <v>1024</v>
      </c>
    </row>
    <row r="850" spans="5:6">
      <c r="E850" s="223" t="s">
        <v>171</v>
      </c>
      <c r="F850" s="224" t="s">
        <v>1025</v>
      </c>
    </row>
    <row r="851" spans="5:6">
      <c r="E851" s="223" t="s">
        <v>171</v>
      </c>
      <c r="F851" s="224" t="s">
        <v>1026</v>
      </c>
    </row>
    <row r="852" spans="5:6">
      <c r="E852" s="223" t="s">
        <v>171</v>
      </c>
      <c r="F852" s="224" t="s">
        <v>1027</v>
      </c>
    </row>
    <row r="853" spans="5:6">
      <c r="E853" s="223" t="s">
        <v>171</v>
      </c>
      <c r="F853" s="224" t="s">
        <v>1028</v>
      </c>
    </row>
    <row r="854" spans="5:6">
      <c r="E854" s="223" t="s">
        <v>171</v>
      </c>
      <c r="F854" s="224" t="s">
        <v>1029</v>
      </c>
    </row>
    <row r="855" spans="5:6">
      <c r="E855" s="223" t="s">
        <v>171</v>
      </c>
      <c r="F855" s="224" t="s">
        <v>1030</v>
      </c>
    </row>
    <row r="856" spans="5:6">
      <c r="E856" s="223" t="s">
        <v>171</v>
      </c>
      <c r="F856" s="224" t="s">
        <v>1031</v>
      </c>
    </row>
    <row r="857" spans="5:6">
      <c r="E857" s="223" t="s">
        <v>171</v>
      </c>
      <c r="F857" s="224" t="s">
        <v>1032</v>
      </c>
    </row>
    <row r="858" spans="5:6">
      <c r="E858" s="223" t="s">
        <v>171</v>
      </c>
      <c r="F858" s="224" t="s">
        <v>1033</v>
      </c>
    </row>
    <row r="859" spans="5:6">
      <c r="E859" s="223" t="s">
        <v>171</v>
      </c>
      <c r="F859" s="224" t="s">
        <v>1034</v>
      </c>
    </row>
    <row r="860" spans="5:6">
      <c r="E860" s="223" t="s">
        <v>171</v>
      </c>
      <c r="F860" s="224" t="s">
        <v>681</v>
      </c>
    </row>
    <row r="861" spans="5:6">
      <c r="E861" s="223" t="s">
        <v>171</v>
      </c>
      <c r="F861" s="224" t="s">
        <v>1035</v>
      </c>
    </row>
    <row r="862" spans="5:6">
      <c r="E862" s="223" t="s">
        <v>171</v>
      </c>
      <c r="F862" s="224" t="s">
        <v>1036</v>
      </c>
    </row>
    <row r="863" spans="5:6">
      <c r="E863" s="223" t="s">
        <v>171</v>
      </c>
      <c r="F863" s="224" t="s">
        <v>1037</v>
      </c>
    </row>
    <row r="864" spans="5:6">
      <c r="E864" s="223" t="s">
        <v>171</v>
      </c>
      <c r="F864" s="224" t="s">
        <v>1038</v>
      </c>
    </row>
    <row r="865" spans="5:6">
      <c r="E865" s="223" t="s">
        <v>171</v>
      </c>
      <c r="F865" s="224" t="s">
        <v>1039</v>
      </c>
    </row>
    <row r="866" spans="5:6">
      <c r="E866" s="223" t="s">
        <v>171</v>
      </c>
      <c r="F866" s="224" t="s">
        <v>1040</v>
      </c>
    </row>
    <row r="867" spans="5:6">
      <c r="E867" s="223" t="s">
        <v>171</v>
      </c>
      <c r="F867" s="224" t="s">
        <v>1041</v>
      </c>
    </row>
    <row r="868" spans="5:6">
      <c r="E868" s="223" t="s">
        <v>171</v>
      </c>
      <c r="F868" s="224" t="s">
        <v>1042</v>
      </c>
    </row>
    <row r="869" spans="5:6">
      <c r="E869" s="223" t="s">
        <v>171</v>
      </c>
      <c r="F869" s="224" t="s">
        <v>1043</v>
      </c>
    </row>
    <row r="870" spans="5:6">
      <c r="E870" s="223" t="s">
        <v>171</v>
      </c>
      <c r="F870" s="224" t="s">
        <v>1044</v>
      </c>
    </row>
    <row r="871" spans="5:6">
      <c r="E871" s="223" t="s">
        <v>171</v>
      </c>
      <c r="F871" s="224" t="s">
        <v>1045</v>
      </c>
    </row>
    <row r="872" spans="5:6">
      <c r="E872" s="223" t="s">
        <v>171</v>
      </c>
      <c r="F872" s="224" t="s">
        <v>1046</v>
      </c>
    </row>
    <row r="873" spans="5:6">
      <c r="E873" s="223" t="s">
        <v>171</v>
      </c>
      <c r="F873" s="224" t="s">
        <v>1047</v>
      </c>
    </row>
    <row r="874" spans="5:6">
      <c r="E874" s="223" t="s">
        <v>171</v>
      </c>
      <c r="F874" s="224" t="s">
        <v>1048</v>
      </c>
    </row>
    <row r="875" spans="5:6">
      <c r="E875" s="223" t="s">
        <v>171</v>
      </c>
      <c r="F875" s="224" t="s">
        <v>1049</v>
      </c>
    </row>
    <row r="876" spans="5:6">
      <c r="E876" s="223" t="s">
        <v>171</v>
      </c>
      <c r="F876" s="224" t="s">
        <v>1050</v>
      </c>
    </row>
    <row r="877" spans="5:6">
      <c r="E877" s="223" t="s">
        <v>171</v>
      </c>
      <c r="F877" s="224" t="s">
        <v>1051</v>
      </c>
    </row>
    <row r="878" spans="5:6">
      <c r="E878" s="223" t="s">
        <v>171</v>
      </c>
      <c r="F878" s="224" t="s">
        <v>1052</v>
      </c>
    </row>
    <row r="879" spans="5:6">
      <c r="E879" s="223" t="s">
        <v>171</v>
      </c>
      <c r="F879" s="224" t="s">
        <v>1053</v>
      </c>
    </row>
    <row r="880" spans="5:6">
      <c r="E880" s="223" t="s">
        <v>171</v>
      </c>
      <c r="F880" s="224" t="s">
        <v>1054</v>
      </c>
    </row>
    <row r="881" spans="5:6">
      <c r="E881" s="223" t="s">
        <v>171</v>
      </c>
      <c r="F881" s="224" t="s">
        <v>1055</v>
      </c>
    </row>
    <row r="882" spans="5:6">
      <c r="E882" s="223" t="s">
        <v>171</v>
      </c>
      <c r="F882" s="224" t="s">
        <v>1056</v>
      </c>
    </row>
    <row r="883" spans="5:6">
      <c r="E883" s="223" t="s">
        <v>171</v>
      </c>
      <c r="F883" s="224" t="s">
        <v>1057</v>
      </c>
    </row>
    <row r="884" spans="5:6">
      <c r="E884" s="223" t="s">
        <v>171</v>
      </c>
      <c r="F884" s="224" t="s">
        <v>1058</v>
      </c>
    </row>
    <row r="885" spans="5:6">
      <c r="E885" s="223" t="s">
        <v>171</v>
      </c>
      <c r="F885" s="224" t="s">
        <v>1059</v>
      </c>
    </row>
    <row r="886" spans="5:6">
      <c r="E886" s="223" t="s">
        <v>171</v>
      </c>
      <c r="F886" s="224" t="s">
        <v>1060</v>
      </c>
    </row>
    <row r="887" spans="5:6">
      <c r="E887" s="223" t="s">
        <v>171</v>
      </c>
      <c r="F887" s="224" t="s">
        <v>1061</v>
      </c>
    </row>
    <row r="888" spans="5:6">
      <c r="E888" s="223" t="s">
        <v>171</v>
      </c>
      <c r="F888" s="224" t="s">
        <v>1062</v>
      </c>
    </row>
    <row r="889" spans="5:6">
      <c r="E889" s="223" t="s">
        <v>171</v>
      </c>
      <c r="F889" s="224" t="s">
        <v>1063</v>
      </c>
    </row>
    <row r="890" spans="5:6">
      <c r="E890" s="223" t="s">
        <v>171</v>
      </c>
      <c r="F890" s="224" t="s">
        <v>1064</v>
      </c>
    </row>
    <row r="891" spans="5:6">
      <c r="E891" s="223" t="s">
        <v>171</v>
      </c>
      <c r="F891" s="224" t="s">
        <v>1065</v>
      </c>
    </row>
    <row r="892" spans="5:6">
      <c r="E892" s="223" t="s">
        <v>171</v>
      </c>
      <c r="F892" s="224" t="s">
        <v>1066</v>
      </c>
    </row>
    <row r="893" spans="5:6">
      <c r="E893" s="223" t="s">
        <v>171</v>
      </c>
      <c r="F893" s="224" t="s">
        <v>1067</v>
      </c>
    </row>
    <row r="894" spans="5:6">
      <c r="E894" s="223" t="s">
        <v>171</v>
      </c>
      <c r="F894" s="224" t="s">
        <v>1068</v>
      </c>
    </row>
    <row r="895" spans="5:6">
      <c r="E895" s="223" t="s">
        <v>171</v>
      </c>
      <c r="F895" s="224" t="s">
        <v>1069</v>
      </c>
    </row>
    <row r="896" spans="5:6">
      <c r="E896" s="223" t="s">
        <v>171</v>
      </c>
      <c r="F896" s="224" t="s">
        <v>1070</v>
      </c>
    </row>
    <row r="897" spans="5:6">
      <c r="E897" s="223" t="s">
        <v>171</v>
      </c>
      <c r="F897" s="224" t="s">
        <v>1071</v>
      </c>
    </row>
    <row r="898" spans="5:6">
      <c r="E898" s="223" t="s">
        <v>171</v>
      </c>
      <c r="F898" s="224" t="s">
        <v>1072</v>
      </c>
    </row>
    <row r="899" spans="5:6">
      <c r="E899" s="223" t="s">
        <v>171</v>
      </c>
      <c r="F899" s="224" t="s">
        <v>1073</v>
      </c>
    </row>
    <row r="900" spans="5:6">
      <c r="E900" s="223" t="s">
        <v>171</v>
      </c>
      <c r="F900" s="224" t="s">
        <v>1074</v>
      </c>
    </row>
    <row r="901" spans="5:6">
      <c r="E901" s="223" t="s">
        <v>171</v>
      </c>
      <c r="F901" s="224" t="s">
        <v>1075</v>
      </c>
    </row>
    <row r="902" spans="5:6">
      <c r="E902" s="223" t="s">
        <v>171</v>
      </c>
      <c r="F902" s="224" t="s">
        <v>348</v>
      </c>
    </row>
    <row r="903" spans="5:6">
      <c r="E903" s="223" t="s">
        <v>171</v>
      </c>
      <c r="F903" s="224" t="s">
        <v>1076</v>
      </c>
    </row>
    <row r="904" spans="5:6">
      <c r="E904" s="223" t="s">
        <v>171</v>
      </c>
      <c r="F904" s="224" t="s">
        <v>1077</v>
      </c>
    </row>
    <row r="905" spans="5:6">
      <c r="E905" s="223" t="s">
        <v>171</v>
      </c>
      <c r="F905" s="224" t="s">
        <v>1078</v>
      </c>
    </row>
    <row r="906" spans="5:6">
      <c r="E906" s="223" t="s">
        <v>171</v>
      </c>
      <c r="F906" s="224" t="s">
        <v>1079</v>
      </c>
    </row>
    <row r="907" spans="5:6">
      <c r="E907" s="223" t="s">
        <v>171</v>
      </c>
      <c r="F907" s="224" t="s">
        <v>1080</v>
      </c>
    </row>
    <row r="908" spans="5:6">
      <c r="E908" s="223" t="s">
        <v>171</v>
      </c>
      <c r="F908" s="224" t="s">
        <v>687</v>
      </c>
    </row>
    <row r="909" spans="5:6">
      <c r="E909" s="223" t="s">
        <v>171</v>
      </c>
      <c r="F909" s="224" t="s">
        <v>1081</v>
      </c>
    </row>
    <row r="910" spans="5:6">
      <c r="E910" s="223" t="s">
        <v>171</v>
      </c>
      <c r="F910" s="224" t="s">
        <v>1082</v>
      </c>
    </row>
    <row r="911" spans="5:6">
      <c r="E911" s="223" t="s">
        <v>171</v>
      </c>
      <c r="F911" s="224" t="s">
        <v>1083</v>
      </c>
    </row>
    <row r="912" spans="5:6">
      <c r="E912" s="223" t="s">
        <v>171</v>
      </c>
      <c r="F912" s="224" t="s">
        <v>1084</v>
      </c>
    </row>
    <row r="913" spans="5:6">
      <c r="E913" s="223" t="s">
        <v>171</v>
      </c>
      <c r="F913" s="224" t="s">
        <v>1085</v>
      </c>
    </row>
    <row r="914" spans="5:6">
      <c r="E914" s="223" t="s">
        <v>171</v>
      </c>
      <c r="F914" s="224" t="s">
        <v>1086</v>
      </c>
    </row>
    <row r="915" spans="5:6">
      <c r="E915" s="223" t="s">
        <v>171</v>
      </c>
      <c r="F915" s="224" t="s">
        <v>1087</v>
      </c>
    </row>
    <row r="916" spans="5:6">
      <c r="E916" s="223" t="s">
        <v>174</v>
      </c>
      <c r="F916" s="224" t="s">
        <v>1088</v>
      </c>
    </row>
    <row r="917" spans="5:6">
      <c r="E917" s="223" t="s">
        <v>174</v>
      </c>
      <c r="F917" s="224" t="s">
        <v>1089</v>
      </c>
    </row>
    <row r="918" spans="5:6">
      <c r="E918" s="223" t="s">
        <v>174</v>
      </c>
      <c r="F918" s="224" t="s">
        <v>1090</v>
      </c>
    </row>
    <row r="919" spans="5:6">
      <c r="E919" s="223" t="s">
        <v>174</v>
      </c>
      <c r="F919" s="224" t="s">
        <v>1091</v>
      </c>
    </row>
    <row r="920" spans="5:6">
      <c r="E920" s="223" t="s">
        <v>174</v>
      </c>
      <c r="F920" s="224" t="s">
        <v>1092</v>
      </c>
    </row>
    <row r="921" spans="5:6">
      <c r="E921" s="223" t="s">
        <v>174</v>
      </c>
      <c r="F921" s="224" t="s">
        <v>1093</v>
      </c>
    </row>
    <row r="922" spans="5:6">
      <c r="E922" s="223" t="s">
        <v>174</v>
      </c>
      <c r="F922" s="224" t="s">
        <v>1094</v>
      </c>
    </row>
    <row r="923" spans="5:6">
      <c r="E923" s="223" t="s">
        <v>174</v>
      </c>
      <c r="F923" s="224" t="s">
        <v>1095</v>
      </c>
    </row>
    <row r="924" spans="5:6">
      <c r="E924" s="223" t="s">
        <v>174</v>
      </c>
      <c r="F924" s="224" t="s">
        <v>1096</v>
      </c>
    </row>
    <row r="925" spans="5:6">
      <c r="E925" s="223" t="s">
        <v>174</v>
      </c>
      <c r="F925" s="224" t="s">
        <v>1097</v>
      </c>
    </row>
    <row r="926" spans="5:6">
      <c r="E926" s="223" t="s">
        <v>174</v>
      </c>
      <c r="F926" s="224" t="s">
        <v>1098</v>
      </c>
    </row>
    <row r="927" spans="5:6">
      <c r="E927" s="223" t="s">
        <v>174</v>
      </c>
      <c r="F927" s="224" t="s">
        <v>1099</v>
      </c>
    </row>
    <row r="928" spans="5:6">
      <c r="E928" s="223" t="s">
        <v>174</v>
      </c>
      <c r="F928" s="224" t="s">
        <v>1100</v>
      </c>
    </row>
    <row r="929" spans="5:6">
      <c r="E929" s="223" t="s">
        <v>174</v>
      </c>
      <c r="F929" s="224" t="s">
        <v>1101</v>
      </c>
    </row>
    <row r="930" spans="5:6">
      <c r="E930" s="223" t="s">
        <v>174</v>
      </c>
      <c r="F930" s="224" t="s">
        <v>1102</v>
      </c>
    </row>
    <row r="931" spans="5:6">
      <c r="E931" s="223" t="s">
        <v>174</v>
      </c>
      <c r="F931" s="224" t="s">
        <v>1103</v>
      </c>
    </row>
    <row r="932" spans="5:6">
      <c r="E932" s="223" t="s">
        <v>174</v>
      </c>
      <c r="F932" s="224" t="s">
        <v>1104</v>
      </c>
    </row>
    <row r="933" spans="5:6">
      <c r="E933" s="223" t="s">
        <v>174</v>
      </c>
      <c r="F933" s="224" t="s">
        <v>1105</v>
      </c>
    </row>
    <row r="934" spans="5:6">
      <c r="E934" s="223" t="s">
        <v>174</v>
      </c>
      <c r="F934" s="224" t="s">
        <v>1106</v>
      </c>
    </row>
    <row r="935" spans="5:6">
      <c r="E935" s="223" t="s">
        <v>174</v>
      </c>
      <c r="F935" s="224" t="s">
        <v>1107</v>
      </c>
    </row>
    <row r="936" spans="5:6">
      <c r="E936" s="223" t="s">
        <v>174</v>
      </c>
      <c r="F936" s="224" t="s">
        <v>1108</v>
      </c>
    </row>
    <row r="937" spans="5:6">
      <c r="E937" s="223" t="s">
        <v>174</v>
      </c>
      <c r="F937" s="224" t="s">
        <v>1109</v>
      </c>
    </row>
    <row r="938" spans="5:6">
      <c r="E938" s="223" t="s">
        <v>174</v>
      </c>
      <c r="F938" s="224" t="s">
        <v>1110</v>
      </c>
    </row>
    <row r="939" spans="5:6">
      <c r="E939" s="223" t="s">
        <v>174</v>
      </c>
      <c r="F939" s="224" t="s">
        <v>1111</v>
      </c>
    </row>
    <row r="940" spans="5:6">
      <c r="E940" s="223" t="s">
        <v>174</v>
      </c>
      <c r="F940" s="224" t="s">
        <v>1112</v>
      </c>
    </row>
    <row r="941" spans="5:6">
      <c r="E941" s="223" t="s">
        <v>174</v>
      </c>
      <c r="F941" s="224" t="s">
        <v>1113</v>
      </c>
    </row>
    <row r="942" spans="5:6">
      <c r="E942" s="223" t="s">
        <v>174</v>
      </c>
      <c r="F942" s="224" t="s">
        <v>1114</v>
      </c>
    </row>
    <row r="943" spans="5:6">
      <c r="E943" s="223" t="s">
        <v>174</v>
      </c>
      <c r="F943" s="224" t="s">
        <v>1115</v>
      </c>
    </row>
    <row r="944" spans="5:6">
      <c r="E944" s="223" t="s">
        <v>174</v>
      </c>
      <c r="F944" s="224" t="s">
        <v>1116</v>
      </c>
    </row>
    <row r="945" spans="5:6">
      <c r="E945" s="223" t="s">
        <v>174</v>
      </c>
      <c r="F945" s="224" t="s">
        <v>1117</v>
      </c>
    </row>
    <row r="946" spans="5:6">
      <c r="E946" s="223" t="s">
        <v>174</v>
      </c>
      <c r="F946" s="224" t="s">
        <v>1118</v>
      </c>
    </row>
    <row r="947" spans="5:6">
      <c r="E947" s="223" t="s">
        <v>174</v>
      </c>
      <c r="F947" s="224" t="s">
        <v>348</v>
      </c>
    </row>
    <row r="948" spans="5:6">
      <c r="E948" s="223" t="s">
        <v>174</v>
      </c>
      <c r="F948" s="224" t="s">
        <v>1119</v>
      </c>
    </row>
    <row r="949" spans="5:6">
      <c r="E949" s="223" t="s">
        <v>174</v>
      </c>
      <c r="F949" s="224" t="s">
        <v>1120</v>
      </c>
    </row>
    <row r="950" spans="5:6">
      <c r="E950" s="223" t="s">
        <v>174</v>
      </c>
      <c r="F950" s="224" t="s">
        <v>1121</v>
      </c>
    </row>
    <row r="951" spans="5:6">
      <c r="E951" s="223" t="s">
        <v>174</v>
      </c>
      <c r="F951" s="224" t="s">
        <v>1122</v>
      </c>
    </row>
    <row r="952" spans="5:6">
      <c r="E952" s="223" t="s">
        <v>174</v>
      </c>
      <c r="F952" s="224" t="s">
        <v>1123</v>
      </c>
    </row>
    <row r="953" spans="5:6">
      <c r="E953" s="223" t="s">
        <v>174</v>
      </c>
      <c r="F953" s="224" t="s">
        <v>1124</v>
      </c>
    </row>
    <row r="954" spans="5:6">
      <c r="E954" s="223" t="s">
        <v>174</v>
      </c>
      <c r="F954" s="224" t="s">
        <v>1125</v>
      </c>
    </row>
    <row r="955" spans="5:6">
      <c r="E955" s="223" t="s">
        <v>174</v>
      </c>
      <c r="F955" s="224" t="s">
        <v>1126</v>
      </c>
    </row>
    <row r="956" spans="5:6">
      <c r="E956" s="223" t="s">
        <v>174</v>
      </c>
      <c r="F956" s="224" t="s">
        <v>1127</v>
      </c>
    </row>
    <row r="957" spans="5:6">
      <c r="E957" s="223" t="s">
        <v>174</v>
      </c>
      <c r="F957" s="224" t="s">
        <v>1128</v>
      </c>
    </row>
    <row r="958" spans="5:6">
      <c r="E958" s="223" t="s">
        <v>177</v>
      </c>
      <c r="F958" s="224" t="s">
        <v>1129</v>
      </c>
    </row>
    <row r="959" spans="5:6">
      <c r="E959" s="223" t="s">
        <v>177</v>
      </c>
      <c r="F959" s="224" t="s">
        <v>1130</v>
      </c>
    </row>
    <row r="960" spans="5:6">
      <c r="E960" s="223" t="s">
        <v>177</v>
      </c>
      <c r="F960" s="224" t="s">
        <v>1131</v>
      </c>
    </row>
    <row r="961" spans="5:6">
      <c r="E961" s="223" t="s">
        <v>177</v>
      </c>
      <c r="F961" s="224" t="s">
        <v>1132</v>
      </c>
    </row>
    <row r="962" spans="5:6">
      <c r="E962" s="223" t="s">
        <v>177</v>
      </c>
      <c r="F962" s="224" t="s">
        <v>1133</v>
      </c>
    </row>
    <row r="963" spans="5:6">
      <c r="E963" s="223" t="s">
        <v>177</v>
      </c>
      <c r="F963" s="224" t="s">
        <v>1134</v>
      </c>
    </row>
    <row r="964" spans="5:6">
      <c r="E964" s="223" t="s">
        <v>177</v>
      </c>
      <c r="F964" s="224" t="s">
        <v>1135</v>
      </c>
    </row>
    <row r="965" spans="5:6">
      <c r="E965" s="223" t="s">
        <v>177</v>
      </c>
      <c r="F965" s="224" t="s">
        <v>1136</v>
      </c>
    </row>
    <row r="966" spans="5:6">
      <c r="E966" s="223" t="s">
        <v>177</v>
      </c>
      <c r="F966" s="224" t="s">
        <v>1137</v>
      </c>
    </row>
    <row r="967" spans="5:6">
      <c r="E967" s="223" t="s">
        <v>177</v>
      </c>
      <c r="F967" s="224" t="s">
        <v>1138</v>
      </c>
    </row>
    <row r="968" spans="5:6">
      <c r="E968" s="223" t="s">
        <v>177</v>
      </c>
      <c r="F968" s="224" t="s">
        <v>1139</v>
      </c>
    </row>
    <row r="969" spans="5:6">
      <c r="E969" s="223" t="s">
        <v>177</v>
      </c>
      <c r="F969" s="224" t="s">
        <v>1140</v>
      </c>
    </row>
    <row r="970" spans="5:6">
      <c r="E970" s="223" t="s">
        <v>177</v>
      </c>
      <c r="F970" s="224" t="s">
        <v>1141</v>
      </c>
    </row>
    <row r="971" spans="5:6">
      <c r="E971" s="223" t="s">
        <v>177</v>
      </c>
      <c r="F971" s="224" t="s">
        <v>1142</v>
      </c>
    </row>
    <row r="972" spans="5:6">
      <c r="E972" s="223" t="s">
        <v>177</v>
      </c>
      <c r="F972" s="224" t="s">
        <v>1143</v>
      </c>
    </row>
    <row r="973" spans="5:6">
      <c r="E973" s="223" t="s">
        <v>177</v>
      </c>
      <c r="F973" s="224" t="s">
        <v>1144</v>
      </c>
    </row>
    <row r="974" spans="5:6">
      <c r="E974" s="223" t="s">
        <v>177</v>
      </c>
      <c r="F974" s="224" t="s">
        <v>1145</v>
      </c>
    </row>
    <row r="975" spans="5:6">
      <c r="E975" s="223" t="s">
        <v>177</v>
      </c>
      <c r="F975" s="224" t="s">
        <v>1146</v>
      </c>
    </row>
    <row r="976" spans="5:6">
      <c r="E976" s="223" t="s">
        <v>177</v>
      </c>
      <c r="F976" s="224" t="s">
        <v>1147</v>
      </c>
    </row>
    <row r="977" spans="5:6">
      <c r="E977" s="223" t="s">
        <v>177</v>
      </c>
      <c r="F977" s="224" t="s">
        <v>1148</v>
      </c>
    </row>
    <row r="978" spans="5:6">
      <c r="E978" s="223" t="s">
        <v>177</v>
      </c>
      <c r="F978" s="224" t="s">
        <v>1149</v>
      </c>
    </row>
    <row r="979" spans="5:6">
      <c r="E979" s="223" t="s">
        <v>177</v>
      </c>
      <c r="F979" s="224" t="s">
        <v>1150</v>
      </c>
    </row>
    <row r="980" spans="5:6">
      <c r="E980" s="223" t="s">
        <v>177</v>
      </c>
      <c r="F980" s="224" t="s">
        <v>1151</v>
      </c>
    </row>
    <row r="981" spans="5:6">
      <c r="E981" s="223" t="s">
        <v>177</v>
      </c>
      <c r="F981" s="224" t="s">
        <v>1152</v>
      </c>
    </row>
    <row r="982" spans="5:6">
      <c r="E982" s="223" t="s">
        <v>177</v>
      </c>
      <c r="F982" s="224" t="s">
        <v>1153</v>
      </c>
    </row>
    <row r="983" spans="5:6">
      <c r="E983" s="223" t="s">
        <v>177</v>
      </c>
      <c r="F983" s="224" t="s">
        <v>1154</v>
      </c>
    </row>
    <row r="984" spans="5:6">
      <c r="E984" s="223" t="s">
        <v>177</v>
      </c>
      <c r="F984" s="224" t="s">
        <v>1155</v>
      </c>
    </row>
    <row r="985" spans="5:6">
      <c r="E985" s="223" t="s">
        <v>177</v>
      </c>
      <c r="F985" s="224" t="s">
        <v>1156</v>
      </c>
    </row>
    <row r="986" spans="5:6">
      <c r="E986" s="223" t="s">
        <v>177</v>
      </c>
      <c r="F986" s="224" t="s">
        <v>1157</v>
      </c>
    </row>
    <row r="987" spans="5:6">
      <c r="E987" s="223" t="s">
        <v>177</v>
      </c>
      <c r="F987" s="224" t="s">
        <v>341</v>
      </c>
    </row>
    <row r="988" spans="5:6">
      <c r="E988" s="223" t="s">
        <v>177</v>
      </c>
      <c r="F988" s="224" t="s">
        <v>1158</v>
      </c>
    </row>
    <row r="989" spans="5:6">
      <c r="E989" s="223" t="s">
        <v>177</v>
      </c>
      <c r="F989" s="224" t="s">
        <v>1159</v>
      </c>
    </row>
    <row r="990" spans="5:6">
      <c r="E990" s="223" t="s">
        <v>177</v>
      </c>
      <c r="F990" s="224" t="s">
        <v>1160</v>
      </c>
    </row>
    <row r="991" spans="5:6">
      <c r="E991" s="223" t="s">
        <v>177</v>
      </c>
      <c r="F991" s="224" t="s">
        <v>1161</v>
      </c>
    </row>
    <row r="992" spans="5:6">
      <c r="E992" s="223" t="s">
        <v>177</v>
      </c>
      <c r="F992" s="224" t="s">
        <v>226</v>
      </c>
    </row>
    <row r="993" spans="5:6">
      <c r="E993" s="223" t="s">
        <v>180</v>
      </c>
      <c r="F993" s="224" t="s">
        <v>1162</v>
      </c>
    </row>
    <row r="994" spans="5:6">
      <c r="E994" s="223" t="s">
        <v>180</v>
      </c>
      <c r="F994" s="224" t="s">
        <v>1163</v>
      </c>
    </row>
    <row r="995" spans="5:6">
      <c r="E995" s="223" t="s">
        <v>180</v>
      </c>
      <c r="F995" s="224" t="s">
        <v>1164</v>
      </c>
    </row>
    <row r="996" spans="5:6">
      <c r="E996" s="223" t="s">
        <v>180</v>
      </c>
      <c r="F996" s="224" t="s">
        <v>1165</v>
      </c>
    </row>
    <row r="997" spans="5:6">
      <c r="E997" s="223" t="s">
        <v>180</v>
      </c>
      <c r="F997" s="224" t="s">
        <v>1166</v>
      </c>
    </row>
    <row r="998" spans="5:6">
      <c r="E998" s="223" t="s">
        <v>180</v>
      </c>
      <c r="F998" s="224" t="s">
        <v>1167</v>
      </c>
    </row>
    <row r="999" spans="5:6">
      <c r="E999" s="223" t="s">
        <v>180</v>
      </c>
      <c r="F999" s="224" t="s">
        <v>1168</v>
      </c>
    </row>
    <row r="1000" spans="5:6">
      <c r="E1000" s="223" t="s">
        <v>180</v>
      </c>
      <c r="F1000" s="224" t="s">
        <v>1169</v>
      </c>
    </row>
    <row r="1001" spans="5:6">
      <c r="E1001" s="223" t="s">
        <v>180</v>
      </c>
      <c r="F1001" s="224" t="s">
        <v>1170</v>
      </c>
    </row>
    <row r="1002" spans="5:6">
      <c r="E1002" s="223" t="s">
        <v>180</v>
      </c>
      <c r="F1002" s="224" t="s">
        <v>1171</v>
      </c>
    </row>
    <row r="1003" spans="5:6">
      <c r="E1003" s="223" t="s">
        <v>180</v>
      </c>
      <c r="F1003" s="224" t="s">
        <v>1172</v>
      </c>
    </row>
    <row r="1004" spans="5:6">
      <c r="E1004" s="223" t="s">
        <v>180</v>
      </c>
      <c r="F1004" s="224" t="s">
        <v>1173</v>
      </c>
    </row>
    <row r="1005" spans="5:6">
      <c r="E1005" s="223" t="s">
        <v>180</v>
      </c>
      <c r="F1005" s="224" t="s">
        <v>1174</v>
      </c>
    </row>
    <row r="1006" spans="5:6">
      <c r="E1006" s="223" t="s">
        <v>180</v>
      </c>
      <c r="F1006" s="224" t="s">
        <v>1175</v>
      </c>
    </row>
    <row r="1007" spans="5:6">
      <c r="E1007" s="223" t="s">
        <v>180</v>
      </c>
      <c r="F1007" s="224" t="s">
        <v>1176</v>
      </c>
    </row>
    <row r="1008" spans="5:6">
      <c r="E1008" s="223" t="s">
        <v>180</v>
      </c>
      <c r="F1008" s="224" t="s">
        <v>1177</v>
      </c>
    </row>
    <row r="1009" spans="5:6">
      <c r="E1009" s="223" t="s">
        <v>180</v>
      </c>
      <c r="F1009" s="224" t="s">
        <v>1178</v>
      </c>
    </row>
    <row r="1010" spans="5:6">
      <c r="E1010" s="223" t="s">
        <v>180</v>
      </c>
      <c r="F1010" s="224" t="s">
        <v>1179</v>
      </c>
    </row>
    <row r="1011" spans="5:6">
      <c r="E1011" s="223" t="s">
        <v>180</v>
      </c>
      <c r="F1011" s="224" t="s">
        <v>1180</v>
      </c>
    </row>
    <row r="1012" spans="5:6">
      <c r="E1012" s="223" t="s">
        <v>180</v>
      </c>
      <c r="F1012" s="224" t="s">
        <v>1181</v>
      </c>
    </row>
    <row r="1013" spans="5:6">
      <c r="E1013" s="223" t="s">
        <v>180</v>
      </c>
      <c r="F1013" s="224" t="s">
        <v>1182</v>
      </c>
    </row>
    <row r="1014" spans="5:6">
      <c r="E1014" s="223" t="s">
        <v>180</v>
      </c>
      <c r="F1014" s="224" t="s">
        <v>1183</v>
      </c>
    </row>
    <row r="1015" spans="5:6">
      <c r="E1015" s="223" t="s">
        <v>180</v>
      </c>
      <c r="F1015" s="224" t="s">
        <v>1184</v>
      </c>
    </row>
    <row r="1016" spans="5:6">
      <c r="E1016" s="223" t="s">
        <v>180</v>
      </c>
      <c r="F1016" s="224" t="s">
        <v>1185</v>
      </c>
    </row>
    <row r="1017" spans="5:6">
      <c r="E1017" s="223" t="s">
        <v>180</v>
      </c>
      <c r="F1017" s="224" t="s">
        <v>1186</v>
      </c>
    </row>
    <row r="1018" spans="5:6">
      <c r="E1018" s="223" t="s">
        <v>180</v>
      </c>
      <c r="F1018" s="224" t="s">
        <v>1187</v>
      </c>
    </row>
    <row r="1019" spans="5:6">
      <c r="E1019" s="223" t="s">
        <v>180</v>
      </c>
      <c r="F1019" s="224" t="s">
        <v>1188</v>
      </c>
    </row>
    <row r="1020" spans="5:6">
      <c r="E1020" s="223" t="s">
        <v>180</v>
      </c>
      <c r="F1020" s="224" t="s">
        <v>1189</v>
      </c>
    </row>
    <row r="1021" spans="5:6">
      <c r="E1021" s="223" t="s">
        <v>180</v>
      </c>
      <c r="F1021" s="224" t="s">
        <v>1190</v>
      </c>
    </row>
    <row r="1022" spans="5:6">
      <c r="E1022" s="223" t="s">
        <v>180</v>
      </c>
      <c r="F1022" s="224" t="s">
        <v>1191</v>
      </c>
    </row>
    <row r="1023" spans="5:6">
      <c r="E1023" s="223" t="s">
        <v>180</v>
      </c>
      <c r="F1023" s="224" t="s">
        <v>1192</v>
      </c>
    </row>
    <row r="1024" spans="5:6">
      <c r="E1024" s="223" t="s">
        <v>180</v>
      </c>
      <c r="F1024" s="224" t="s">
        <v>1193</v>
      </c>
    </row>
    <row r="1025" spans="5:6">
      <c r="E1025" s="223" t="s">
        <v>180</v>
      </c>
      <c r="F1025" s="224" t="s">
        <v>1194</v>
      </c>
    </row>
    <row r="1026" spans="5:6">
      <c r="E1026" s="223" t="s">
        <v>180</v>
      </c>
      <c r="F1026" s="224" t="s">
        <v>1195</v>
      </c>
    </row>
    <row r="1027" spans="5:6">
      <c r="E1027" s="223" t="s">
        <v>180</v>
      </c>
      <c r="F1027" s="224" t="s">
        <v>1196</v>
      </c>
    </row>
    <row r="1028" spans="5:6">
      <c r="E1028" s="223" t="s">
        <v>180</v>
      </c>
      <c r="F1028" s="224" t="s">
        <v>1197</v>
      </c>
    </row>
    <row r="1029" spans="5:6">
      <c r="E1029" s="223" t="s">
        <v>180</v>
      </c>
      <c r="F1029" s="224" t="s">
        <v>1198</v>
      </c>
    </row>
    <row r="1030" spans="5:6">
      <c r="E1030" s="223" t="s">
        <v>180</v>
      </c>
      <c r="F1030" s="224" t="s">
        <v>1199</v>
      </c>
    </row>
    <row r="1031" spans="5:6">
      <c r="E1031" s="223" t="s">
        <v>180</v>
      </c>
      <c r="F1031" s="224" t="s">
        <v>1200</v>
      </c>
    </row>
    <row r="1032" spans="5:6">
      <c r="E1032" s="223" t="s">
        <v>180</v>
      </c>
      <c r="F1032" s="224" t="s">
        <v>1201</v>
      </c>
    </row>
    <row r="1033" spans="5:6">
      <c r="E1033" s="223" t="s">
        <v>180</v>
      </c>
      <c r="F1033" s="224" t="s">
        <v>1202</v>
      </c>
    </row>
    <row r="1034" spans="5:6">
      <c r="E1034" s="223" t="s">
        <v>180</v>
      </c>
      <c r="F1034" s="224" t="s">
        <v>1203</v>
      </c>
    </row>
    <row r="1035" spans="5:6">
      <c r="E1035" s="223" t="s">
        <v>180</v>
      </c>
      <c r="F1035" s="224" t="s">
        <v>1204</v>
      </c>
    </row>
    <row r="1036" spans="5:6">
      <c r="E1036" s="223" t="s">
        <v>180</v>
      </c>
      <c r="F1036" s="224" t="s">
        <v>1205</v>
      </c>
    </row>
    <row r="1037" spans="5:6">
      <c r="E1037" s="223" t="s">
        <v>180</v>
      </c>
      <c r="F1037" s="224" t="s">
        <v>1206</v>
      </c>
    </row>
    <row r="1038" spans="5:6">
      <c r="E1038" s="223" t="s">
        <v>180</v>
      </c>
      <c r="F1038" s="224" t="s">
        <v>1207</v>
      </c>
    </row>
    <row r="1039" spans="5:6">
      <c r="E1039" s="223" t="s">
        <v>180</v>
      </c>
      <c r="F1039" s="224" t="s">
        <v>1208</v>
      </c>
    </row>
    <row r="1040" spans="5:6">
      <c r="E1040" s="223" t="s">
        <v>180</v>
      </c>
      <c r="F1040" s="224" t="s">
        <v>1209</v>
      </c>
    </row>
    <row r="1041" spans="5:6">
      <c r="E1041" s="223" t="s">
        <v>180</v>
      </c>
      <c r="F1041" s="224" t="s">
        <v>984</v>
      </c>
    </row>
    <row r="1042" spans="5:6">
      <c r="E1042" s="223" t="s">
        <v>180</v>
      </c>
      <c r="F1042" s="224" t="s">
        <v>1210</v>
      </c>
    </row>
    <row r="1043" spans="5:6">
      <c r="E1043" s="223" t="s">
        <v>180</v>
      </c>
      <c r="F1043" s="224" t="s">
        <v>1211</v>
      </c>
    </row>
    <row r="1044" spans="5:6">
      <c r="E1044" s="223" t="s">
        <v>180</v>
      </c>
      <c r="F1044" s="224" t="s">
        <v>1212</v>
      </c>
    </row>
    <row r="1045" spans="5:6">
      <c r="E1045" s="223" t="s">
        <v>180</v>
      </c>
      <c r="F1045" s="224" t="s">
        <v>1213</v>
      </c>
    </row>
    <row r="1046" spans="5:6">
      <c r="E1046" s="223" t="s">
        <v>180</v>
      </c>
      <c r="F1046" s="224" t="s">
        <v>1214</v>
      </c>
    </row>
    <row r="1047" spans="5:6">
      <c r="E1047" s="223" t="s">
        <v>183</v>
      </c>
      <c r="F1047" s="224" t="s">
        <v>1215</v>
      </c>
    </row>
    <row r="1048" spans="5:6">
      <c r="E1048" s="223" t="s">
        <v>183</v>
      </c>
      <c r="F1048" s="224" t="s">
        <v>1216</v>
      </c>
    </row>
    <row r="1049" spans="5:6">
      <c r="E1049" s="223" t="s">
        <v>183</v>
      </c>
      <c r="F1049" s="224" t="s">
        <v>1217</v>
      </c>
    </row>
    <row r="1050" spans="5:6">
      <c r="E1050" s="223" t="s">
        <v>183</v>
      </c>
      <c r="F1050" s="224" t="s">
        <v>1218</v>
      </c>
    </row>
    <row r="1051" spans="5:6">
      <c r="E1051" s="223" t="s">
        <v>183</v>
      </c>
      <c r="F1051" s="224" t="s">
        <v>1219</v>
      </c>
    </row>
    <row r="1052" spans="5:6">
      <c r="E1052" s="223" t="s">
        <v>183</v>
      </c>
      <c r="F1052" s="224" t="s">
        <v>1220</v>
      </c>
    </row>
    <row r="1053" spans="5:6">
      <c r="E1053" s="223" t="s">
        <v>183</v>
      </c>
      <c r="F1053" s="224" t="s">
        <v>1221</v>
      </c>
    </row>
    <row r="1054" spans="5:6">
      <c r="E1054" s="223" t="s">
        <v>183</v>
      </c>
      <c r="F1054" s="224" t="s">
        <v>1222</v>
      </c>
    </row>
    <row r="1055" spans="5:6">
      <c r="E1055" s="223" t="s">
        <v>183</v>
      </c>
      <c r="F1055" s="224" t="s">
        <v>1223</v>
      </c>
    </row>
    <row r="1056" spans="5:6">
      <c r="E1056" s="223" t="s">
        <v>183</v>
      </c>
      <c r="F1056" s="224" t="s">
        <v>1224</v>
      </c>
    </row>
    <row r="1057" spans="5:6">
      <c r="E1057" s="223" t="s">
        <v>183</v>
      </c>
      <c r="F1057" s="224" t="s">
        <v>1225</v>
      </c>
    </row>
    <row r="1058" spans="5:6">
      <c r="E1058" s="223" t="s">
        <v>183</v>
      </c>
      <c r="F1058" s="224" t="s">
        <v>1226</v>
      </c>
    </row>
    <row r="1059" spans="5:6">
      <c r="E1059" s="223" t="s">
        <v>183</v>
      </c>
      <c r="F1059" s="224" t="s">
        <v>1227</v>
      </c>
    </row>
    <row r="1060" spans="5:6">
      <c r="E1060" s="223" t="s">
        <v>183</v>
      </c>
      <c r="F1060" s="224" t="s">
        <v>1228</v>
      </c>
    </row>
    <row r="1061" spans="5:6">
      <c r="E1061" s="223" t="s">
        <v>183</v>
      </c>
      <c r="F1061" s="224" t="s">
        <v>1229</v>
      </c>
    </row>
    <row r="1062" spans="5:6">
      <c r="E1062" s="223" t="s">
        <v>183</v>
      </c>
      <c r="F1062" s="224" t="s">
        <v>1230</v>
      </c>
    </row>
    <row r="1063" spans="5:6">
      <c r="E1063" s="223" t="s">
        <v>183</v>
      </c>
      <c r="F1063" s="224" t="s">
        <v>1231</v>
      </c>
    </row>
    <row r="1064" spans="5:6">
      <c r="E1064" s="223" t="s">
        <v>183</v>
      </c>
      <c r="F1064" s="224" t="s">
        <v>520</v>
      </c>
    </row>
    <row r="1065" spans="5:6">
      <c r="E1065" s="223" t="s">
        <v>183</v>
      </c>
      <c r="F1065" s="224" t="s">
        <v>1232</v>
      </c>
    </row>
    <row r="1066" spans="5:6">
      <c r="E1066" s="223" t="s">
        <v>183</v>
      </c>
      <c r="F1066" s="224" t="s">
        <v>1233</v>
      </c>
    </row>
    <row r="1067" spans="5:6">
      <c r="E1067" s="223" t="s">
        <v>183</v>
      </c>
      <c r="F1067" s="224" t="s">
        <v>694</v>
      </c>
    </row>
    <row r="1068" spans="5:6">
      <c r="E1068" s="223" t="s">
        <v>183</v>
      </c>
      <c r="F1068" s="224" t="s">
        <v>1234</v>
      </c>
    </row>
    <row r="1069" spans="5:6">
      <c r="E1069" s="223" t="s">
        <v>183</v>
      </c>
      <c r="F1069" s="224" t="s">
        <v>1235</v>
      </c>
    </row>
    <row r="1070" spans="5:6">
      <c r="E1070" s="223" t="s">
        <v>183</v>
      </c>
      <c r="F1070" s="224" t="s">
        <v>1236</v>
      </c>
    </row>
    <row r="1071" spans="5:6">
      <c r="E1071" s="223" t="s">
        <v>183</v>
      </c>
      <c r="F1071" s="224" t="s">
        <v>1237</v>
      </c>
    </row>
    <row r="1072" spans="5:6">
      <c r="E1072" s="223" t="s">
        <v>183</v>
      </c>
      <c r="F1072" s="224" t="s">
        <v>1238</v>
      </c>
    </row>
    <row r="1073" spans="5:6">
      <c r="E1073" s="223" t="s">
        <v>183</v>
      </c>
      <c r="F1073" s="224" t="s">
        <v>1239</v>
      </c>
    </row>
    <row r="1074" spans="5:6">
      <c r="E1074" s="223" t="s">
        <v>183</v>
      </c>
      <c r="F1074" s="224" t="s">
        <v>1240</v>
      </c>
    </row>
    <row r="1075" spans="5:6">
      <c r="E1075" s="223" t="s">
        <v>183</v>
      </c>
      <c r="F1075" s="224" t="s">
        <v>1241</v>
      </c>
    </row>
    <row r="1076" spans="5:6">
      <c r="E1076" s="223" t="s">
        <v>186</v>
      </c>
      <c r="F1076" s="224" t="s">
        <v>1242</v>
      </c>
    </row>
    <row r="1077" spans="5:6">
      <c r="E1077" s="223" t="s">
        <v>186</v>
      </c>
      <c r="F1077" s="224" t="s">
        <v>1243</v>
      </c>
    </row>
    <row r="1078" spans="5:6">
      <c r="E1078" s="223" t="s">
        <v>186</v>
      </c>
      <c r="F1078" s="224" t="s">
        <v>1244</v>
      </c>
    </row>
    <row r="1079" spans="5:6">
      <c r="E1079" s="223" t="s">
        <v>186</v>
      </c>
      <c r="F1079" s="224" t="s">
        <v>1245</v>
      </c>
    </row>
    <row r="1080" spans="5:6">
      <c r="E1080" s="223" t="s">
        <v>186</v>
      </c>
      <c r="F1080" s="224" t="s">
        <v>1246</v>
      </c>
    </row>
    <row r="1081" spans="5:6">
      <c r="E1081" s="223" t="s">
        <v>186</v>
      </c>
      <c r="F1081" s="224" t="s">
        <v>1247</v>
      </c>
    </row>
    <row r="1082" spans="5:6">
      <c r="E1082" s="223" t="s">
        <v>186</v>
      </c>
      <c r="F1082" s="224" t="s">
        <v>1248</v>
      </c>
    </row>
    <row r="1083" spans="5:6">
      <c r="E1083" s="223" t="s">
        <v>186</v>
      </c>
      <c r="F1083" s="224" t="s">
        <v>1249</v>
      </c>
    </row>
    <row r="1084" spans="5:6">
      <c r="E1084" s="223" t="s">
        <v>186</v>
      </c>
      <c r="F1084" s="224" t="s">
        <v>1250</v>
      </c>
    </row>
    <row r="1085" spans="5:6">
      <c r="E1085" s="223" t="s">
        <v>186</v>
      </c>
      <c r="F1085" s="224" t="s">
        <v>1251</v>
      </c>
    </row>
    <row r="1086" spans="5:6">
      <c r="E1086" s="223" t="s">
        <v>186</v>
      </c>
      <c r="F1086" s="224" t="s">
        <v>1252</v>
      </c>
    </row>
    <row r="1087" spans="5:6">
      <c r="E1087" s="223" t="s">
        <v>186</v>
      </c>
      <c r="F1087" s="224" t="s">
        <v>1253</v>
      </c>
    </row>
    <row r="1088" spans="5:6">
      <c r="E1088" s="223" t="s">
        <v>186</v>
      </c>
      <c r="F1088" s="224" t="s">
        <v>1254</v>
      </c>
    </row>
    <row r="1089" spans="5:6">
      <c r="E1089" s="223" t="s">
        <v>186</v>
      </c>
      <c r="F1089" s="224" t="s">
        <v>1255</v>
      </c>
    </row>
    <row r="1090" spans="5:6">
      <c r="E1090" s="223" t="s">
        <v>186</v>
      </c>
      <c r="F1090" s="224" t="s">
        <v>1256</v>
      </c>
    </row>
    <row r="1091" spans="5:6">
      <c r="E1091" s="223" t="s">
        <v>186</v>
      </c>
      <c r="F1091" s="224" t="s">
        <v>1257</v>
      </c>
    </row>
    <row r="1092" spans="5:6">
      <c r="E1092" s="223" t="s">
        <v>186</v>
      </c>
      <c r="F1092" s="224" t="s">
        <v>1258</v>
      </c>
    </row>
    <row r="1093" spans="5:6">
      <c r="E1093" s="223" t="s">
        <v>186</v>
      </c>
      <c r="F1093" s="224" t="s">
        <v>1259</v>
      </c>
    </row>
    <row r="1094" spans="5:6">
      <c r="E1094" s="223" t="s">
        <v>186</v>
      </c>
      <c r="F1094" s="224" t="s">
        <v>1260</v>
      </c>
    </row>
    <row r="1095" spans="5:6">
      <c r="E1095" s="223" t="s">
        <v>189</v>
      </c>
      <c r="F1095" s="224" t="s">
        <v>1261</v>
      </c>
    </row>
    <row r="1096" spans="5:6">
      <c r="E1096" s="223" t="s">
        <v>189</v>
      </c>
      <c r="F1096" s="224" t="s">
        <v>1262</v>
      </c>
    </row>
    <row r="1097" spans="5:6">
      <c r="E1097" s="223" t="s">
        <v>189</v>
      </c>
      <c r="F1097" s="224" t="s">
        <v>1263</v>
      </c>
    </row>
    <row r="1098" spans="5:6">
      <c r="E1098" s="223" t="s">
        <v>189</v>
      </c>
      <c r="F1098" s="224" t="s">
        <v>1264</v>
      </c>
    </row>
    <row r="1099" spans="5:6">
      <c r="E1099" s="223" t="s">
        <v>189</v>
      </c>
      <c r="F1099" s="224" t="s">
        <v>1265</v>
      </c>
    </row>
    <row r="1100" spans="5:6">
      <c r="E1100" s="223" t="s">
        <v>189</v>
      </c>
      <c r="F1100" s="224" t="s">
        <v>1266</v>
      </c>
    </row>
    <row r="1101" spans="5:6">
      <c r="E1101" s="223" t="s">
        <v>189</v>
      </c>
      <c r="F1101" s="224" t="s">
        <v>1267</v>
      </c>
    </row>
    <row r="1102" spans="5:6">
      <c r="E1102" s="223" t="s">
        <v>189</v>
      </c>
      <c r="F1102" s="224" t="s">
        <v>1268</v>
      </c>
    </row>
    <row r="1103" spans="5:6">
      <c r="E1103" s="223" t="s">
        <v>189</v>
      </c>
      <c r="F1103" s="224" t="s">
        <v>1269</v>
      </c>
    </row>
    <row r="1104" spans="5:6">
      <c r="E1104" s="223" t="s">
        <v>189</v>
      </c>
      <c r="F1104" s="224" t="s">
        <v>1270</v>
      </c>
    </row>
    <row r="1105" spans="5:6">
      <c r="E1105" s="223" t="s">
        <v>189</v>
      </c>
      <c r="F1105" s="224" t="s">
        <v>1271</v>
      </c>
    </row>
    <row r="1106" spans="5:6">
      <c r="E1106" s="223" t="s">
        <v>189</v>
      </c>
      <c r="F1106" s="224" t="s">
        <v>1272</v>
      </c>
    </row>
    <row r="1107" spans="5:6">
      <c r="E1107" s="223" t="s">
        <v>189</v>
      </c>
      <c r="F1107" s="224" t="s">
        <v>1273</v>
      </c>
    </row>
    <row r="1108" spans="5:6">
      <c r="E1108" s="223" t="s">
        <v>189</v>
      </c>
      <c r="F1108" s="224" t="s">
        <v>1274</v>
      </c>
    </row>
    <row r="1109" spans="5:6">
      <c r="E1109" s="223" t="s">
        <v>189</v>
      </c>
      <c r="F1109" s="224" t="s">
        <v>1275</v>
      </c>
    </row>
    <row r="1110" spans="5:6">
      <c r="E1110" s="223" t="s">
        <v>189</v>
      </c>
      <c r="F1110" s="224" t="s">
        <v>1276</v>
      </c>
    </row>
    <row r="1111" spans="5:6">
      <c r="E1111" s="223" t="s">
        <v>189</v>
      </c>
      <c r="F1111" s="224" t="s">
        <v>1277</v>
      </c>
    </row>
    <row r="1112" spans="5:6">
      <c r="E1112" s="223" t="s">
        <v>189</v>
      </c>
      <c r="F1112" s="224" t="s">
        <v>1278</v>
      </c>
    </row>
    <row r="1113" spans="5:6">
      <c r="E1113" s="223" t="s">
        <v>189</v>
      </c>
      <c r="F1113" s="224" t="s">
        <v>1279</v>
      </c>
    </row>
    <row r="1114" spans="5:6">
      <c r="E1114" s="223" t="s">
        <v>189</v>
      </c>
      <c r="F1114" s="224" t="s">
        <v>1280</v>
      </c>
    </row>
    <row r="1115" spans="5:6">
      <c r="E1115" s="223" t="s">
        <v>189</v>
      </c>
      <c r="F1115" s="224" t="s">
        <v>1281</v>
      </c>
    </row>
    <row r="1116" spans="5:6">
      <c r="E1116" s="223" t="s">
        <v>189</v>
      </c>
      <c r="F1116" s="224" t="s">
        <v>1282</v>
      </c>
    </row>
    <row r="1117" spans="5:6">
      <c r="E1117" s="223" t="s">
        <v>189</v>
      </c>
      <c r="F1117" s="224" t="s">
        <v>1283</v>
      </c>
    </row>
    <row r="1118" spans="5:6">
      <c r="E1118" s="223" t="s">
        <v>189</v>
      </c>
      <c r="F1118" s="224" t="s">
        <v>1284</v>
      </c>
    </row>
    <row r="1119" spans="5:6">
      <c r="E1119" s="223" t="s">
        <v>189</v>
      </c>
      <c r="F1119" s="224" t="s">
        <v>1285</v>
      </c>
    </row>
    <row r="1120" spans="5:6">
      <c r="E1120" s="223" t="s">
        <v>189</v>
      </c>
      <c r="F1120" s="224" t="s">
        <v>1286</v>
      </c>
    </row>
    <row r="1121" spans="5:6">
      <c r="E1121" s="223" t="s">
        <v>191</v>
      </c>
      <c r="F1121" s="224" t="s">
        <v>1287</v>
      </c>
    </row>
    <row r="1122" spans="5:6">
      <c r="E1122" s="223" t="s">
        <v>191</v>
      </c>
      <c r="F1122" s="224" t="s">
        <v>1288</v>
      </c>
    </row>
    <row r="1123" spans="5:6">
      <c r="E1123" s="223" t="s">
        <v>191</v>
      </c>
      <c r="F1123" s="224" t="s">
        <v>1289</v>
      </c>
    </row>
    <row r="1124" spans="5:6">
      <c r="E1124" s="223" t="s">
        <v>191</v>
      </c>
      <c r="F1124" s="224" t="s">
        <v>1290</v>
      </c>
    </row>
    <row r="1125" spans="5:6">
      <c r="E1125" s="223" t="s">
        <v>191</v>
      </c>
      <c r="F1125" s="224" t="s">
        <v>1291</v>
      </c>
    </row>
    <row r="1126" spans="5:6">
      <c r="E1126" s="223" t="s">
        <v>191</v>
      </c>
      <c r="F1126" s="224" t="s">
        <v>1292</v>
      </c>
    </row>
    <row r="1127" spans="5:6">
      <c r="E1127" s="223" t="s">
        <v>191</v>
      </c>
      <c r="F1127" s="224" t="s">
        <v>1293</v>
      </c>
    </row>
    <row r="1128" spans="5:6">
      <c r="E1128" s="223" t="s">
        <v>191</v>
      </c>
      <c r="F1128" s="224" t="s">
        <v>1294</v>
      </c>
    </row>
    <row r="1129" spans="5:6">
      <c r="E1129" s="223" t="s">
        <v>191</v>
      </c>
      <c r="F1129" s="224" t="s">
        <v>1295</v>
      </c>
    </row>
    <row r="1130" spans="5:6">
      <c r="E1130" s="223" t="s">
        <v>191</v>
      </c>
      <c r="F1130" s="224" t="s">
        <v>1296</v>
      </c>
    </row>
    <row r="1131" spans="5:6">
      <c r="E1131" s="223" t="s">
        <v>191</v>
      </c>
      <c r="F1131" s="224" t="s">
        <v>1297</v>
      </c>
    </row>
    <row r="1132" spans="5:6">
      <c r="E1132" s="223" t="s">
        <v>191</v>
      </c>
      <c r="F1132" s="224" t="s">
        <v>1298</v>
      </c>
    </row>
    <row r="1133" spans="5:6">
      <c r="E1133" s="223" t="s">
        <v>191</v>
      </c>
      <c r="F1133" s="224" t="s">
        <v>1299</v>
      </c>
    </row>
    <row r="1134" spans="5:6">
      <c r="E1134" s="223" t="s">
        <v>191</v>
      </c>
      <c r="F1134" s="224" t="s">
        <v>1300</v>
      </c>
    </row>
    <row r="1135" spans="5:6">
      <c r="E1135" s="223" t="s">
        <v>191</v>
      </c>
      <c r="F1135" s="224" t="s">
        <v>1301</v>
      </c>
    </row>
    <row r="1136" spans="5:6">
      <c r="E1136" s="223" t="s">
        <v>191</v>
      </c>
      <c r="F1136" s="224" t="s">
        <v>1302</v>
      </c>
    </row>
    <row r="1137" spans="5:6">
      <c r="E1137" s="223" t="s">
        <v>191</v>
      </c>
      <c r="F1137" s="224" t="s">
        <v>1303</v>
      </c>
    </row>
    <row r="1138" spans="5:6">
      <c r="E1138" s="223" t="s">
        <v>191</v>
      </c>
      <c r="F1138" s="224" t="s">
        <v>1304</v>
      </c>
    </row>
    <row r="1139" spans="5:6">
      <c r="E1139" s="223" t="s">
        <v>191</v>
      </c>
      <c r="F1139" s="224" t="s">
        <v>1305</v>
      </c>
    </row>
    <row r="1140" spans="5:6">
      <c r="E1140" s="223" t="s">
        <v>191</v>
      </c>
      <c r="F1140" s="224" t="s">
        <v>1306</v>
      </c>
    </row>
    <row r="1141" spans="5:6">
      <c r="E1141" s="223" t="s">
        <v>191</v>
      </c>
      <c r="F1141" s="224" t="s">
        <v>1307</v>
      </c>
    </row>
    <row r="1142" spans="5:6">
      <c r="E1142" s="223" t="s">
        <v>191</v>
      </c>
      <c r="F1142" s="224" t="s">
        <v>1308</v>
      </c>
    </row>
    <row r="1143" spans="5:6">
      <c r="E1143" s="223" t="s">
        <v>191</v>
      </c>
      <c r="F1143" s="224" t="s">
        <v>1309</v>
      </c>
    </row>
    <row r="1144" spans="5:6">
      <c r="E1144" s="223" t="s">
        <v>191</v>
      </c>
      <c r="F1144" s="224" t="s">
        <v>1310</v>
      </c>
    </row>
    <row r="1145" spans="5:6">
      <c r="E1145" s="223" t="s">
        <v>191</v>
      </c>
      <c r="F1145" s="224" t="s">
        <v>1311</v>
      </c>
    </row>
    <row r="1146" spans="5:6">
      <c r="E1146" s="223" t="s">
        <v>191</v>
      </c>
      <c r="F1146" s="224" t="s">
        <v>1312</v>
      </c>
    </row>
    <row r="1147" spans="5:6">
      <c r="E1147" s="223" t="s">
        <v>191</v>
      </c>
      <c r="F1147" s="224" t="s">
        <v>1313</v>
      </c>
    </row>
    <row r="1148" spans="5:6">
      <c r="E1148" s="223" t="s">
        <v>191</v>
      </c>
      <c r="F1148" s="224" t="s">
        <v>1314</v>
      </c>
    </row>
    <row r="1149" spans="5:6">
      <c r="E1149" s="223" t="s">
        <v>191</v>
      </c>
      <c r="F1149" s="224" t="s">
        <v>1315</v>
      </c>
    </row>
    <row r="1150" spans="5:6">
      <c r="E1150" s="223" t="s">
        <v>191</v>
      </c>
      <c r="F1150" s="224" t="s">
        <v>1316</v>
      </c>
    </row>
    <row r="1151" spans="5:6">
      <c r="E1151" s="223" t="s">
        <v>191</v>
      </c>
      <c r="F1151" s="224" t="s">
        <v>1317</v>
      </c>
    </row>
    <row r="1152" spans="5:6">
      <c r="E1152" s="223" t="s">
        <v>191</v>
      </c>
      <c r="F1152" s="224" t="s">
        <v>1318</v>
      </c>
    </row>
    <row r="1153" spans="5:6">
      <c r="E1153" s="223" t="s">
        <v>191</v>
      </c>
      <c r="F1153" s="224" t="s">
        <v>1319</v>
      </c>
    </row>
    <row r="1154" spans="5:6">
      <c r="E1154" s="223" t="s">
        <v>191</v>
      </c>
      <c r="F1154" s="224" t="s">
        <v>1320</v>
      </c>
    </row>
    <row r="1155" spans="5:6">
      <c r="E1155" s="223" t="s">
        <v>191</v>
      </c>
      <c r="F1155" s="224" t="s">
        <v>1321</v>
      </c>
    </row>
    <row r="1156" spans="5:6">
      <c r="E1156" s="223" t="s">
        <v>191</v>
      </c>
      <c r="F1156" s="224" t="s">
        <v>1322</v>
      </c>
    </row>
    <row r="1157" spans="5:6">
      <c r="E1157" s="223" t="s">
        <v>191</v>
      </c>
      <c r="F1157" s="224" t="s">
        <v>1323</v>
      </c>
    </row>
    <row r="1158" spans="5:6">
      <c r="E1158" s="223" t="s">
        <v>191</v>
      </c>
      <c r="F1158" s="224" t="s">
        <v>1324</v>
      </c>
    </row>
    <row r="1159" spans="5:6">
      <c r="E1159" s="223" t="s">
        <v>191</v>
      </c>
      <c r="F1159" s="224" t="s">
        <v>1325</v>
      </c>
    </row>
    <row r="1160" spans="5:6">
      <c r="E1160" s="223" t="s">
        <v>191</v>
      </c>
      <c r="F1160" s="224" t="s">
        <v>1326</v>
      </c>
    </row>
    <row r="1161" spans="5:6">
      <c r="E1161" s="223" t="s">
        <v>191</v>
      </c>
      <c r="F1161" s="224" t="s">
        <v>1327</v>
      </c>
    </row>
    <row r="1162" spans="5:6">
      <c r="E1162" s="223" t="s">
        <v>191</v>
      </c>
      <c r="F1162" s="224" t="s">
        <v>1328</v>
      </c>
    </row>
    <row r="1163" spans="5:6">
      <c r="E1163" s="223" t="s">
        <v>191</v>
      </c>
      <c r="F1163" s="224" t="s">
        <v>1329</v>
      </c>
    </row>
    <row r="1164" spans="5:6">
      <c r="E1164" s="223" t="s">
        <v>193</v>
      </c>
      <c r="F1164" s="224" t="s">
        <v>1330</v>
      </c>
    </row>
    <row r="1165" spans="5:6">
      <c r="E1165" s="223" t="s">
        <v>193</v>
      </c>
      <c r="F1165" s="224" t="s">
        <v>1331</v>
      </c>
    </row>
    <row r="1166" spans="5:6">
      <c r="E1166" s="223" t="s">
        <v>193</v>
      </c>
      <c r="F1166" s="224" t="s">
        <v>1332</v>
      </c>
    </row>
    <row r="1167" spans="5:6">
      <c r="E1167" s="223" t="s">
        <v>193</v>
      </c>
      <c r="F1167" s="224" t="s">
        <v>1333</v>
      </c>
    </row>
    <row r="1168" spans="5:6">
      <c r="E1168" s="223" t="s">
        <v>193</v>
      </c>
      <c r="F1168" s="224" t="s">
        <v>1334</v>
      </c>
    </row>
    <row r="1169" spans="5:6">
      <c r="E1169" s="223" t="s">
        <v>193</v>
      </c>
      <c r="F1169" s="224" t="s">
        <v>1335</v>
      </c>
    </row>
    <row r="1170" spans="5:6">
      <c r="E1170" s="223" t="s">
        <v>193</v>
      </c>
      <c r="F1170" s="224" t="s">
        <v>1336</v>
      </c>
    </row>
    <row r="1171" spans="5:6">
      <c r="E1171" s="223" t="s">
        <v>193</v>
      </c>
      <c r="F1171" s="224" t="s">
        <v>1337</v>
      </c>
    </row>
    <row r="1172" spans="5:6">
      <c r="E1172" s="223" t="s">
        <v>193</v>
      </c>
      <c r="F1172" s="224" t="s">
        <v>1338</v>
      </c>
    </row>
    <row r="1173" spans="5:6">
      <c r="E1173" s="223" t="s">
        <v>193</v>
      </c>
      <c r="F1173" s="224" t="s">
        <v>1339</v>
      </c>
    </row>
    <row r="1174" spans="5:6">
      <c r="E1174" s="223" t="s">
        <v>193</v>
      </c>
      <c r="F1174" s="224" t="s">
        <v>1340</v>
      </c>
    </row>
    <row r="1175" spans="5:6">
      <c r="E1175" s="223" t="s">
        <v>193</v>
      </c>
      <c r="F1175" s="224" t="s">
        <v>1341</v>
      </c>
    </row>
    <row r="1176" spans="5:6">
      <c r="E1176" s="223" t="s">
        <v>193</v>
      </c>
      <c r="F1176" s="224" t="s">
        <v>1342</v>
      </c>
    </row>
    <row r="1177" spans="5:6">
      <c r="E1177" s="223" t="s">
        <v>193</v>
      </c>
      <c r="F1177" s="224" t="s">
        <v>1343</v>
      </c>
    </row>
    <row r="1178" spans="5:6">
      <c r="E1178" s="223" t="s">
        <v>193</v>
      </c>
      <c r="F1178" s="224" t="s">
        <v>1344</v>
      </c>
    </row>
    <row r="1179" spans="5:6">
      <c r="E1179" s="223" t="s">
        <v>193</v>
      </c>
      <c r="F1179" s="224" t="s">
        <v>1345</v>
      </c>
    </row>
    <row r="1180" spans="5:6">
      <c r="E1180" s="223" t="s">
        <v>193</v>
      </c>
      <c r="F1180" s="224" t="s">
        <v>1346</v>
      </c>
    </row>
    <row r="1181" spans="5:6">
      <c r="E1181" s="223" t="s">
        <v>193</v>
      </c>
      <c r="F1181" s="224" t="s">
        <v>1347</v>
      </c>
    </row>
    <row r="1182" spans="5:6">
      <c r="E1182" s="223" t="s">
        <v>193</v>
      </c>
      <c r="F1182" s="224" t="s">
        <v>1348</v>
      </c>
    </row>
    <row r="1183" spans="5:6">
      <c r="E1183" s="223" t="s">
        <v>193</v>
      </c>
      <c r="F1183" s="224" t="s">
        <v>1349</v>
      </c>
    </row>
    <row r="1184" spans="5:6">
      <c r="E1184" s="223" t="s">
        <v>193</v>
      </c>
      <c r="F1184" s="224" t="s">
        <v>1350</v>
      </c>
    </row>
    <row r="1185" spans="5:6">
      <c r="E1185" s="223" t="s">
        <v>193</v>
      </c>
      <c r="F1185" s="224" t="s">
        <v>1351</v>
      </c>
    </row>
    <row r="1186" spans="5:6">
      <c r="E1186" s="223" t="s">
        <v>193</v>
      </c>
      <c r="F1186" s="224" t="s">
        <v>1352</v>
      </c>
    </row>
    <row r="1187" spans="5:6">
      <c r="E1187" s="223" t="s">
        <v>193</v>
      </c>
      <c r="F1187" s="224" t="s">
        <v>1353</v>
      </c>
    </row>
    <row r="1188" spans="5:6">
      <c r="E1188" s="223" t="s">
        <v>193</v>
      </c>
      <c r="F1188" s="224" t="s">
        <v>1354</v>
      </c>
    </row>
    <row r="1189" spans="5:6">
      <c r="E1189" s="223" t="s">
        <v>193</v>
      </c>
      <c r="F1189" s="224" t="s">
        <v>1355</v>
      </c>
    </row>
    <row r="1190" spans="5:6">
      <c r="E1190" s="223" t="s">
        <v>193</v>
      </c>
      <c r="F1190" s="224" t="s">
        <v>1356</v>
      </c>
    </row>
    <row r="1191" spans="5:6">
      <c r="E1191" s="223" t="s">
        <v>193</v>
      </c>
      <c r="F1191" s="224" t="s">
        <v>1357</v>
      </c>
    </row>
    <row r="1192" spans="5:6">
      <c r="E1192" s="223" t="s">
        <v>193</v>
      </c>
      <c r="F1192" s="224" t="s">
        <v>1358</v>
      </c>
    </row>
    <row r="1193" spans="5:6">
      <c r="E1193" s="223" t="s">
        <v>193</v>
      </c>
      <c r="F1193" s="224" t="s">
        <v>1359</v>
      </c>
    </row>
    <row r="1194" spans="5:6">
      <c r="E1194" s="223" t="s">
        <v>193</v>
      </c>
      <c r="F1194" s="224" t="s">
        <v>1360</v>
      </c>
    </row>
    <row r="1195" spans="5:6">
      <c r="E1195" s="223" t="s">
        <v>193</v>
      </c>
      <c r="F1195" s="224" t="s">
        <v>1361</v>
      </c>
    </row>
    <row r="1196" spans="5:6">
      <c r="E1196" s="223" t="s">
        <v>193</v>
      </c>
      <c r="F1196" s="224" t="s">
        <v>1362</v>
      </c>
    </row>
    <row r="1197" spans="5:6">
      <c r="E1197" s="223" t="s">
        <v>193</v>
      </c>
      <c r="F1197" s="224" t="s">
        <v>1363</v>
      </c>
    </row>
    <row r="1198" spans="5:6">
      <c r="E1198" s="223" t="s">
        <v>193</v>
      </c>
      <c r="F1198" s="224" t="s">
        <v>1364</v>
      </c>
    </row>
    <row r="1199" spans="5:6">
      <c r="E1199" s="223" t="s">
        <v>193</v>
      </c>
      <c r="F1199" s="224" t="s">
        <v>1365</v>
      </c>
    </row>
    <row r="1200" spans="5:6">
      <c r="E1200" s="223" t="s">
        <v>193</v>
      </c>
      <c r="F1200" s="224" t="s">
        <v>1327</v>
      </c>
    </row>
    <row r="1201" spans="5:6">
      <c r="E1201" s="223" t="s">
        <v>193</v>
      </c>
      <c r="F1201" s="224" t="s">
        <v>1366</v>
      </c>
    </row>
    <row r="1202" spans="5:6">
      <c r="E1202" s="223" t="s">
        <v>193</v>
      </c>
      <c r="F1202" s="224" t="s">
        <v>1367</v>
      </c>
    </row>
    <row r="1203" spans="5:6">
      <c r="E1203" s="223" t="s">
        <v>193</v>
      </c>
      <c r="F1203" s="224" t="s">
        <v>1368</v>
      </c>
    </row>
    <row r="1204" spans="5:6">
      <c r="E1204" s="223" t="s">
        <v>193</v>
      </c>
      <c r="F1204" s="224" t="s">
        <v>1369</v>
      </c>
    </row>
    <row r="1205" spans="5:6">
      <c r="E1205" s="223" t="s">
        <v>195</v>
      </c>
      <c r="F1205" s="224" t="s">
        <v>1370</v>
      </c>
    </row>
    <row r="1206" spans="5:6">
      <c r="E1206" s="223" t="s">
        <v>195</v>
      </c>
      <c r="F1206" s="224" t="s">
        <v>1371</v>
      </c>
    </row>
    <row r="1207" spans="5:6">
      <c r="E1207" s="223" t="s">
        <v>195</v>
      </c>
      <c r="F1207" s="224" t="s">
        <v>1372</v>
      </c>
    </row>
    <row r="1208" spans="5:6">
      <c r="E1208" s="223" t="s">
        <v>195</v>
      </c>
      <c r="F1208" s="224" t="s">
        <v>1373</v>
      </c>
    </row>
    <row r="1209" spans="5:6">
      <c r="E1209" s="223" t="s">
        <v>195</v>
      </c>
      <c r="F1209" s="224" t="s">
        <v>1374</v>
      </c>
    </row>
    <row r="1210" spans="5:6">
      <c r="E1210" s="223" t="s">
        <v>195</v>
      </c>
      <c r="F1210" s="224" t="s">
        <v>1375</v>
      </c>
    </row>
    <row r="1211" spans="5:6">
      <c r="E1211" s="223" t="s">
        <v>195</v>
      </c>
      <c r="F1211" s="224" t="s">
        <v>1376</v>
      </c>
    </row>
    <row r="1212" spans="5:6">
      <c r="E1212" s="223" t="s">
        <v>195</v>
      </c>
      <c r="F1212" s="224" t="s">
        <v>1377</v>
      </c>
    </row>
    <row r="1213" spans="5:6">
      <c r="E1213" s="223" t="s">
        <v>195</v>
      </c>
      <c r="F1213" s="224" t="s">
        <v>1378</v>
      </c>
    </row>
    <row r="1214" spans="5:6">
      <c r="E1214" s="223" t="s">
        <v>195</v>
      </c>
      <c r="F1214" s="224" t="s">
        <v>1379</v>
      </c>
    </row>
    <row r="1215" spans="5:6">
      <c r="E1215" s="223" t="s">
        <v>195</v>
      </c>
      <c r="F1215" s="224" t="s">
        <v>1380</v>
      </c>
    </row>
    <row r="1216" spans="5:6">
      <c r="E1216" s="223" t="s">
        <v>195</v>
      </c>
      <c r="F1216" s="224" t="s">
        <v>1381</v>
      </c>
    </row>
    <row r="1217" spans="5:6">
      <c r="E1217" s="223" t="s">
        <v>195</v>
      </c>
      <c r="F1217" s="224" t="s">
        <v>1382</v>
      </c>
    </row>
    <row r="1218" spans="5:6">
      <c r="E1218" s="223" t="s">
        <v>195</v>
      </c>
      <c r="F1218" s="224" t="s">
        <v>1383</v>
      </c>
    </row>
    <row r="1219" spans="5:6">
      <c r="E1219" s="223" t="s">
        <v>195</v>
      </c>
      <c r="F1219" s="224" t="s">
        <v>1384</v>
      </c>
    </row>
    <row r="1220" spans="5:6">
      <c r="E1220" s="223" t="s">
        <v>195</v>
      </c>
      <c r="F1220" s="224" t="s">
        <v>1385</v>
      </c>
    </row>
    <row r="1221" spans="5:6">
      <c r="E1221" s="223" t="s">
        <v>195</v>
      </c>
      <c r="F1221" s="224" t="s">
        <v>1386</v>
      </c>
    </row>
    <row r="1222" spans="5:6">
      <c r="E1222" s="223" t="s">
        <v>195</v>
      </c>
      <c r="F1222" s="224" t="s">
        <v>531</v>
      </c>
    </row>
    <row r="1223" spans="5:6">
      <c r="E1223" s="223" t="s">
        <v>195</v>
      </c>
      <c r="F1223" s="224" t="s">
        <v>1387</v>
      </c>
    </row>
    <row r="1224" spans="5:6">
      <c r="E1224" s="223" t="s">
        <v>195</v>
      </c>
      <c r="F1224" s="224" t="s">
        <v>1388</v>
      </c>
    </row>
    <row r="1225" spans="5:6">
      <c r="E1225" s="223" t="s">
        <v>195</v>
      </c>
      <c r="F1225" s="224" t="s">
        <v>1389</v>
      </c>
    </row>
    <row r="1226" spans="5:6">
      <c r="E1226" s="223" t="s">
        <v>195</v>
      </c>
      <c r="F1226" s="224" t="s">
        <v>1390</v>
      </c>
    </row>
    <row r="1227" spans="5:6">
      <c r="E1227" s="223" t="s">
        <v>195</v>
      </c>
      <c r="F1227" s="224" t="s">
        <v>1391</v>
      </c>
    </row>
    <row r="1228" spans="5:6">
      <c r="E1228" s="223" t="s">
        <v>195</v>
      </c>
      <c r="F1228" s="224" t="s">
        <v>1392</v>
      </c>
    </row>
    <row r="1229" spans="5:6">
      <c r="E1229" s="223" t="s">
        <v>195</v>
      </c>
      <c r="F1229" s="224" t="s">
        <v>1393</v>
      </c>
    </row>
    <row r="1230" spans="5:6">
      <c r="E1230" s="223" t="s">
        <v>195</v>
      </c>
      <c r="F1230" s="224" t="s">
        <v>1394</v>
      </c>
    </row>
    <row r="1231" spans="5:6">
      <c r="E1231" s="223" t="s">
        <v>195</v>
      </c>
      <c r="F1231" s="224" t="s">
        <v>1395</v>
      </c>
    </row>
    <row r="1232" spans="5:6">
      <c r="E1232" s="223" t="s">
        <v>195</v>
      </c>
      <c r="F1232" s="224" t="s">
        <v>1396</v>
      </c>
    </row>
    <row r="1233" spans="5:6">
      <c r="E1233" s="223" t="s">
        <v>195</v>
      </c>
      <c r="F1233" s="224" t="s">
        <v>1397</v>
      </c>
    </row>
    <row r="1234" spans="5:6">
      <c r="E1234" s="223" t="s">
        <v>195</v>
      </c>
      <c r="F1234" s="224" t="s">
        <v>1398</v>
      </c>
    </row>
    <row r="1235" spans="5:6">
      <c r="E1235" s="223" t="s">
        <v>195</v>
      </c>
      <c r="F1235" s="224" t="s">
        <v>1399</v>
      </c>
    </row>
    <row r="1236" spans="5:6">
      <c r="E1236" s="223" t="s">
        <v>195</v>
      </c>
      <c r="F1236" s="224" t="s">
        <v>1400</v>
      </c>
    </row>
    <row r="1237" spans="5:6">
      <c r="E1237" s="223" t="s">
        <v>195</v>
      </c>
      <c r="F1237" s="224" t="s">
        <v>1401</v>
      </c>
    </row>
    <row r="1238" spans="5:6">
      <c r="E1238" s="223" t="s">
        <v>195</v>
      </c>
      <c r="F1238" s="224" t="s">
        <v>1402</v>
      </c>
    </row>
    <row r="1239" spans="5:6">
      <c r="E1239" s="223" t="s">
        <v>195</v>
      </c>
      <c r="F1239" s="224" t="s">
        <v>1403</v>
      </c>
    </row>
    <row r="1240" spans="5:6">
      <c r="E1240" s="223" t="s">
        <v>195</v>
      </c>
      <c r="F1240" s="224" t="s">
        <v>1404</v>
      </c>
    </row>
    <row r="1241" spans="5:6">
      <c r="E1241" s="223" t="s">
        <v>195</v>
      </c>
      <c r="F1241" s="224" t="s">
        <v>1405</v>
      </c>
    </row>
    <row r="1242" spans="5:6">
      <c r="E1242" s="223" t="s">
        <v>195</v>
      </c>
      <c r="F1242" s="224" t="s">
        <v>1034</v>
      </c>
    </row>
    <row r="1243" spans="5:6">
      <c r="E1243" s="223" t="s">
        <v>195</v>
      </c>
      <c r="F1243" s="224" t="s">
        <v>1406</v>
      </c>
    </row>
    <row r="1244" spans="5:6">
      <c r="E1244" s="223" t="s">
        <v>197</v>
      </c>
      <c r="F1244" s="224" t="s">
        <v>1407</v>
      </c>
    </row>
    <row r="1245" spans="5:6">
      <c r="E1245" s="223" t="s">
        <v>197</v>
      </c>
      <c r="F1245" s="224" t="s">
        <v>1408</v>
      </c>
    </row>
    <row r="1246" spans="5:6">
      <c r="E1246" s="223" t="s">
        <v>197</v>
      </c>
      <c r="F1246" s="224" t="s">
        <v>1409</v>
      </c>
    </row>
    <row r="1247" spans="5:6">
      <c r="E1247" s="223" t="s">
        <v>197</v>
      </c>
      <c r="F1247" s="224" t="s">
        <v>1410</v>
      </c>
    </row>
    <row r="1248" spans="5:6">
      <c r="E1248" s="223" t="s">
        <v>197</v>
      </c>
      <c r="F1248" s="224" t="s">
        <v>1411</v>
      </c>
    </row>
    <row r="1249" spans="5:6">
      <c r="E1249" s="223" t="s">
        <v>197</v>
      </c>
      <c r="F1249" s="224" t="s">
        <v>1412</v>
      </c>
    </row>
    <row r="1250" spans="5:6">
      <c r="E1250" s="223" t="s">
        <v>197</v>
      </c>
      <c r="F1250" s="224" t="s">
        <v>1413</v>
      </c>
    </row>
    <row r="1251" spans="5:6">
      <c r="E1251" s="223" t="s">
        <v>197</v>
      </c>
      <c r="F1251" s="224" t="s">
        <v>1414</v>
      </c>
    </row>
    <row r="1252" spans="5:6">
      <c r="E1252" s="223" t="s">
        <v>197</v>
      </c>
      <c r="F1252" s="224" t="s">
        <v>1415</v>
      </c>
    </row>
    <row r="1253" spans="5:6">
      <c r="E1253" s="223" t="s">
        <v>197</v>
      </c>
      <c r="F1253" s="224" t="s">
        <v>1416</v>
      </c>
    </row>
    <row r="1254" spans="5:6">
      <c r="E1254" s="223" t="s">
        <v>197</v>
      </c>
      <c r="F1254" s="224" t="s">
        <v>1417</v>
      </c>
    </row>
    <row r="1255" spans="5:6">
      <c r="E1255" s="223" t="s">
        <v>197</v>
      </c>
      <c r="F1255" s="224" t="s">
        <v>1418</v>
      </c>
    </row>
    <row r="1256" spans="5:6">
      <c r="E1256" s="223" t="s">
        <v>197</v>
      </c>
      <c r="F1256" s="224" t="s">
        <v>1419</v>
      </c>
    </row>
    <row r="1257" spans="5:6">
      <c r="E1257" s="223" t="s">
        <v>197</v>
      </c>
      <c r="F1257" s="224" t="s">
        <v>1420</v>
      </c>
    </row>
    <row r="1258" spans="5:6">
      <c r="E1258" s="223" t="s">
        <v>197</v>
      </c>
      <c r="F1258" s="224" t="s">
        <v>1421</v>
      </c>
    </row>
    <row r="1259" spans="5:6">
      <c r="E1259" s="223" t="s">
        <v>197</v>
      </c>
      <c r="F1259" s="224" t="s">
        <v>1422</v>
      </c>
    </row>
    <row r="1260" spans="5:6">
      <c r="E1260" s="223" t="s">
        <v>197</v>
      </c>
      <c r="F1260" s="224" t="s">
        <v>984</v>
      </c>
    </row>
    <row r="1261" spans="5:6">
      <c r="E1261" s="223" t="s">
        <v>197</v>
      </c>
      <c r="F1261" s="224" t="s">
        <v>329</v>
      </c>
    </row>
    <row r="1262" spans="5:6">
      <c r="E1262" s="223" t="s">
        <v>197</v>
      </c>
      <c r="F1262" s="224" t="s">
        <v>1423</v>
      </c>
    </row>
    <row r="1263" spans="5:6">
      <c r="E1263" s="223" t="s">
        <v>197</v>
      </c>
      <c r="F1263" s="224" t="s">
        <v>1424</v>
      </c>
    </row>
    <row r="1264" spans="5:6">
      <c r="E1264" s="223" t="s">
        <v>197</v>
      </c>
      <c r="F1264" s="224" t="s">
        <v>1425</v>
      </c>
    </row>
    <row r="1265" spans="5:6">
      <c r="E1265" s="223" t="s">
        <v>197</v>
      </c>
      <c r="F1265" s="224" t="s">
        <v>1426</v>
      </c>
    </row>
    <row r="1266" spans="5:6">
      <c r="E1266" s="223" t="s">
        <v>197</v>
      </c>
      <c r="F1266" s="224" t="s">
        <v>1427</v>
      </c>
    </row>
    <row r="1267" spans="5:6">
      <c r="E1267" s="223" t="s">
        <v>197</v>
      </c>
      <c r="F1267" s="224" t="s">
        <v>1428</v>
      </c>
    </row>
    <row r="1268" spans="5:6">
      <c r="E1268" s="223" t="s">
        <v>197</v>
      </c>
      <c r="F1268" s="224" t="s">
        <v>1429</v>
      </c>
    </row>
    <row r="1269" spans="5:6">
      <c r="E1269" s="223" t="s">
        <v>197</v>
      </c>
      <c r="F1269" s="224" t="s">
        <v>1430</v>
      </c>
    </row>
    <row r="1270" spans="5:6">
      <c r="E1270" s="223" t="s">
        <v>197</v>
      </c>
      <c r="F1270" s="224" t="s">
        <v>1431</v>
      </c>
    </row>
    <row r="1271" spans="5:6">
      <c r="E1271" s="223" t="s">
        <v>197</v>
      </c>
      <c r="F1271" s="224" t="s">
        <v>1432</v>
      </c>
    </row>
    <row r="1272" spans="5:6">
      <c r="E1272" s="223" t="s">
        <v>197</v>
      </c>
      <c r="F1272" s="224" t="s">
        <v>1433</v>
      </c>
    </row>
    <row r="1273" spans="5:6">
      <c r="E1273" s="223" t="s">
        <v>197</v>
      </c>
      <c r="F1273" s="224" t="s">
        <v>1434</v>
      </c>
    </row>
    <row r="1274" spans="5:6">
      <c r="E1274" s="223" t="s">
        <v>199</v>
      </c>
      <c r="F1274" s="224" t="s">
        <v>1435</v>
      </c>
    </row>
    <row r="1275" spans="5:6">
      <c r="E1275" s="223" t="s">
        <v>199</v>
      </c>
      <c r="F1275" s="224" t="s">
        <v>1436</v>
      </c>
    </row>
    <row r="1276" spans="5:6">
      <c r="E1276" s="223" t="s">
        <v>199</v>
      </c>
      <c r="F1276" s="224" t="s">
        <v>1437</v>
      </c>
    </row>
    <row r="1277" spans="5:6">
      <c r="E1277" s="223" t="s">
        <v>199</v>
      </c>
      <c r="F1277" s="224" t="s">
        <v>1438</v>
      </c>
    </row>
    <row r="1278" spans="5:6">
      <c r="E1278" s="223" t="s">
        <v>199</v>
      </c>
      <c r="F1278" s="224" t="s">
        <v>1439</v>
      </c>
    </row>
    <row r="1279" spans="5:6">
      <c r="E1279" s="223" t="s">
        <v>199</v>
      </c>
      <c r="F1279" s="224" t="s">
        <v>1440</v>
      </c>
    </row>
    <row r="1280" spans="5:6">
      <c r="E1280" s="223" t="s">
        <v>199</v>
      </c>
      <c r="F1280" s="224" t="s">
        <v>1441</v>
      </c>
    </row>
    <row r="1281" spans="5:6">
      <c r="E1281" s="223" t="s">
        <v>199</v>
      </c>
      <c r="F1281" s="224" t="s">
        <v>1442</v>
      </c>
    </row>
    <row r="1282" spans="5:6">
      <c r="E1282" s="223" t="s">
        <v>199</v>
      </c>
      <c r="F1282" s="224" t="s">
        <v>1443</v>
      </c>
    </row>
    <row r="1283" spans="5:6">
      <c r="E1283" s="223" t="s">
        <v>199</v>
      </c>
      <c r="F1283" s="224" t="s">
        <v>1444</v>
      </c>
    </row>
    <row r="1284" spans="5:6">
      <c r="E1284" s="223" t="s">
        <v>199</v>
      </c>
      <c r="F1284" s="224" t="s">
        <v>1445</v>
      </c>
    </row>
    <row r="1285" spans="5:6">
      <c r="E1285" s="223" t="s">
        <v>199</v>
      </c>
      <c r="F1285" s="224" t="s">
        <v>1446</v>
      </c>
    </row>
    <row r="1286" spans="5:6">
      <c r="E1286" s="223" t="s">
        <v>199</v>
      </c>
      <c r="F1286" s="224" t="s">
        <v>1447</v>
      </c>
    </row>
    <row r="1287" spans="5:6">
      <c r="E1287" s="223" t="s">
        <v>199</v>
      </c>
      <c r="F1287" s="224" t="s">
        <v>1448</v>
      </c>
    </row>
    <row r="1288" spans="5:6">
      <c r="E1288" s="223" t="s">
        <v>199</v>
      </c>
      <c r="F1288" s="224" t="s">
        <v>407</v>
      </c>
    </row>
    <row r="1289" spans="5:6">
      <c r="E1289" s="223" t="s">
        <v>199</v>
      </c>
      <c r="F1289" s="224" t="s">
        <v>1449</v>
      </c>
    </row>
    <row r="1290" spans="5:6">
      <c r="E1290" s="223" t="s">
        <v>199</v>
      </c>
      <c r="F1290" s="224" t="s">
        <v>1450</v>
      </c>
    </row>
    <row r="1291" spans="5:6">
      <c r="E1291" s="223" t="s">
        <v>199</v>
      </c>
      <c r="F1291" s="224" t="s">
        <v>1255</v>
      </c>
    </row>
    <row r="1292" spans="5:6">
      <c r="E1292" s="223" t="s">
        <v>199</v>
      </c>
      <c r="F1292" s="224" t="s">
        <v>1451</v>
      </c>
    </row>
    <row r="1293" spans="5:6">
      <c r="E1293" s="223" t="s">
        <v>201</v>
      </c>
      <c r="F1293" s="224" t="s">
        <v>1452</v>
      </c>
    </row>
    <row r="1294" spans="5:6">
      <c r="E1294" s="223" t="s">
        <v>201</v>
      </c>
      <c r="F1294" s="224" t="s">
        <v>1453</v>
      </c>
    </row>
    <row r="1295" spans="5:6">
      <c r="E1295" s="223" t="s">
        <v>201</v>
      </c>
      <c r="F1295" s="224" t="s">
        <v>1454</v>
      </c>
    </row>
    <row r="1296" spans="5:6">
      <c r="E1296" s="223" t="s">
        <v>201</v>
      </c>
      <c r="F1296" s="224" t="s">
        <v>1455</v>
      </c>
    </row>
    <row r="1297" spans="5:6">
      <c r="E1297" s="223" t="s">
        <v>201</v>
      </c>
      <c r="F1297" s="224" t="s">
        <v>1456</v>
      </c>
    </row>
    <row r="1298" spans="5:6">
      <c r="E1298" s="223" t="s">
        <v>201</v>
      </c>
      <c r="F1298" s="224" t="s">
        <v>1457</v>
      </c>
    </row>
    <row r="1299" spans="5:6">
      <c r="E1299" s="223" t="s">
        <v>201</v>
      </c>
      <c r="F1299" s="224" t="s">
        <v>1458</v>
      </c>
    </row>
    <row r="1300" spans="5:6">
      <c r="E1300" s="223" t="s">
        <v>201</v>
      </c>
      <c r="F1300" s="224" t="s">
        <v>1459</v>
      </c>
    </row>
    <row r="1301" spans="5:6">
      <c r="E1301" s="223" t="s">
        <v>201</v>
      </c>
      <c r="F1301" s="224" t="s">
        <v>1460</v>
      </c>
    </row>
    <row r="1302" spans="5:6">
      <c r="E1302" s="223" t="s">
        <v>201</v>
      </c>
      <c r="F1302" s="224" t="s">
        <v>1461</v>
      </c>
    </row>
    <row r="1303" spans="5:6">
      <c r="E1303" s="223" t="s">
        <v>201</v>
      </c>
      <c r="F1303" s="224" t="s">
        <v>1462</v>
      </c>
    </row>
    <row r="1304" spans="5:6">
      <c r="E1304" s="223" t="s">
        <v>201</v>
      </c>
      <c r="F1304" s="224" t="s">
        <v>500</v>
      </c>
    </row>
    <row r="1305" spans="5:6">
      <c r="E1305" s="223" t="s">
        <v>201</v>
      </c>
      <c r="F1305" s="224" t="s">
        <v>1463</v>
      </c>
    </row>
    <row r="1306" spans="5:6">
      <c r="E1306" s="223" t="s">
        <v>201</v>
      </c>
      <c r="F1306" s="224" t="s">
        <v>1464</v>
      </c>
    </row>
    <row r="1307" spans="5:6">
      <c r="E1307" s="223" t="s">
        <v>201</v>
      </c>
      <c r="F1307" s="224" t="s">
        <v>1465</v>
      </c>
    </row>
    <row r="1308" spans="5:6">
      <c r="E1308" s="223" t="s">
        <v>201</v>
      </c>
      <c r="F1308" s="224" t="s">
        <v>1466</v>
      </c>
    </row>
    <row r="1309" spans="5:6">
      <c r="E1309" s="223" t="s">
        <v>201</v>
      </c>
      <c r="F1309" s="224" t="s">
        <v>1467</v>
      </c>
    </row>
    <row r="1310" spans="5:6">
      <c r="E1310" s="223" t="s">
        <v>201</v>
      </c>
      <c r="F1310" s="224" t="s">
        <v>1468</v>
      </c>
    </row>
    <row r="1311" spans="5:6">
      <c r="E1311" s="223" t="s">
        <v>201</v>
      </c>
      <c r="F1311" s="224" t="s">
        <v>1469</v>
      </c>
    </row>
    <row r="1312" spans="5:6">
      <c r="E1312" s="223" t="s">
        <v>203</v>
      </c>
      <c r="F1312" s="224" t="s">
        <v>1470</v>
      </c>
    </row>
    <row r="1313" spans="5:6">
      <c r="E1313" s="223" t="s">
        <v>203</v>
      </c>
      <c r="F1313" s="224" t="s">
        <v>1471</v>
      </c>
    </row>
    <row r="1314" spans="5:6">
      <c r="E1314" s="223" t="s">
        <v>203</v>
      </c>
      <c r="F1314" s="224" t="s">
        <v>1472</v>
      </c>
    </row>
    <row r="1315" spans="5:6">
      <c r="E1315" s="223" t="s">
        <v>203</v>
      </c>
      <c r="F1315" s="224" t="s">
        <v>1473</v>
      </c>
    </row>
    <row r="1316" spans="5:6">
      <c r="E1316" s="223" t="s">
        <v>203</v>
      </c>
      <c r="F1316" s="224" t="s">
        <v>1474</v>
      </c>
    </row>
    <row r="1317" spans="5:6">
      <c r="E1317" s="223" t="s">
        <v>203</v>
      </c>
      <c r="F1317" s="224" t="s">
        <v>1475</v>
      </c>
    </row>
    <row r="1318" spans="5:6">
      <c r="E1318" s="223" t="s">
        <v>203</v>
      </c>
      <c r="F1318" s="224" t="s">
        <v>1476</v>
      </c>
    </row>
    <row r="1319" spans="5:6">
      <c r="E1319" s="223" t="s">
        <v>203</v>
      </c>
      <c r="F1319" s="224" t="s">
        <v>1477</v>
      </c>
    </row>
    <row r="1320" spans="5:6">
      <c r="E1320" s="223" t="s">
        <v>203</v>
      </c>
      <c r="F1320" s="224" t="s">
        <v>1478</v>
      </c>
    </row>
    <row r="1321" spans="5:6">
      <c r="E1321" s="223" t="s">
        <v>203</v>
      </c>
      <c r="F1321" s="224" t="s">
        <v>1479</v>
      </c>
    </row>
    <row r="1322" spans="5:6">
      <c r="E1322" s="223" t="s">
        <v>203</v>
      </c>
      <c r="F1322" s="224" t="s">
        <v>1480</v>
      </c>
    </row>
    <row r="1323" spans="5:6">
      <c r="E1323" s="223" t="s">
        <v>203</v>
      </c>
      <c r="F1323" s="224" t="s">
        <v>1481</v>
      </c>
    </row>
    <row r="1324" spans="5:6">
      <c r="E1324" s="223" t="s">
        <v>203</v>
      </c>
      <c r="F1324" s="224" t="s">
        <v>1482</v>
      </c>
    </row>
    <row r="1325" spans="5:6">
      <c r="E1325" s="223" t="s">
        <v>203</v>
      </c>
      <c r="F1325" s="224" t="s">
        <v>1483</v>
      </c>
    </row>
    <row r="1326" spans="5:6">
      <c r="E1326" s="223" t="s">
        <v>203</v>
      </c>
      <c r="F1326" s="224" t="s">
        <v>1484</v>
      </c>
    </row>
    <row r="1327" spans="5:6">
      <c r="E1327" s="223" t="s">
        <v>203</v>
      </c>
      <c r="F1327" s="224" t="s">
        <v>1485</v>
      </c>
    </row>
    <row r="1328" spans="5:6">
      <c r="E1328" s="223" t="s">
        <v>203</v>
      </c>
      <c r="F1328" s="224" t="s">
        <v>1486</v>
      </c>
    </row>
    <row r="1329" spans="5:6">
      <c r="E1329" s="223" t="s">
        <v>203</v>
      </c>
      <c r="F1329" s="224" t="s">
        <v>1487</v>
      </c>
    </row>
    <row r="1330" spans="5:6">
      <c r="E1330" s="223" t="s">
        <v>203</v>
      </c>
      <c r="F1330" s="224" t="s">
        <v>1488</v>
      </c>
    </row>
    <row r="1331" spans="5:6">
      <c r="E1331" s="223" t="s">
        <v>203</v>
      </c>
      <c r="F1331" s="224" t="s">
        <v>1489</v>
      </c>
    </row>
    <row r="1332" spans="5:6">
      <c r="E1332" s="223" t="s">
        <v>203</v>
      </c>
      <c r="F1332" s="224" t="s">
        <v>1490</v>
      </c>
    </row>
    <row r="1333" spans="5:6">
      <c r="E1333" s="223" t="s">
        <v>203</v>
      </c>
      <c r="F1333" s="224" t="s">
        <v>1491</v>
      </c>
    </row>
    <row r="1334" spans="5:6">
      <c r="E1334" s="223" t="s">
        <v>203</v>
      </c>
      <c r="F1334" s="224" t="s">
        <v>1492</v>
      </c>
    </row>
    <row r="1335" spans="5:6">
      <c r="E1335" s="223" t="s">
        <v>203</v>
      </c>
      <c r="F1335" s="224" t="s">
        <v>1493</v>
      </c>
    </row>
    <row r="1336" spans="5:6">
      <c r="E1336" s="223" t="s">
        <v>203</v>
      </c>
      <c r="F1336" s="224" t="s">
        <v>1494</v>
      </c>
    </row>
    <row r="1337" spans="5:6">
      <c r="E1337" s="223" t="s">
        <v>203</v>
      </c>
      <c r="F1337" s="224" t="s">
        <v>1495</v>
      </c>
    </row>
    <row r="1338" spans="5:6">
      <c r="E1338" s="223" t="s">
        <v>203</v>
      </c>
      <c r="F1338" s="224" t="s">
        <v>1496</v>
      </c>
    </row>
    <row r="1339" spans="5:6">
      <c r="E1339" s="223" t="s">
        <v>205</v>
      </c>
      <c r="F1339" s="224" t="s">
        <v>1497</v>
      </c>
    </row>
    <row r="1340" spans="5:6">
      <c r="E1340" s="223" t="s">
        <v>205</v>
      </c>
      <c r="F1340" s="224" t="s">
        <v>1498</v>
      </c>
    </row>
    <row r="1341" spans="5:6">
      <c r="E1341" s="223" t="s">
        <v>205</v>
      </c>
      <c r="F1341" s="224" t="s">
        <v>1499</v>
      </c>
    </row>
    <row r="1342" spans="5:6">
      <c r="E1342" s="223" t="s">
        <v>205</v>
      </c>
      <c r="F1342" s="224" t="s">
        <v>1500</v>
      </c>
    </row>
    <row r="1343" spans="5:6">
      <c r="E1343" s="223" t="s">
        <v>205</v>
      </c>
      <c r="F1343" s="224" t="s">
        <v>1501</v>
      </c>
    </row>
    <row r="1344" spans="5:6">
      <c r="E1344" s="223" t="s">
        <v>205</v>
      </c>
      <c r="F1344" s="224" t="s">
        <v>1502</v>
      </c>
    </row>
    <row r="1345" spans="5:6">
      <c r="E1345" s="223" t="s">
        <v>205</v>
      </c>
      <c r="F1345" s="224" t="s">
        <v>842</v>
      </c>
    </row>
    <row r="1346" spans="5:6">
      <c r="E1346" s="223" t="s">
        <v>205</v>
      </c>
      <c r="F1346" s="224" t="s">
        <v>1503</v>
      </c>
    </row>
    <row r="1347" spans="5:6">
      <c r="E1347" s="223" t="s">
        <v>205</v>
      </c>
      <c r="F1347" s="224" t="s">
        <v>1504</v>
      </c>
    </row>
    <row r="1348" spans="5:6">
      <c r="E1348" s="223" t="s">
        <v>205</v>
      </c>
      <c r="F1348" s="224" t="s">
        <v>1505</v>
      </c>
    </row>
    <row r="1349" spans="5:6">
      <c r="E1349" s="223" t="s">
        <v>205</v>
      </c>
      <c r="F1349" s="224" t="s">
        <v>1506</v>
      </c>
    </row>
    <row r="1350" spans="5:6">
      <c r="E1350" s="223" t="s">
        <v>205</v>
      </c>
      <c r="F1350" s="224" t="s">
        <v>1507</v>
      </c>
    </row>
    <row r="1351" spans="5:6">
      <c r="E1351" s="223" t="s">
        <v>205</v>
      </c>
      <c r="F1351" s="224" t="s">
        <v>1508</v>
      </c>
    </row>
    <row r="1352" spans="5:6">
      <c r="E1352" s="223" t="s">
        <v>205</v>
      </c>
      <c r="F1352" s="224" t="s">
        <v>1509</v>
      </c>
    </row>
    <row r="1353" spans="5:6">
      <c r="E1353" s="223" t="s">
        <v>205</v>
      </c>
      <c r="F1353" s="224" t="s">
        <v>1510</v>
      </c>
    </row>
    <row r="1354" spans="5:6">
      <c r="E1354" s="223" t="s">
        <v>205</v>
      </c>
      <c r="F1354" s="224" t="s">
        <v>1511</v>
      </c>
    </row>
    <row r="1355" spans="5:6">
      <c r="E1355" s="223" t="s">
        <v>205</v>
      </c>
      <c r="F1355" s="224" t="s">
        <v>1512</v>
      </c>
    </row>
    <row r="1356" spans="5:6">
      <c r="E1356" s="223" t="s">
        <v>205</v>
      </c>
      <c r="F1356" s="224" t="s">
        <v>1513</v>
      </c>
    </row>
    <row r="1357" spans="5:6">
      <c r="E1357" s="223" t="s">
        <v>205</v>
      </c>
      <c r="F1357" s="224" t="s">
        <v>1514</v>
      </c>
    </row>
    <row r="1358" spans="5:6">
      <c r="E1358" s="223" t="s">
        <v>205</v>
      </c>
      <c r="F1358" s="224" t="s">
        <v>1515</v>
      </c>
    </row>
    <row r="1359" spans="5:6">
      <c r="E1359" s="223" t="s">
        <v>205</v>
      </c>
      <c r="F1359" s="224" t="s">
        <v>1516</v>
      </c>
    </row>
    <row r="1360" spans="5:6">
      <c r="E1360" s="223" t="s">
        <v>205</v>
      </c>
      <c r="F1360" s="224" t="s">
        <v>1517</v>
      </c>
    </row>
    <row r="1361" spans="5:6">
      <c r="E1361" s="223" t="s">
        <v>205</v>
      </c>
      <c r="F1361" s="224" t="s">
        <v>1518</v>
      </c>
    </row>
    <row r="1362" spans="5:6">
      <c r="E1362" s="223" t="s">
        <v>207</v>
      </c>
      <c r="F1362" s="224" t="s">
        <v>1519</v>
      </c>
    </row>
    <row r="1363" spans="5:6">
      <c r="E1363" s="223" t="s">
        <v>207</v>
      </c>
      <c r="F1363" s="224" t="s">
        <v>1520</v>
      </c>
    </row>
    <row r="1364" spans="5:6">
      <c r="E1364" s="223" t="s">
        <v>207</v>
      </c>
      <c r="F1364" s="224" t="s">
        <v>1521</v>
      </c>
    </row>
    <row r="1365" spans="5:6">
      <c r="E1365" s="223" t="s">
        <v>207</v>
      </c>
      <c r="F1365" s="224" t="s">
        <v>1522</v>
      </c>
    </row>
    <row r="1366" spans="5:6">
      <c r="E1366" s="223" t="s">
        <v>207</v>
      </c>
      <c r="F1366" s="224" t="s">
        <v>1523</v>
      </c>
    </row>
    <row r="1367" spans="5:6">
      <c r="E1367" s="223" t="s">
        <v>207</v>
      </c>
      <c r="F1367" s="224" t="s">
        <v>1524</v>
      </c>
    </row>
    <row r="1368" spans="5:6">
      <c r="E1368" s="223" t="s">
        <v>207</v>
      </c>
      <c r="F1368" s="224" t="s">
        <v>1525</v>
      </c>
    </row>
    <row r="1369" spans="5:6">
      <c r="E1369" s="223" t="s">
        <v>207</v>
      </c>
      <c r="F1369" s="224" t="s">
        <v>1526</v>
      </c>
    </row>
    <row r="1370" spans="5:6">
      <c r="E1370" s="223" t="s">
        <v>207</v>
      </c>
      <c r="F1370" s="224" t="s">
        <v>1527</v>
      </c>
    </row>
    <row r="1371" spans="5:6">
      <c r="E1371" s="223" t="s">
        <v>207</v>
      </c>
      <c r="F1371" s="224" t="s">
        <v>1528</v>
      </c>
    </row>
    <row r="1372" spans="5:6">
      <c r="E1372" s="223" t="s">
        <v>207</v>
      </c>
      <c r="F1372" s="224" t="s">
        <v>1529</v>
      </c>
    </row>
    <row r="1373" spans="5:6">
      <c r="E1373" s="223" t="s">
        <v>207</v>
      </c>
      <c r="F1373" s="224" t="s">
        <v>1530</v>
      </c>
    </row>
    <row r="1374" spans="5:6">
      <c r="E1374" s="223" t="s">
        <v>207</v>
      </c>
      <c r="F1374" s="224" t="s">
        <v>1531</v>
      </c>
    </row>
    <row r="1375" spans="5:6">
      <c r="E1375" s="223" t="s">
        <v>207</v>
      </c>
      <c r="F1375" s="224" t="s">
        <v>1532</v>
      </c>
    </row>
    <row r="1376" spans="5:6">
      <c r="E1376" s="223" t="s">
        <v>207</v>
      </c>
      <c r="F1376" s="224" t="s">
        <v>1533</v>
      </c>
    </row>
    <row r="1377" spans="5:6">
      <c r="E1377" s="223" t="s">
        <v>207</v>
      </c>
      <c r="F1377" s="224" t="s">
        <v>1534</v>
      </c>
    </row>
    <row r="1378" spans="5:6">
      <c r="E1378" s="223" t="s">
        <v>207</v>
      </c>
      <c r="F1378" s="224" t="s">
        <v>1535</v>
      </c>
    </row>
    <row r="1379" spans="5:6">
      <c r="E1379" s="223" t="s">
        <v>207</v>
      </c>
      <c r="F1379" s="224" t="s">
        <v>1536</v>
      </c>
    </row>
    <row r="1380" spans="5:6">
      <c r="E1380" s="223" t="s">
        <v>207</v>
      </c>
      <c r="F1380" s="224" t="s">
        <v>1537</v>
      </c>
    </row>
    <row r="1381" spans="5:6">
      <c r="E1381" s="223" t="s">
        <v>209</v>
      </c>
      <c r="F1381" s="224" t="s">
        <v>1538</v>
      </c>
    </row>
    <row r="1382" spans="5:6">
      <c r="E1382" s="223" t="s">
        <v>209</v>
      </c>
      <c r="F1382" s="224" t="s">
        <v>1539</v>
      </c>
    </row>
    <row r="1383" spans="5:6">
      <c r="E1383" s="223" t="s">
        <v>209</v>
      </c>
      <c r="F1383" s="224" t="s">
        <v>1540</v>
      </c>
    </row>
    <row r="1384" spans="5:6">
      <c r="E1384" s="223" t="s">
        <v>209</v>
      </c>
      <c r="F1384" s="224" t="s">
        <v>1541</v>
      </c>
    </row>
    <row r="1385" spans="5:6">
      <c r="E1385" s="223" t="s">
        <v>209</v>
      </c>
      <c r="F1385" s="224" t="s">
        <v>1542</v>
      </c>
    </row>
    <row r="1386" spans="5:6">
      <c r="E1386" s="223" t="s">
        <v>209</v>
      </c>
      <c r="F1386" s="224" t="s">
        <v>1543</v>
      </c>
    </row>
    <row r="1387" spans="5:6">
      <c r="E1387" s="223" t="s">
        <v>209</v>
      </c>
      <c r="F1387" s="224" t="s">
        <v>1544</v>
      </c>
    </row>
    <row r="1388" spans="5:6">
      <c r="E1388" s="223" t="s">
        <v>209</v>
      </c>
      <c r="F1388" s="224" t="s">
        <v>1545</v>
      </c>
    </row>
    <row r="1389" spans="5:6">
      <c r="E1389" s="223" t="s">
        <v>209</v>
      </c>
      <c r="F1389" s="224" t="s">
        <v>1546</v>
      </c>
    </row>
    <row r="1390" spans="5:6">
      <c r="E1390" s="223" t="s">
        <v>209</v>
      </c>
      <c r="F1390" s="224" t="s">
        <v>1547</v>
      </c>
    </row>
    <row r="1391" spans="5:6">
      <c r="E1391" s="223" t="s">
        <v>209</v>
      </c>
      <c r="F1391" s="224" t="s">
        <v>1548</v>
      </c>
    </row>
    <row r="1392" spans="5:6">
      <c r="E1392" s="223" t="s">
        <v>209</v>
      </c>
      <c r="F1392" s="224" t="s">
        <v>1549</v>
      </c>
    </row>
    <row r="1393" spans="5:6">
      <c r="E1393" s="223" t="s">
        <v>209</v>
      </c>
      <c r="F1393" s="224" t="s">
        <v>1550</v>
      </c>
    </row>
    <row r="1394" spans="5:6">
      <c r="E1394" s="223" t="s">
        <v>209</v>
      </c>
      <c r="F1394" s="224" t="s">
        <v>1551</v>
      </c>
    </row>
    <row r="1395" spans="5:6">
      <c r="E1395" s="223" t="s">
        <v>209</v>
      </c>
      <c r="F1395" s="224" t="s">
        <v>1552</v>
      </c>
    </row>
    <row r="1396" spans="5:6">
      <c r="E1396" s="223" t="s">
        <v>209</v>
      </c>
      <c r="F1396" s="224" t="s">
        <v>1553</v>
      </c>
    </row>
    <row r="1397" spans="5:6">
      <c r="E1397" s="223" t="s">
        <v>209</v>
      </c>
      <c r="F1397" s="224" t="s">
        <v>1554</v>
      </c>
    </row>
    <row r="1398" spans="5:6">
      <c r="E1398" s="223" t="s">
        <v>209</v>
      </c>
      <c r="F1398" s="224" t="s">
        <v>1555</v>
      </c>
    </row>
    <row r="1399" spans="5:6">
      <c r="E1399" s="223" t="s">
        <v>209</v>
      </c>
      <c r="F1399" s="224" t="s">
        <v>1556</v>
      </c>
    </row>
    <row r="1400" spans="5:6">
      <c r="E1400" s="223" t="s">
        <v>209</v>
      </c>
      <c r="F1400" s="224" t="s">
        <v>1557</v>
      </c>
    </row>
    <row r="1401" spans="5:6">
      <c r="E1401" s="223" t="s">
        <v>209</v>
      </c>
      <c r="F1401" s="224" t="s">
        <v>1558</v>
      </c>
    </row>
    <row r="1402" spans="5:6">
      <c r="E1402" s="223" t="s">
        <v>209</v>
      </c>
      <c r="F1402" s="224" t="s">
        <v>1559</v>
      </c>
    </row>
    <row r="1403" spans="5:6">
      <c r="E1403" s="223" t="s">
        <v>209</v>
      </c>
      <c r="F1403" s="224" t="s">
        <v>1560</v>
      </c>
    </row>
    <row r="1404" spans="5:6">
      <c r="E1404" s="223" t="s">
        <v>209</v>
      </c>
      <c r="F1404" s="224" t="s">
        <v>1561</v>
      </c>
    </row>
    <row r="1405" spans="5:6">
      <c r="E1405" s="223" t="s">
        <v>211</v>
      </c>
      <c r="F1405" s="224" t="s">
        <v>1562</v>
      </c>
    </row>
    <row r="1406" spans="5:6">
      <c r="E1406" s="223" t="s">
        <v>211</v>
      </c>
      <c r="F1406" s="224" t="s">
        <v>1563</v>
      </c>
    </row>
    <row r="1407" spans="5:6">
      <c r="E1407" s="223" t="s">
        <v>211</v>
      </c>
      <c r="F1407" s="224" t="s">
        <v>1564</v>
      </c>
    </row>
    <row r="1408" spans="5:6">
      <c r="E1408" s="223" t="s">
        <v>211</v>
      </c>
      <c r="F1408" s="224" t="s">
        <v>1565</v>
      </c>
    </row>
    <row r="1409" spans="5:6">
      <c r="E1409" s="223" t="s">
        <v>211</v>
      </c>
      <c r="F1409" s="224" t="s">
        <v>1566</v>
      </c>
    </row>
    <row r="1410" spans="5:6">
      <c r="E1410" s="223" t="s">
        <v>211</v>
      </c>
      <c r="F1410" s="224" t="s">
        <v>1567</v>
      </c>
    </row>
    <row r="1411" spans="5:6">
      <c r="E1411" s="223" t="s">
        <v>211</v>
      </c>
      <c r="F1411" s="224" t="s">
        <v>1568</v>
      </c>
    </row>
    <row r="1412" spans="5:6">
      <c r="E1412" s="223" t="s">
        <v>211</v>
      </c>
      <c r="F1412" s="224" t="s">
        <v>1569</v>
      </c>
    </row>
    <row r="1413" spans="5:6">
      <c r="E1413" s="223" t="s">
        <v>211</v>
      </c>
      <c r="F1413" s="224" t="s">
        <v>1570</v>
      </c>
    </row>
    <row r="1414" spans="5:6">
      <c r="E1414" s="223" t="s">
        <v>211</v>
      </c>
      <c r="F1414" s="224" t="s">
        <v>1571</v>
      </c>
    </row>
    <row r="1415" spans="5:6">
      <c r="E1415" s="223" t="s">
        <v>211</v>
      </c>
      <c r="F1415" s="224" t="s">
        <v>1572</v>
      </c>
    </row>
    <row r="1416" spans="5:6">
      <c r="E1416" s="223" t="s">
        <v>211</v>
      </c>
      <c r="F1416" s="224" t="s">
        <v>1573</v>
      </c>
    </row>
    <row r="1417" spans="5:6">
      <c r="E1417" s="223" t="s">
        <v>211</v>
      </c>
      <c r="F1417" s="224" t="s">
        <v>1574</v>
      </c>
    </row>
    <row r="1418" spans="5:6">
      <c r="E1418" s="223" t="s">
        <v>211</v>
      </c>
      <c r="F1418" s="224" t="s">
        <v>1575</v>
      </c>
    </row>
    <row r="1419" spans="5:6">
      <c r="E1419" s="223" t="s">
        <v>211</v>
      </c>
      <c r="F1419" s="224" t="s">
        <v>1576</v>
      </c>
    </row>
    <row r="1420" spans="5:6">
      <c r="E1420" s="223" t="s">
        <v>211</v>
      </c>
      <c r="F1420" s="224" t="s">
        <v>1577</v>
      </c>
    </row>
    <row r="1421" spans="5:6">
      <c r="E1421" s="223" t="s">
        <v>211</v>
      </c>
      <c r="F1421" s="224" t="s">
        <v>1578</v>
      </c>
    </row>
    <row r="1422" spans="5:6">
      <c r="E1422" s="223" t="s">
        <v>213</v>
      </c>
      <c r="F1422" s="224" t="s">
        <v>1579</v>
      </c>
    </row>
    <row r="1423" spans="5:6">
      <c r="E1423" s="223" t="s">
        <v>213</v>
      </c>
      <c r="F1423" s="224" t="s">
        <v>1580</v>
      </c>
    </row>
    <row r="1424" spans="5:6">
      <c r="E1424" s="223" t="s">
        <v>213</v>
      </c>
      <c r="F1424" s="224" t="s">
        <v>1581</v>
      </c>
    </row>
    <row r="1425" spans="5:6">
      <c r="E1425" s="223" t="s">
        <v>213</v>
      </c>
      <c r="F1425" s="224" t="s">
        <v>1582</v>
      </c>
    </row>
    <row r="1426" spans="5:6">
      <c r="E1426" s="223" t="s">
        <v>213</v>
      </c>
      <c r="F1426" s="224" t="s">
        <v>1583</v>
      </c>
    </row>
    <row r="1427" spans="5:6">
      <c r="E1427" s="223" t="s">
        <v>213</v>
      </c>
      <c r="F1427" s="224" t="s">
        <v>1584</v>
      </c>
    </row>
    <row r="1428" spans="5:6">
      <c r="E1428" s="223" t="s">
        <v>213</v>
      </c>
      <c r="F1428" s="224" t="s">
        <v>1585</v>
      </c>
    </row>
    <row r="1429" spans="5:6">
      <c r="E1429" s="223" t="s">
        <v>213</v>
      </c>
      <c r="F1429" s="224" t="s">
        <v>1586</v>
      </c>
    </row>
    <row r="1430" spans="5:6">
      <c r="E1430" s="223" t="s">
        <v>213</v>
      </c>
      <c r="F1430" s="224" t="s">
        <v>1587</v>
      </c>
    </row>
    <row r="1431" spans="5:6">
      <c r="E1431" s="223" t="s">
        <v>213</v>
      </c>
      <c r="F1431" s="224" t="s">
        <v>1588</v>
      </c>
    </row>
    <row r="1432" spans="5:6">
      <c r="E1432" s="223" t="s">
        <v>213</v>
      </c>
      <c r="F1432" s="224" t="s">
        <v>1589</v>
      </c>
    </row>
    <row r="1433" spans="5:6">
      <c r="E1433" s="223" t="s">
        <v>213</v>
      </c>
      <c r="F1433" s="224" t="s">
        <v>1590</v>
      </c>
    </row>
    <row r="1434" spans="5:6">
      <c r="E1434" s="223" t="s">
        <v>213</v>
      </c>
      <c r="F1434" s="224" t="s">
        <v>1591</v>
      </c>
    </row>
    <row r="1435" spans="5:6">
      <c r="E1435" s="223" t="s">
        <v>213</v>
      </c>
      <c r="F1435" s="224" t="s">
        <v>214</v>
      </c>
    </row>
    <row r="1436" spans="5:6">
      <c r="E1436" s="223" t="s">
        <v>213</v>
      </c>
      <c r="F1436" s="224" t="s">
        <v>1592</v>
      </c>
    </row>
    <row r="1437" spans="5:6">
      <c r="E1437" s="223" t="s">
        <v>213</v>
      </c>
      <c r="F1437" s="224" t="s">
        <v>1593</v>
      </c>
    </row>
    <row r="1438" spans="5:6">
      <c r="E1438" s="223" t="s">
        <v>213</v>
      </c>
      <c r="F1438" s="224" t="s">
        <v>1594</v>
      </c>
    </row>
    <row r="1439" spans="5:6">
      <c r="E1439" s="223" t="s">
        <v>213</v>
      </c>
      <c r="F1439" s="224" t="s">
        <v>1595</v>
      </c>
    </row>
    <row r="1440" spans="5:6">
      <c r="E1440" s="223" t="s">
        <v>213</v>
      </c>
      <c r="F1440" s="224" t="s">
        <v>1596</v>
      </c>
    </row>
    <row r="1441" spans="5:6">
      <c r="E1441" s="223" t="s">
        <v>213</v>
      </c>
      <c r="F1441" s="224" t="s">
        <v>1597</v>
      </c>
    </row>
    <row r="1442" spans="5:6">
      <c r="E1442" s="223" t="s">
        <v>215</v>
      </c>
      <c r="F1442" s="224" t="s">
        <v>1598</v>
      </c>
    </row>
    <row r="1443" spans="5:6">
      <c r="E1443" s="223" t="s">
        <v>215</v>
      </c>
      <c r="F1443" s="224" t="s">
        <v>1599</v>
      </c>
    </row>
    <row r="1444" spans="5:6">
      <c r="E1444" s="223" t="s">
        <v>215</v>
      </c>
      <c r="F1444" s="224" t="s">
        <v>1600</v>
      </c>
    </row>
    <row r="1445" spans="5:6">
      <c r="E1445" s="223" t="s">
        <v>215</v>
      </c>
      <c r="F1445" s="224" t="s">
        <v>1601</v>
      </c>
    </row>
    <row r="1446" spans="5:6">
      <c r="E1446" s="223" t="s">
        <v>215</v>
      </c>
      <c r="F1446" s="224" t="s">
        <v>1602</v>
      </c>
    </row>
    <row r="1447" spans="5:6">
      <c r="E1447" s="223" t="s">
        <v>215</v>
      </c>
      <c r="F1447" s="224" t="s">
        <v>1603</v>
      </c>
    </row>
    <row r="1448" spans="5:6">
      <c r="E1448" s="223" t="s">
        <v>215</v>
      </c>
      <c r="F1448" s="224" t="s">
        <v>1604</v>
      </c>
    </row>
    <row r="1449" spans="5:6">
      <c r="E1449" s="223" t="s">
        <v>215</v>
      </c>
      <c r="F1449" s="224" t="s">
        <v>1605</v>
      </c>
    </row>
    <row r="1450" spans="5:6">
      <c r="E1450" s="223" t="s">
        <v>215</v>
      </c>
      <c r="F1450" s="224" t="s">
        <v>1606</v>
      </c>
    </row>
    <row r="1451" spans="5:6">
      <c r="E1451" s="223" t="s">
        <v>215</v>
      </c>
      <c r="F1451" s="224" t="s">
        <v>1607</v>
      </c>
    </row>
    <row r="1452" spans="5:6">
      <c r="E1452" s="223" t="s">
        <v>215</v>
      </c>
      <c r="F1452" s="224" t="s">
        <v>1608</v>
      </c>
    </row>
    <row r="1453" spans="5:6">
      <c r="E1453" s="223" t="s">
        <v>215</v>
      </c>
      <c r="F1453" s="224" t="s">
        <v>1609</v>
      </c>
    </row>
    <row r="1454" spans="5:6">
      <c r="E1454" s="223" t="s">
        <v>215</v>
      </c>
      <c r="F1454" s="224" t="s">
        <v>1610</v>
      </c>
    </row>
    <row r="1455" spans="5:6">
      <c r="E1455" s="223" t="s">
        <v>215</v>
      </c>
      <c r="F1455" s="224" t="s">
        <v>1611</v>
      </c>
    </row>
    <row r="1456" spans="5:6">
      <c r="E1456" s="223" t="s">
        <v>215</v>
      </c>
      <c r="F1456" s="224" t="s">
        <v>1612</v>
      </c>
    </row>
    <row r="1457" spans="5:6">
      <c r="E1457" s="223" t="s">
        <v>215</v>
      </c>
      <c r="F1457" s="224" t="s">
        <v>1613</v>
      </c>
    </row>
    <row r="1458" spans="5:6">
      <c r="E1458" s="223" t="s">
        <v>215</v>
      </c>
      <c r="F1458" s="224" t="s">
        <v>1614</v>
      </c>
    </row>
    <row r="1459" spans="5:6">
      <c r="E1459" s="223" t="s">
        <v>215</v>
      </c>
      <c r="F1459" s="224" t="s">
        <v>1615</v>
      </c>
    </row>
    <row r="1460" spans="5:6">
      <c r="E1460" s="223" t="s">
        <v>215</v>
      </c>
      <c r="F1460" s="224" t="s">
        <v>1616</v>
      </c>
    </row>
    <row r="1461" spans="5:6">
      <c r="E1461" s="223" t="s">
        <v>215</v>
      </c>
      <c r="F1461" s="224" t="s">
        <v>1617</v>
      </c>
    </row>
    <row r="1462" spans="5:6">
      <c r="E1462" s="223" t="s">
        <v>215</v>
      </c>
      <c r="F1462" s="224" t="s">
        <v>1618</v>
      </c>
    </row>
    <row r="1463" spans="5:6">
      <c r="E1463" s="223" t="s">
        <v>215</v>
      </c>
      <c r="F1463" s="224" t="s">
        <v>1619</v>
      </c>
    </row>
    <row r="1464" spans="5:6">
      <c r="E1464" s="223" t="s">
        <v>215</v>
      </c>
      <c r="F1464" s="224" t="s">
        <v>1620</v>
      </c>
    </row>
    <row r="1465" spans="5:6">
      <c r="E1465" s="223" t="s">
        <v>215</v>
      </c>
      <c r="F1465" s="224" t="s">
        <v>1621</v>
      </c>
    </row>
    <row r="1466" spans="5:6">
      <c r="E1466" s="223" t="s">
        <v>215</v>
      </c>
      <c r="F1466" s="224" t="s">
        <v>1622</v>
      </c>
    </row>
    <row r="1467" spans="5:6">
      <c r="E1467" s="223" t="s">
        <v>215</v>
      </c>
      <c r="F1467" s="224" t="s">
        <v>1623</v>
      </c>
    </row>
    <row r="1468" spans="5:6">
      <c r="E1468" s="223" t="s">
        <v>215</v>
      </c>
      <c r="F1468" s="224" t="s">
        <v>1624</v>
      </c>
    </row>
    <row r="1469" spans="5:6">
      <c r="E1469" s="223" t="s">
        <v>215</v>
      </c>
      <c r="F1469" s="224" t="s">
        <v>1625</v>
      </c>
    </row>
    <row r="1470" spans="5:6">
      <c r="E1470" s="223" t="s">
        <v>215</v>
      </c>
      <c r="F1470" s="224" t="s">
        <v>1626</v>
      </c>
    </row>
    <row r="1471" spans="5:6">
      <c r="E1471" s="223" t="s">
        <v>215</v>
      </c>
      <c r="F1471" s="224" t="s">
        <v>1627</v>
      </c>
    </row>
    <row r="1472" spans="5:6">
      <c r="E1472" s="223" t="s">
        <v>215</v>
      </c>
      <c r="F1472" s="224" t="s">
        <v>1628</v>
      </c>
    </row>
    <row r="1473" spans="5:6">
      <c r="E1473" s="223" t="s">
        <v>215</v>
      </c>
      <c r="F1473" s="224" t="s">
        <v>1629</v>
      </c>
    </row>
    <row r="1474" spans="5:6">
      <c r="E1474" s="223" t="s">
        <v>215</v>
      </c>
      <c r="F1474" s="224" t="s">
        <v>1630</v>
      </c>
    </row>
    <row r="1475" spans="5:6">
      <c r="E1475" s="223" t="s">
        <v>215</v>
      </c>
      <c r="F1475" s="224" t="s">
        <v>1631</v>
      </c>
    </row>
    <row r="1476" spans="5:6">
      <c r="E1476" s="223" t="s">
        <v>217</v>
      </c>
      <c r="F1476" s="224" t="s">
        <v>1632</v>
      </c>
    </row>
    <row r="1477" spans="5:6">
      <c r="E1477" s="223" t="s">
        <v>217</v>
      </c>
      <c r="F1477" s="224" t="s">
        <v>1633</v>
      </c>
    </row>
    <row r="1478" spans="5:6">
      <c r="E1478" s="223" t="s">
        <v>217</v>
      </c>
      <c r="F1478" s="224" t="s">
        <v>1634</v>
      </c>
    </row>
    <row r="1479" spans="5:6">
      <c r="E1479" s="223" t="s">
        <v>217</v>
      </c>
      <c r="F1479" s="224" t="s">
        <v>1635</v>
      </c>
    </row>
    <row r="1480" spans="5:6">
      <c r="E1480" s="223" t="s">
        <v>217</v>
      </c>
      <c r="F1480" s="224" t="s">
        <v>1636</v>
      </c>
    </row>
    <row r="1481" spans="5:6">
      <c r="E1481" s="223" t="s">
        <v>217</v>
      </c>
      <c r="F1481" s="224" t="s">
        <v>1637</v>
      </c>
    </row>
    <row r="1482" spans="5:6">
      <c r="E1482" s="223" t="s">
        <v>217</v>
      </c>
      <c r="F1482" s="224" t="s">
        <v>1638</v>
      </c>
    </row>
    <row r="1483" spans="5:6">
      <c r="E1483" s="223" t="s">
        <v>217</v>
      </c>
      <c r="F1483" s="224" t="s">
        <v>1639</v>
      </c>
    </row>
    <row r="1484" spans="5:6">
      <c r="E1484" s="223" t="s">
        <v>217</v>
      </c>
      <c r="F1484" s="224" t="s">
        <v>1640</v>
      </c>
    </row>
    <row r="1485" spans="5:6">
      <c r="E1485" s="223" t="s">
        <v>217</v>
      </c>
      <c r="F1485" s="224" t="s">
        <v>1641</v>
      </c>
    </row>
    <row r="1486" spans="5:6">
      <c r="E1486" s="223" t="s">
        <v>217</v>
      </c>
      <c r="F1486" s="224" t="s">
        <v>1642</v>
      </c>
    </row>
    <row r="1487" spans="5:6">
      <c r="E1487" s="223" t="s">
        <v>217</v>
      </c>
      <c r="F1487" s="224" t="s">
        <v>1643</v>
      </c>
    </row>
    <row r="1488" spans="5:6">
      <c r="E1488" s="223" t="s">
        <v>217</v>
      </c>
      <c r="F1488" s="224" t="s">
        <v>1644</v>
      </c>
    </row>
    <row r="1489" spans="5:6">
      <c r="E1489" s="223" t="s">
        <v>217</v>
      </c>
      <c r="F1489" s="224" t="s">
        <v>1645</v>
      </c>
    </row>
    <row r="1490" spans="5:6">
      <c r="E1490" s="223" t="s">
        <v>217</v>
      </c>
      <c r="F1490" s="224" t="s">
        <v>1646</v>
      </c>
    </row>
    <row r="1491" spans="5:6">
      <c r="E1491" s="223" t="s">
        <v>217</v>
      </c>
      <c r="F1491" s="224" t="s">
        <v>1647</v>
      </c>
    </row>
    <row r="1492" spans="5:6">
      <c r="E1492" s="223" t="s">
        <v>217</v>
      </c>
      <c r="F1492" s="224" t="s">
        <v>1648</v>
      </c>
    </row>
    <row r="1493" spans="5:6">
      <c r="E1493" s="223" t="s">
        <v>217</v>
      </c>
      <c r="F1493" s="224" t="s">
        <v>1649</v>
      </c>
    </row>
    <row r="1494" spans="5:6">
      <c r="E1494" s="223" t="s">
        <v>217</v>
      </c>
      <c r="F1494" s="224" t="s">
        <v>1650</v>
      </c>
    </row>
    <row r="1495" spans="5:6">
      <c r="E1495" s="223" t="s">
        <v>217</v>
      </c>
      <c r="F1495" s="224" t="s">
        <v>1651</v>
      </c>
    </row>
    <row r="1496" spans="5:6">
      <c r="E1496" s="223" t="s">
        <v>217</v>
      </c>
      <c r="F1496" s="224" t="s">
        <v>1652</v>
      </c>
    </row>
    <row r="1497" spans="5:6">
      <c r="E1497" s="223" t="s">
        <v>217</v>
      </c>
      <c r="F1497" s="224" t="s">
        <v>1653</v>
      </c>
    </row>
    <row r="1498" spans="5:6">
      <c r="E1498" s="223" t="s">
        <v>217</v>
      </c>
      <c r="F1498" s="224" t="s">
        <v>1654</v>
      </c>
    </row>
    <row r="1499" spans="5:6">
      <c r="E1499" s="223" t="s">
        <v>217</v>
      </c>
      <c r="F1499" s="224" t="s">
        <v>1655</v>
      </c>
    </row>
    <row r="1500" spans="5:6">
      <c r="E1500" s="223" t="s">
        <v>217</v>
      </c>
      <c r="F1500" s="224" t="s">
        <v>1656</v>
      </c>
    </row>
    <row r="1501" spans="5:6">
      <c r="E1501" s="223" t="s">
        <v>217</v>
      </c>
      <c r="F1501" s="224" t="s">
        <v>1657</v>
      </c>
    </row>
    <row r="1502" spans="5:6">
      <c r="E1502" s="223" t="s">
        <v>217</v>
      </c>
      <c r="F1502" s="224" t="s">
        <v>1658</v>
      </c>
    </row>
    <row r="1503" spans="5:6">
      <c r="E1503" s="223" t="s">
        <v>217</v>
      </c>
      <c r="F1503" s="224" t="s">
        <v>1659</v>
      </c>
    </row>
    <row r="1504" spans="5:6">
      <c r="E1504" s="223" t="s">
        <v>217</v>
      </c>
      <c r="F1504" s="224" t="s">
        <v>1660</v>
      </c>
    </row>
    <row r="1505" spans="5:6">
      <c r="E1505" s="223" t="s">
        <v>217</v>
      </c>
      <c r="F1505" s="224" t="s">
        <v>1661</v>
      </c>
    </row>
    <row r="1506" spans="5:6">
      <c r="E1506" s="223" t="s">
        <v>217</v>
      </c>
      <c r="F1506" s="224" t="s">
        <v>1662</v>
      </c>
    </row>
    <row r="1507" spans="5:6">
      <c r="E1507" s="223" t="s">
        <v>217</v>
      </c>
      <c r="F1507" s="224" t="s">
        <v>1663</v>
      </c>
    </row>
    <row r="1508" spans="5:6">
      <c r="E1508" s="223" t="s">
        <v>217</v>
      </c>
      <c r="F1508" s="224" t="s">
        <v>1664</v>
      </c>
    </row>
    <row r="1509" spans="5:6">
      <c r="E1509" s="223" t="s">
        <v>217</v>
      </c>
      <c r="F1509" s="224" t="s">
        <v>1665</v>
      </c>
    </row>
    <row r="1510" spans="5:6">
      <c r="E1510" s="223" t="s">
        <v>217</v>
      </c>
      <c r="F1510" s="224" t="s">
        <v>1666</v>
      </c>
    </row>
    <row r="1511" spans="5:6">
      <c r="E1511" s="223" t="s">
        <v>217</v>
      </c>
      <c r="F1511" s="224" t="s">
        <v>1667</v>
      </c>
    </row>
    <row r="1512" spans="5:6">
      <c r="E1512" s="223" t="s">
        <v>217</v>
      </c>
      <c r="F1512" s="224" t="s">
        <v>1668</v>
      </c>
    </row>
    <row r="1513" spans="5:6">
      <c r="E1513" s="223" t="s">
        <v>217</v>
      </c>
      <c r="F1513" s="224" t="s">
        <v>1669</v>
      </c>
    </row>
    <row r="1514" spans="5:6">
      <c r="E1514" s="223" t="s">
        <v>217</v>
      </c>
      <c r="F1514" s="224" t="s">
        <v>1670</v>
      </c>
    </row>
    <row r="1515" spans="5:6">
      <c r="E1515" s="223" t="s">
        <v>217</v>
      </c>
      <c r="F1515" s="224" t="s">
        <v>1671</v>
      </c>
    </row>
    <row r="1516" spans="5:6">
      <c r="E1516" s="223" t="s">
        <v>217</v>
      </c>
      <c r="F1516" s="224" t="s">
        <v>1672</v>
      </c>
    </row>
    <row r="1517" spans="5:6">
      <c r="E1517" s="223" t="s">
        <v>217</v>
      </c>
      <c r="F1517" s="224" t="s">
        <v>1673</v>
      </c>
    </row>
    <row r="1518" spans="5:6">
      <c r="E1518" s="223" t="s">
        <v>217</v>
      </c>
      <c r="F1518" s="224" t="s">
        <v>1674</v>
      </c>
    </row>
    <row r="1519" spans="5:6">
      <c r="E1519" s="223" t="s">
        <v>217</v>
      </c>
      <c r="F1519" s="224" t="s">
        <v>1675</v>
      </c>
    </row>
    <row r="1520" spans="5:6">
      <c r="E1520" s="223" t="s">
        <v>217</v>
      </c>
      <c r="F1520" s="224" t="s">
        <v>1676</v>
      </c>
    </row>
    <row r="1521" spans="5:6">
      <c r="E1521" s="223" t="s">
        <v>217</v>
      </c>
      <c r="F1521" s="224" t="s">
        <v>1677</v>
      </c>
    </row>
    <row r="1522" spans="5:6">
      <c r="E1522" s="223" t="s">
        <v>217</v>
      </c>
      <c r="F1522" s="224" t="s">
        <v>1678</v>
      </c>
    </row>
    <row r="1523" spans="5:6">
      <c r="E1523" s="223" t="s">
        <v>217</v>
      </c>
      <c r="F1523" s="224" t="s">
        <v>1421</v>
      </c>
    </row>
    <row r="1524" spans="5:6">
      <c r="E1524" s="223" t="s">
        <v>217</v>
      </c>
      <c r="F1524" s="224" t="s">
        <v>1679</v>
      </c>
    </row>
    <row r="1525" spans="5:6">
      <c r="E1525" s="223" t="s">
        <v>217</v>
      </c>
      <c r="F1525" s="224" t="s">
        <v>1680</v>
      </c>
    </row>
    <row r="1526" spans="5:6">
      <c r="E1526" s="223" t="s">
        <v>217</v>
      </c>
      <c r="F1526" s="224" t="s">
        <v>1681</v>
      </c>
    </row>
    <row r="1527" spans="5:6">
      <c r="E1527" s="223" t="s">
        <v>217</v>
      </c>
      <c r="F1527" s="224" t="s">
        <v>462</v>
      </c>
    </row>
    <row r="1528" spans="5:6">
      <c r="E1528" s="223" t="s">
        <v>217</v>
      </c>
      <c r="F1528" s="224" t="s">
        <v>1682</v>
      </c>
    </row>
    <row r="1529" spans="5:6">
      <c r="E1529" s="223" t="s">
        <v>217</v>
      </c>
      <c r="F1529" s="224" t="s">
        <v>1683</v>
      </c>
    </row>
    <row r="1530" spans="5:6">
      <c r="E1530" s="223" t="s">
        <v>217</v>
      </c>
      <c r="F1530" s="224" t="s">
        <v>1684</v>
      </c>
    </row>
    <row r="1531" spans="5:6">
      <c r="E1531" s="223" t="s">
        <v>217</v>
      </c>
      <c r="F1531" s="224" t="s">
        <v>1685</v>
      </c>
    </row>
    <row r="1532" spans="5:6">
      <c r="E1532" s="223" t="s">
        <v>217</v>
      </c>
      <c r="F1532" s="224" t="s">
        <v>1686</v>
      </c>
    </row>
    <row r="1533" spans="5:6">
      <c r="E1533" s="223" t="s">
        <v>217</v>
      </c>
      <c r="F1533" s="224" t="s">
        <v>1687</v>
      </c>
    </row>
    <row r="1534" spans="5:6">
      <c r="E1534" s="223" t="s">
        <v>217</v>
      </c>
      <c r="F1534" s="224" t="s">
        <v>1688</v>
      </c>
    </row>
    <row r="1535" spans="5:6">
      <c r="E1535" s="223" t="s">
        <v>217</v>
      </c>
      <c r="F1535" s="224" t="s">
        <v>1689</v>
      </c>
    </row>
    <row r="1536" spans="5:6">
      <c r="E1536" s="223" t="s">
        <v>219</v>
      </c>
      <c r="F1536" s="224" t="s">
        <v>1690</v>
      </c>
    </row>
    <row r="1537" spans="5:6">
      <c r="E1537" s="223" t="s">
        <v>219</v>
      </c>
      <c r="F1537" s="224" t="s">
        <v>1691</v>
      </c>
    </row>
    <row r="1538" spans="5:6">
      <c r="E1538" s="223" t="s">
        <v>219</v>
      </c>
      <c r="F1538" s="224" t="s">
        <v>1692</v>
      </c>
    </row>
    <row r="1539" spans="5:6">
      <c r="E1539" s="223" t="s">
        <v>219</v>
      </c>
      <c r="F1539" s="224" t="s">
        <v>1693</v>
      </c>
    </row>
    <row r="1540" spans="5:6">
      <c r="E1540" s="223" t="s">
        <v>219</v>
      </c>
      <c r="F1540" s="224" t="s">
        <v>1694</v>
      </c>
    </row>
    <row r="1541" spans="5:6">
      <c r="E1541" s="223" t="s">
        <v>219</v>
      </c>
      <c r="F1541" s="224" t="s">
        <v>1695</v>
      </c>
    </row>
    <row r="1542" spans="5:6">
      <c r="E1542" s="223" t="s">
        <v>219</v>
      </c>
      <c r="F1542" s="224" t="s">
        <v>1696</v>
      </c>
    </row>
    <row r="1543" spans="5:6">
      <c r="E1543" s="223" t="s">
        <v>219</v>
      </c>
      <c r="F1543" s="224" t="s">
        <v>1697</v>
      </c>
    </row>
    <row r="1544" spans="5:6">
      <c r="E1544" s="223" t="s">
        <v>219</v>
      </c>
      <c r="F1544" s="224" t="s">
        <v>1698</v>
      </c>
    </row>
    <row r="1545" spans="5:6">
      <c r="E1545" s="223" t="s">
        <v>219</v>
      </c>
      <c r="F1545" s="224" t="s">
        <v>1699</v>
      </c>
    </row>
    <row r="1546" spans="5:6">
      <c r="E1546" s="223" t="s">
        <v>219</v>
      </c>
      <c r="F1546" s="224" t="s">
        <v>1700</v>
      </c>
    </row>
    <row r="1547" spans="5:6">
      <c r="E1547" s="223" t="s">
        <v>219</v>
      </c>
      <c r="F1547" s="224" t="s">
        <v>1701</v>
      </c>
    </row>
    <row r="1548" spans="5:6">
      <c r="E1548" s="223" t="s">
        <v>219</v>
      </c>
      <c r="F1548" s="224" t="s">
        <v>1702</v>
      </c>
    </row>
    <row r="1549" spans="5:6">
      <c r="E1549" s="223" t="s">
        <v>219</v>
      </c>
      <c r="F1549" s="224" t="s">
        <v>1703</v>
      </c>
    </row>
    <row r="1550" spans="5:6">
      <c r="E1550" s="223" t="s">
        <v>219</v>
      </c>
      <c r="F1550" s="224" t="s">
        <v>1704</v>
      </c>
    </row>
    <row r="1551" spans="5:6">
      <c r="E1551" s="223" t="s">
        <v>219</v>
      </c>
      <c r="F1551" s="224" t="s">
        <v>1705</v>
      </c>
    </row>
    <row r="1552" spans="5:6">
      <c r="E1552" s="223" t="s">
        <v>219</v>
      </c>
      <c r="F1552" s="224" t="s">
        <v>1706</v>
      </c>
    </row>
    <row r="1553" spans="5:6">
      <c r="E1553" s="223" t="s">
        <v>219</v>
      </c>
      <c r="F1553" s="224" t="s">
        <v>1707</v>
      </c>
    </row>
    <row r="1554" spans="5:6">
      <c r="E1554" s="223" t="s">
        <v>219</v>
      </c>
      <c r="F1554" s="224" t="s">
        <v>1708</v>
      </c>
    </row>
    <row r="1555" spans="5:6">
      <c r="E1555" s="223" t="s">
        <v>219</v>
      </c>
      <c r="F1555" s="224" t="s">
        <v>1709</v>
      </c>
    </row>
    <row r="1556" spans="5:6">
      <c r="E1556" s="223" t="s">
        <v>221</v>
      </c>
      <c r="F1556" s="224" t="s">
        <v>1710</v>
      </c>
    </row>
    <row r="1557" spans="5:6">
      <c r="E1557" s="223" t="s">
        <v>221</v>
      </c>
      <c r="F1557" s="224" t="s">
        <v>1711</v>
      </c>
    </row>
    <row r="1558" spans="5:6">
      <c r="E1558" s="223" t="s">
        <v>221</v>
      </c>
      <c r="F1558" s="224" t="s">
        <v>1712</v>
      </c>
    </row>
    <row r="1559" spans="5:6">
      <c r="E1559" s="223" t="s">
        <v>221</v>
      </c>
      <c r="F1559" s="224" t="s">
        <v>1713</v>
      </c>
    </row>
    <row r="1560" spans="5:6">
      <c r="E1560" s="223" t="s">
        <v>221</v>
      </c>
      <c r="F1560" s="224" t="s">
        <v>1714</v>
      </c>
    </row>
    <row r="1561" spans="5:6">
      <c r="E1561" s="223" t="s">
        <v>221</v>
      </c>
      <c r="F1561" s="224" t="s">
        <v>1715</v>
      </c>
    </row>
    <row r="1562" spans="5:6">
      <c r="E1562" s="223" t="s">
        <v>221</v>
      </c>
      <c r="F1562" s="224" t="s">
        <v>1716</v>
      </c>
    </row>
    <row r="1563" spans="5:6">
      <c r="E1563" s="223" t="s">
        <v>221</v>
      </c>
      <c r="F1563" s="224" t="s">
        <v>1717</v>
      </c>
    </row>
    <row r="1564" spans="5:6">
      <c r="E1564" s="223" t="s">
        <v>221</v>
      </c>
      <c r="F1564" s="224" t="s">
        <v>1718</v>
      </c>
    </row>
    <row r="1565" spans="5:6">
      <c r="E1565" s="223" t="s">
        <v>221</v>
      </c>
      <c r="F1565" s="224" t="s">
        <v>1719</v>
      </c>
    </row>
    <row r="1566" spans="5:6">
      <c r="E1566" s="223" t="s">
        <v>221</v>
      </c>
      <c r="F1566" s="224" t="s">
        <v>1720</v>
      </c>
    </row>
    <row r="1567" spans="5:6">
      <c r="E1567" s="223" t="s">
        <v>221</v>
      </c>
      <c r="F1567" s="224" t="s">
        <v>1721</v>
      </c>
    </row>
    <row r="1568" spans="5:6">
      <c r="E1568" s="223" t="s">
        <v>221</v>
      </c>
      <c r="F1568" s="224" t="s">
        <v>1722</v>
      </c>
    </row>
    <row r="1569" spans="5:6">
      <c r="E1569" s="223" t="s">
        <v>221</v>
      </c>
      <c r="F1569" s="224" t="s">
        <v>1723</v>
      </c>
    </row>
    <row r="1570" spans="5:6">
      <c r="E1570" s="223" t="s">
        <v>221</v>
      </c>
      <c r="F1570" s="224" t="s">
        <v>1724</v>
      </c>
    </row>
    <row r="1571" spans="5:6">
      <c r="E1571" s="223" t="s">
        <v>221</v>
      </c>
      <c r="F1571" s="224" t="s">
        <v>1725</v>
      </c>
    </row>
    <row r="1572" spans="5:6">
      <c r="E1572" s="223" t="s">
        <v>221</v>
      </c>
      <c r="F1572" s="224" t="s">
        <v>1726</v>
      </c>
    </row>
    <row r="1573" spans="5:6">
      <c r="E1573" s="223" t="s">
        <v>221</v>
      </c>
      <c r="F1573" s="224" t="s">
        <v>1727</v>
      </c>
    </row>
    <row r="1574" spans="5:6">
      <c r="E1574" s="223" t="s">
        <v>221</v>
      </c>
      <c r="F1574" s="224" t="s">
        <v>1728</v>
      </c>
    </row>
    <row r="1575" spans="5:6">
      <c r="E1575" s="223" t="s">
        <v>221</v>
      </c>
      <c r="F1575" s="224" t="s">
        <v>1729</v>
      </c>
    </row>
    <row r="1576" spans="5:6">
      <c r="E1576" s="223" t="s">
        <v>221</v>
      </c>
      <c r="F1576" s="224" t="s">
        <v>1730</v>
      </c>
    </row>
    <row r="1577" spans="5:6">
      <c r="E1577" s="223" t="s">
        <v>223</v>
      </c>
      <c r="F1577" s="224" t="s">
        <v>1731</v>
      </c>
    </row>
    <row r="1578" spans="5:6">
      <c r="E1578" s="223" t="s">
        <v>223</v>
      </c>
      <c r="F1578" s="224" t="s">
        <v>1732</v>
      </c>
    </row>
    <row r="1579" spans="5:6">
      <c r="E1579" s="223" t="s">
        <v>223</v>
      </c>
      <c r="F1579" s="224" t="s">
        <v>1733</v>
      </c>
    </row>
    <row r="1580" spans="5:6">
      <c r="E1580" s="223" t="s">
        <v>223</v>
      </c>
      <c r="F1580" s="224" t="s">
        <v>1734</v>
      </c>
    </row>
    <row r="1581" spans="5:6">
      <c r="E1581" s="223" t="s">
        <v>223</v>
      </c>
      <c r="F1581" s="224" t="s">
        <v>1735</v>
      </c>
    </row>
    <row r="1582" spans="5:6">
      <c r="E1582" s="223" t="s">
        <v>223</v>
      </c>
      <c r="F1582" s="224" t="s">
        <v>1736</v>
      </c>
    </row>
    <row r="1583" spans="5:6">
      <c r="E1583" s="223" t="s">
        <v>223</v>
      </c>
      <c r="F1583" s="224" t="s">
        <v>1737</v>
      </c>
    </row>
    <row r="1584" spans="5:6">
      <c r="E1584" s="223" t="s">
        <v>223</v>
      </c>
      <c r="F1584" s="224" t="s">
        <v>1738</v>
      </c>
    </row>
    <row r="1585" spans="5:6">
      <c r="E1585" s="223" t="s">
        <v>223</v>
      </c>
      <c r="F1585" s="224" t="s">
        <v>1739</v>
      </c>
    </row>
    <row r="1586" spans="5:6">
      <c r="E1586" s="223" t="s">
        <v>223</v>
      </c>
      <c r="F1586" s="224" t="s">
        <v>1740</v>
      </c>
    </row>
    <row r="1587" spans="5:6">
      <c r="E1587" s="223" t="s">
        <v>223</v>
      </c>
      <c r="F1587" s="224" t="s">
        <v>1741</v>
      </c>
    </row>
    <row r="1588" spans="5:6">
      <c r="E1588" s="223" t="s">
        <v>223</v>
      </c>
      <c r="F1588" s="224" t="s">
        <v>1742</v>
      </c>
    </row>
    <row r="1589" spans="5:6">
      <c r="E1589" s="223" t="s">
        <v>223</v>
      </c>
      <c r="F1589" s="224" t="s">
        <v>1743</v>
      </c>
    </row>
    <row r="1590" spans="5:6">
      <c r="E1590" s="223" t="s">
        <v>223</v>
      </c>
      <c r="F1590" s="224" t="s">
        <v>1744</v>
      </c>
    </row>
    <row r="1591" spans="5:6">
      <c r="E1591" s="223" t="s">
        <v>223</v>
      </c>
      <c r="F1591" s="224" t="s">
        <v>475</v>
      </c>
    </row>
    <row r="1592" spans="5:6">
      <c r="E1592" s="223" t="s">
        <v>223</v>
      </c>
      <c r="F1592" s="224" t="s">
        <v>1745</v>
      </c>
    </row>
    <row r="1593" spans="5:6">
      <c r="E1593" s="223" t="s">
        <v>223</v>
      </c>
      <c r="F1593" s="224" t="s">
        <v>1746</v>
      </c>
    </row>
    <row r="1594" spans="5:6">
      <c r="E1594" s="223" t="s">
        <v>223</v>
      </c>
      <c r="F1594" s="224" t="s">
        <v>1747</v>
      </c>
    </row>
    <row r="1595" spans="5:6">
      <c r="E1595" s="223" t="s">
        <v>223</v>
      </c>
      <c r="F1595" s="224" t="s">
        <v>1748</v>
      </c>
    </row>
    <row r="1596" spans="5:6">
      <c r="E1596" s="223" t="s">
        <v>223</v>
      </c>
      <c r="F1596" s="224" t="s">
        <v>1749</v>
      </c>
    </row>
    <row r="1597" spans="5:6">
      <c r="E1597" s="223" t="s">
        <v>223</v>
      </c>
      <c r="F1597" s="224" t="s">
        <v>1750</v>
      </c>
    </row>
    <row r="1598" spans="5:6">
      <c r="E1598" s="223" t="s">
        <v>223</v>
      </c>
      <c r="F1598" s="224" t="s">
        <v>1751</v>
      </c>
    </row>
    <row r="1599" spans="5:6">
      <c r="E1599" s="223" t="s">
        <v>223</v>
      </c>
      <c r="F1599" s="224" t="s">
        <v>532</v>
      </c>
    </row>
    <row r="1600" spans="5:6">
      <c r="E1600" s="223" t="s">
        <v>223</v>
      </c>
      <c r="F1600" s="224" t="s">
        <v>1752</v>
      </c>
    </row>
    <row r="1601" spans="5:6">
      <c r="E1601" s="223" t="s">
        <v>223</v>
      </c>
      <c r="F1601" s="224" t="s">
        <v>1053</v>
      </c>
    </row>
    <row r="1602" spans="5:6">
      <c r="E1602" s="223" t="s">
        <v>223</v>
      </c>
      <c r="F1602" s="224" t="s">
        <v>1753</v>
      </c>
    </row>
    <row r="1603" spans="5:6">
      <c r="E1603" s="223" t="s">
        <v>223</v>
      </c>
      <c r="F1603" s="224" t="s">
        <v>1754</v>
      </c>
    </row>
    <row r="1604" spans="5:6">
      <c r="E1604" s="223" t="s">
        <v>223</v>
      </c>
      <c r="F1604" s="224" t="s">
        <v>1755</v>
      </c>
    </row>
    <row r="1605" spans="5:6">
      <c r="E1605" s="223" t="s">
        <v>223</v>
      </c>
      <c r="F1605" s="224" t="s">
        <v>1756</v>
      </c>
    </row>
    <row r="1606" spans="5:6">
      <c r="E1606" s="223" t="s">
        <v>223</v>
      </c>
      <c r="F1606" s="224" t="s">
        <v>1757</v>
      </c>
    </row>
    <row r="1607" spans="5:6">
      <c r="E1607" s="223" t="s">
        <v>223</v>
      </c>
      <c r="F1607" s="224" t="s">
        <v>1758</v>
      </c>
    </row>
    <row r="1608" spans="5:6">
      <c r="E1608" s="223" t="s">
        <v>223</v>
      </c>
      <c r="F1608" s="224" t="s">
        <v>1759</v>
      </c>
    </row>
    <row r="1609" spans="5:6">
      <c r="E1609" s="223" t="s">
        <v>223</v>
      </c>
      <c r="F1609" s="224" t="s">
        <v>1760</v>
      </c>
    </row>
    <row r="1610" spans="5:6">
      <c r="E1610" s="223" t="s">
        <v>223</v>
      </c>
      <c r="F1610" s="224" t="s">
        <v>1761</v>
      </c>
    </row>
    <row r="1611" spans="5:6">
      <c r="E1611" s="223" t="s">
        <v>223</v>
      </c>
      <c r="F1611" s="224" t="s">
        <v>1762</v>
      </c>
    </row>
    <row r="1612" spans="5:6">
      <c r="E1612" s="223" t="s">
        <v>223</v>
      </c>
      <c r="F1612" s="224" t="s">
        <v>1763</v>
      </c>
    </row>
    <row r="1613" spans="5:6">
      <c r="E1613" s="223" t="s">
        <v>223</v>
      </c>
      <c r="F1613" s="224" t="s">
        <v>1764</v>
      </c>
    </row>
    <row r="1614" spans="5:6">
      <c r="E1614" s="223" t="s">
        <v>223</v>
      </c>
      <c r="F1614" s="224" t="s">
        <v>1765</v>
      </c>
    </row>
    <row r="1615" spans="5:6">
      <c r="E1615" s="223" t="s">
        <v>223</v>
      </c>
      <c r="F1615" s="224" t="s">
        <v>1766</v>
      </c>
    </row>
    <row r="1616" spans="5:6">
      <c r="E1616" s="223" t="s">
        <v>223</v>
      </c>
      <c r="F1616" s="224" t="s">
        <v>1767</v>
      </c>
    </row>
    <row r="1617" spans="5:6">
      <c r="E1617" s="223" t="s">
        <v>223</v>
      </c>
      <c r="F1617" s="224" t="s">
        <v>1768</v>
      </c>
    </row>
    <row r="1618" spans="5:6">
      <c r="E1618" s="223" t="s">
        <v>223</v>
      </c>
      <c r="F1618" s="224" t="s">
        <v>1769</v>
      </c>
    </row>
    <row r="1619" spans="5:6">
      <c r="E1619" s="223" t="s">
        <v>223</v>
      </c>
      <c r="F1619" s="224" t="s">
        <v>1770</v>
      </c>
    </row>
    <row r="1620" spans="5:6">
      <c r="E1620" s="223" t="s">
        <v>223</v>
      </c>
      <c r="F1620" s="224" t="s">
        <v>1771</v>
      </c>
    </row>
    <row r="1621" spans="5:6">
      <c r="E1621" s="223" t="s">
        <v>223</v>
      </c>
      <c r="F1621" s="224" t="s">
        <v>1772</v>
      </c>
    </row>
    <row r="1622" spans="5:6">
      <c r="E1622" s="223" t="s">
        <v>225</v>
      </c>
      <c r="F1622" s="224" t="s">
        <v>1773</v>
      </c>
    </row>
    <row r="1623" spans="5:6">
      <c r="E1623" s="223" t="s">
        <v>225</v>
      </c>
      <c r="F1623" s="224" t="s">
        <v>1774</v>
      </c>
    </row>
    <row r="1624" spans="5:6">
      <c r="E1624" s="223" t="s">
        <v>225</v>
      </c>
      <c r="F1624" s="224" t="s">
        <v>1775</v>
      </c>
    </row>
    <row r="1625" spans="5:6">
      <c r="E1625" s="223" t="s">
        <v>225</v>
      </c>
      <c r="F1625" s="224" t="s">
        <v>1776</v>
      </c>
    </row>
    <row r="1626" spans="5:6">
      <c r="E1626" s="223" t="s">
        <v>225</v>
      </c>
      <c r="F1626" s="224" t="s">
        <v>1777</v>
      </c>
    </row>
    <row r="1627" spans="5:6">
      <c r="E1627" s="223" t="s">
        <v>225</v>
      </c>
      <c r="F1627" s="224" t="s">
        <v>1778</v>
      </c>
    </row>
    <row r="1628" spans="5:6">
      <c r="E1628" s="223" t="s">
        <v>225</v>
      </c>
      <c r="F1628" s="224" t="s">
        <v>1779</v>
      </c>
    </row>
    <row r="1629" spans="5:6">
      <c r="E1629" s="223" t="s">
        <v>225</v>
      </c>
      <c r="F1629" s="224" t="s">
        <v>1780</v>
      </c>
    </row>
    <row r="1630" spans="5:6">
      <c r="E1630" s="223" t="s">
        <v>225</v>
      </c>
      <c r="F1630" s="224" t="s">
        <v>1781</v>
      </c>
    </row>
    <row r="1631" spans="5:6">
      <c r="E1631" s="223" t="s">
        <v>225</v>
      </c>
      <c r="F1631" s="224" t="s">
        <v>1782</v>
      </c>
    </row>
    <row r="1632" spans="5:6">
      <c r="E1632" s="223" t="s">
        <v>225</v>
      </c>
      <c r="F1632" s="224" t="s">
        <v>1783</v>
      </c>
    </row>
    <row r="1633" spans="5:6">
      <c r="E1633" s="223" t="s">
        <v>225</v>
      </c>
      <c r="F1633" s="224" t="s">
        <v>1784</v>
      </c>
    </row>
    <row r="1634" spans="5:6">
      <c r="E1634" s="223" t="s">
        <v>225</v>
      </c>
      <c r="F1634" s="224" t="s">
        <v>1785</v>
      </c>
    </row>
    <row r="1635" spans="5:6">
      <c r="E1635" s="223" t="s">
        <v>225</v>
      </c>
      <c r="F1635" s="224" t="s">
        <v>1786</v>
      </c>
    </row>
    <row r="1636" spans="5:6">
      <c r="E1636" s="223" t="s">
        <v>225</v>
      </c>
      <c r="F1636" s="224" t="s">
        <v>1787</v>
      </c>
    </row>
    <row r="1637" spans="5:6">
      <c r="E1637" s="223" t="s">
        <v>225</v>
      </c>
      <c r="F1637" s="224" t="s">
        <v>1788</v>
      </c>
    </row>
    <row r="1638" spans="5:6">
      <c r="E1638" s="223" t="s">
        <v>225</v>
      </c>
      <c r="F1638" s="224" t="s">
        <v>1789</v>
      </c>
    </row>
    <row r="1639" spans="5:6">
      <c r="E1639" s="223" t="s">
        <v>225</v>
      </c>
      <c r="F1639" s="224" t="s">
        <v>1790</v>
      </c>
    </row>
    <row r="1640" spans="5:6">
      <c r="E1640" s="223" t="s">
        <v>227</v>
      </c>
      <c r="F1640" s="224" t="s">
        <v>1791</v>
      </c>
    </row>
    <row r="1641" spans="5:6">
      <c r="E1641" s="223" t="s">
        <v>227</v>
      </c>
      <c r="F1641" s="224" t="s">
        <v>1792</v>
      </c>
    </row>
    <row r="1642" spans="5:6">
      <c r="E1642" s="223" t="s">
        <v>227</v>
      </c>
      <c r="F1642" s="224" t="s">
        <v>1793</v>
      </c>
    </row>
    <row r="1643" spans="5:6">
      <c r="E1643" s="223" t="s">
        <v>227</v>
      </c>
      <c r="F1643" s="224" t="s">
        <v>1794</v>
      </c>
    </row>
    <row r="1644" spans="5:6">
      <c r="E1644" s="223" t="s">
        <v>227</v>
      </c>
      <c r="F1644" s="224" t="s">
        <v>1795</v>
      </c>
    </row>
    <row r="1645" spans="5:6">
      <c r="E1645" s="223" t="s">
        <v>227</v>
      </c>
      <c r="F1645" s="224" t="s">
        <v>1796</v>
      </c>
    </row>
    <row r="1646" spans="5:6">
      <c r="E1646" s="223" t="s">
        <v>227</v>
      </c>
      <c r="F1646" s="224" t="s">
        <v>1797</v>
      </c>
    </row>
    <row r="1647" spans="5:6">
      <c r="E1647" s="223" t="s">
        <v>227</v>
      </c>
      <c r="F1647" s="224" t="s">
        <v>1798</v>
      </c>
    </row>
    <row r="1648" spans="5:6">
      <c r="E1648" s="223" t="s">
        <v>227</v>
      </c>
      <c r="F1648" s="224" t="s">
        <v>1799</v>
      </c>
    </row>
    <row r="1649" spans="5:6">
      <c r="E1649" s="223" t="s">
        <v>227</v>
      </c>
      <c r="F1649" s="224" t="s">
        <v>1800</v>
      </c>
    </row>
    <row r="1650" spans="5:6">
      <c r="E1650" s="223" t="s">
        <v>227</v>
      </c>
      <c r="F1650" s="224" t="s">
        <v>1801</v>
      </c>
    </row>
    <row r="1651" spans="5:6">
      <c r="E1651" s="223" t="s">
        <v>227</v>
      </c>
      <c r="F1651" s="224" t="s">
        <v>1802</v>
      </c>
    </row>
    <row r="1652" spans="5:6">
      <c r="E1652" s="223" t="s">
        <v>227</v>
      </c>
      <c r="F1652" s="224" t="s">
        <v>1803</v>
      </c>
    </row>
    <row r="1653" spans="5:6">
      <c r="E1653" s="223" t="s">
        <v>227</v>
      </c>
      <c r="F1653" s="224" t="s">
        <v>1804</v>
      </c>
    </row>
    <row r="1654" spans="5:6">
      <c r="E1654" s="223" t="s">
        <v>227</v>
      </c>
      <c r="F1654" s="224" t="s">
        <v>1805</v>
      </c>
    </row>
    <row r="1655" spans="5:6">
      <c r="E1655" s="223" t="s">
        <v>227</v>
      </c>
      <c r="F1655" s="224" t="s">
        <v>1806</v>
      </c>
    </row>
    <row r="1656" spans="5:6">
      <c r="E1656" s="223" t="s">
        <v>227</v>
      </c>
      <c r="F1656" s="224" t="s">
        <v>1807</v>
      </c>
    </row>
    <row r="1657" spans="5:6">
      <c r="E1657" s="223" t="s">
        <v>227</v>
      </c>
      <c r="F1657" s="224" t="s">
        <v>1808</v>
      </c>
    </row>
    <row r="1658" spans="5:6">
      <c r="E1658" s="223" t="s">
        <v>227</v>
      </c>
      <c r="F1658" s="224" t="s">
        <v>1809</v>
      </c>
    </row>
    <row r="1659" spans="5:6">
      <c r="E1659" s="223" t="s">
        <v>227</v>
      </c>
      <c r="F1659" s="224" t="s">
        <v>1810</v>
      </c>
    </row>
    <row r="1660" spans="5:6">
      <c r="E1660" s="223" t="s">
        <v>227</v>
      </c>
      <c r="F1660" s="224" t="s">
        <v>1811</v>
      </c>
    </row>
    <row r="1661" spans="5:6">
      <c r="E1661" s="223" t="s">
        <v>227</v>
      </c>
      <c r="F1661" s="224" t="s">
        <v>1812</v>
      </c>
    </row>
    <row r="1662" spans="5:6">
      <c r="E1662" s="223" t="s">
        <v>227</v>
      </c>
      <c r="F1662" s="224" t="s">
        <v>500</v>
      </c>
    </row>
    <row r="1663" spans="5:6">
      <c r="E1663" s="223" t="s">
        <v>227</v>
      </c>
      <c r="F1663" s="224" t="s">
        <v>1813</v>
      </c>
    </row>
    <row r="1664" spans="5:6">
      <c r="E1664" s="223" t="s">
        <v>227</v>
      </c>
      <c r="F1664" s="224" t="s">
        <v>1814</v>
      </c>
    </row>
    <row r="1665" spans="5:6">
      <c r="E1665" s="223" t="s">
        <v>227</v>
      </c>
      <c r="F1665" s="224" t="s">
        <v>1815</v>
      </c>
    </row>
    <row r="1666" spans="5:6">
      <c r="E1666" s="223" t="s">
        <v>229</v>
      </c>
      <c r="F1666" s="224" t="s">
        <v>1816</v>
      </c>
    </row>
    <row r="1667" spans="5:6">
      <c r="E1667" s="223" t="s">
        <v>229</v>
      </c>
      <c r="F1667" s="224" t="s">
        <v>1817</v>
      </c>
    </row>
    <row r="1668" spans="5:6">
      <c r="E1668" s="223" t="s">
        <v>229</v>
      </c>
      <c r="F1668" s="224" t="s">
        <v>1818</v>
      </c>
    </row>
    <row r="1669" spans="5:6">
      <c r="E1669" s="223" t="s">
        <v>229</v>
      </c>
      <c r="F1669" s="224" t="s">
        <v>1819</v>
      </c>
    </row>
    <row r="1670" spans="5:6">
      <c r="E1670" s="223" t="s">
        <v>229</v>
      </c>
      <c r="F1670" s="224" t="s">
        <v>1820</v>
      </c>
    </row>
    <row r="1671" spans="5:6">
      <c r="E1671" s="223" t="s">
        <v>229</v>
      </c>
      <c r="F1671" s="224" t="s">
        <v>1821</v>
      </c>
    </row>
    <row r="1672" spans="5:6">
      <c r="E1672" s="223" t="s">
        <v>229</v>
      </c>
      <c r="F1672" s="224" t="s">
        <v>1822</v>
      </c>
    </row>
    <row r="1673" spans="5:6">
      <c r="E1673" s="223" t="s">
        <v>229</v>
      </c>
      <c r="F1673" s="224" t="s">
        <v>1823</v>
      </c>
    </row>
    <row r="1674" spans="5:6">
      <c r="E1674" s="223" t="s">
        <v>229</v>
      </c>
      <c r="F1674" s="224" t="s">
        <v>1824</v>
      </c>
    </row>
    <row r="1675" spans="5:6">
      <c r="E1675" s="223" t="s">
        <v>229</v>
      </c>
      <c r="F1675" s="224" t="s">
        <v>1825</v>
      </c>
    </row>
    <row r="1676" spans="5:6">
      <c r="E1676" s="223" t="s">
        <v>229</v>
      </c>
      <c r="F1676" s="224" t="s">
        <v>1826</v>
      </c>
    </row>
    <row r="1677" spans="5:6">
      <c r="E1677" s="223" t="s">
        <v>229</v>
      </c>
      <c r="F1677" s="224" t="s">
        <v>1827</v>
      </c>
    </row>
    <row r="1678" spans="5:6">
      <c r="E1678" s="223" t="s">
        <v>229</v>
      </c>
      <c r="F1678" s="224" t="s">
        <v>1828</v>
      </c>
    </row>
    <row r="1679" spans="5:6">
      <c r="E1679" s="223" t="s">
        <v>229</v>
      </c>
      <c r="F1679" s="224" t="s">
        <v>1829</v>
      </c>
    </row>
    <row r="1680" spans="5:6">
      <c r="E1680" s="223" t="s">
        <v>229</v>
      </c>
      <c r="F1680" s="224" t="s">
        <v>1830</v>
      </c>
    </row>
    <row r="1681" spans="5:6">
      <c r="E1681" s="223" t="s">
        <v>229</v>
      </c>
      <c r="F1681" s="224" t="s">
        <v>1831</v>
      </c>
    </row>
    <row r="1682" spans="5:6">
      <c r="E1682" s="223" t="s">
        <v>229</v>
      </c>
      <c r="F1682" s="224" t="s">
        <v>1832</v>
      </c>
    </row>
    <row r="1683" spans="5:6">
      <c r="E1683" s="223" t="s">
        <v>229</v>
      </c>
      <c r="F1683" s="224" t="s">
        <v>1833</v>
      </c>
    </row>
    <row r="1684" spans="5:6">
      <c r="E1684" s="223" t="s">
        <v>229</v>
      </c>
      <c r="F1684" s="224" t="s">
        <v>1834</v>
      </c>
    </row>
    <row r="1685" spans="5:6">
      <c r="E1685" s="223" t="s">
        <v>229</v>
      </c>
      <c r="F1685" s="224" t="s">
        <v>1835</v>
      </c>
    </row>
    <row r="1686" spans="5:6">
      <c r="E1686" s="223" t="s">
        <v>229</v>
      </c>
      <c r="F1686" s="224" t="s">
        <v>1836</v>
      </c>
    </row>
    <row r="1687" spans="5:6">
      <c r="E1687" s="223" t="s">
        <v>229</v>
      </c>
      <c r="F1687" s="224" t="s">
        <v>1837</v>
      </c>
    </row>
    <row r="1688" spans="5:6">
      <c r="E1688" s="223" t="s">
        <v>229</v>
      </c>
      <c r="F1688" s="224" t="s">
        <v>1838</v>
      </c>
    </row>
    <row r="1689" spans="5:6">
      <c r="E1689" s="223" t="s">
        <v>229</v>
      </c>
      <c r="F1689" s="224" t="s">
        <v>1839</v>
      </c>
    </row>
    <row r="1690" spans="5:6">
      <c r="E1690" s="223" t="s">
        <v>229</v>
      </c>
      <c r="F1690" s="224" t="s">
        <v>1840</v>
      </c>
    </row>
    <row r="1691" spans="5:6">
      <c r="E1691" s="223" t="s">
        <v>229</v>
      </c>
      <c r="F1691" s="224" t="s">
        <v>1841</v>
      </c>
    </row>
    <row r="1692" spans="5:6">
      <c r="E1692" s="223" t="s">
        <v>229</v>
      </c>
      <c r="F1692" s="224" t="s">
        <v>1842</v>
      </c>
    </row>
    <row r="1693" spans="5:6">
      <c r="E1693" s="223" t="s">
        <v>229</v>
      </c>
      <c r="F1693" s="224" t="s">
        <v>1843</v>
      </c>
    </row>
    <row r="1694" spans="5:6">
      <c r="E1694" s="223" t="s">
        <v>229</v>
      </c>
      <c r="F1694" s="224" t="s">
        <v>1844</v>
      </c>
    </row>
    <row r="1695" spans="5:6">
      <c r="E1695" s="223" t="s">
        <v>229</v>
      </c>
      <c r="F1695" s="224" t="s">
        <v>1845</v>
      </c>
    </row>
    <row r="1696" spans="5:6">
      <c r="E1696" s="223" t="s">
        <v>229</v>
      </c>
      <c r="F1696" s="224" t="s">
        <v>1846</v>
      </c>
    </row>
    <row r="1697" spans="5:6">
      <c r="E1697" s="223" t="s">
        <v>229</v>
      </c>
      <c r="F1697" s="224" t="s">
        <v>1847</v>
      </c>
    </row>
    <row r="1698" spans="5:6">
      <c r="E1698" s="223" t="s">
        <v>229</v>
      </c>
      <c r="F1698" s="224" t="s">
        <v>1848</v>
      </c>
    </row>
    <row r="1699" spans="5:6">
      <c r="E1699" s="223" t="s">
        <v>229</v>
      </c>
      <c r="F1699" s="224" t="s">
        <v>1849</v>
      </c>
    </row>
    <row r="1700" spans="5:6">
      <c r="E1700" s="223" t="s">
        <v>229</v>
      </c>
      <c r="F1700" s="224" t="s">
        <v>1850</v>
      </c>
    </row>
    <row r="1701" spans="5:6">
      <c r="E1701" s="223" t="s">
        <v>229</v>
      </c>
      <c r="F1701" s="224" t="s">
        <v>1851</v>
      </c>
    </row>
    <row r="1702" spans="5:6">
      <c r="E1702" s="223" t="s">
        <v>229</v>
      </c>
      <c r="F1702" s="224" t="s">
        <v>1852</v>
      </c>
    </row>
    <row r="1703" spans="5:6">
      <c r="E1703" s="223" t="s">
        <v>229</v>
      </c>
      <c r="F1703" s="224" t="s">
        <v>1853</v>
      </c>
    </row>
    <row r="1704" spans="5:6">
      <c r="E1704" s="223" t="s">
        <v>229</v>
      </c>
      <c r="F1704" s="224" t="s">
        <v>1854</v>
      </c>
    </row>
    <row r="1705" spans="5:6">
      <c r="E1705" s="223" t="s">
        <v>229</v>
      </c>
      <c r="F1705" s="224" t="s">
        <v>1855</v>
      </c>
    </row>
    <row r="1706" spans="5:6">
      <c r="E1706" s="223" t="s">
        <v>229</v>
      </c>
      <c r="F1706" s="224" t="s">
        <v>1856</v>
      </c>
    </row>
    <row r="1707" spans="5:6">
      <c r="E1707" s="223" t="s">
        <v>229</v>
      </c>
      <c r="F1707" s="224" t="s">
        <v>1857</v>
      </c>
    </row>
    <row r="1708" spans="5:6">
      <c r="E1708" s="223" t="s">
        <v>229</v>
      </c>
      <c r="F1708" s="224" t="s">
        <v>1858</v>
      </c>
    </row>
    <row r="1709" spans="5:6">
      <c r="E1709" s="223" t="s">
        <v>231</v>
      </c>
      <c r="F1709" s="224" t="s">
        <v>1859</v>
      </c>
    </row>
    <row r="1710" spans="5:6">
      <c r="E1710" s="223" t="s">
        <v>231</v>
      </c>
      <c r="F1710" s="224" t="s">
        <v>1860</v>
      </c>
    </row>
    <row r="1711" spans="5:6">
      <c r="E1711" s="223" t="s">
        <v>231</v>
      </c>
      <c r="F1711" s="224" t="s">
        <v>1861</v>
      </c>
    </row>
    <row r="1712" spans="5:6">
      <c r="E1712" s="223" t="s">
        <v>231</v>
      </c>
      <c r="F1712" s="224" t="s">
        <v>1862</v>
      </c>
    </row>
    <row r="1713" spans="5:6">
      <c r="E1713" s="223" t="s">
        <v>231</v>
      </c>
      <c r="F1713" s="224" t="s">
        <v>1863</v>
      </c>
    </row>
    <row r="1714" spans="5:6">
      <c r="E1714" s="223" t="s">
        <v>231</v>
      </c>
      <c r="F1714" s="224" t="s">
        <v>1864</v>
      </c>
    </row>
    <row r="1715" spans="5:6">
      <c r="E1715" s="223" t="s">
        <v>231</v>
      </c>
      <c r="F1715" s="224" t="s">
        <v>1865</v>
      </c>
    </row>
    <row r="1716" spans="5:6">
      <c r="E1716" s="223" t="s">
        <v>231</v>
      </c>
      <c r="F1716" s="224" t="s">
        <v>1866</v>
      </c>
    </row>
    <row r="1717" spans="5:6">
      <c r="E1717" s="223" t="s">
        <v>231</v>
      </c>
      <c r="F1717" s="224" t="s">
        <v>1867</v>
      </c>
    </row>
    <row r="1718" spans="5:6">
      <c r="E1718" s="223" t="s">
        <v>231</v>
      </c>
      <c r="F1718" s="224" t="s">
        <v>1868</v>
      </c>
    </row>
    <row r="1719" spans="5:6">
      <c r="E1719" s="223" t="s">
        <v>231</v>
      </c>
      <c r="F1719" s="224" t="s">
        <v>1869</v>
      </c>
    </row>
    <row r="1720" spans="5:6">
      <c r="E1720" s="223" t="s">
        <v>231</v>
      </c>
      <c r="F1720" s="224" t="s">
        <v>1870</v>
      </c>
    </row>
    <row r="1721" spans="5:6">
      <c r="E1721" s="223" t="s">
        <v>231</v>
      </c>
      <c r="F1721" s="224" t="s">
        <v>1871</v>
      </c>
    </row>
    <row r="1722" spans="5:6">
      <c r="E1722" s="223" t="s">
        <v>231</v>
      </c>
      <c r="F1722" s="224" t="s">
        <v>1872</v>
      </c>
    </row>
    <row r="1723" spans="5:6">
      <c r="E1723" s="223" t="s">
        <v>231</v>
      </c>
      <c r="F1723" s="224" t="s">
        <v>1873</v>
      </c>
    </row>
    <row r="1724" spans="5:6">
      <c r="E1724" s="223" t="s">
        <v>231</v>
      </c>
      <c r="F1724" s="224" t="s">
        <v>1874</v>
      </c>
    </row>
    <row r="1725" spans="5:6">
      <c r="E1725" s="223" t="s">
        <v>231</v>
      </c>
      <c r="F1725" s="224" t="s">
        <v>1875</v>
      </c>
    </row>
    <row r="1726" spans="5:6">
      <c r="E1726" s="223" t="s">
        <v>231</v>
      </c>
      <c r="F1726" s="224" t="s">
        <v>1876</v>
      </c>
    </row>
    <row r="1727" spans="5:6">
      <c r="E1727" s="223" t="s">
        <v>231</v>
      </c>
      <c r="F1727" s="224" t="s">
        <v>1877</v>
      </c>
    </row>
    <row r="1728" spans="5:6">
      <c r="E1728" s="223" t="s">
        <v>231</v>
      </c>
      <c r="F1728" s="224" t="s">
        <v>1878</v>
      </c>
    </row>
    <row r="1729" spans="5:6">
      <c r="E1729" s="223" t="s">
        <v>231</v>
      </c>
      <c r="F1729" s="224" t="s">
        <v>1879</v>
      </c>
    </row>
    <row r="1730" spans="5:6">
      <c r="E1730" s="223" t="s">
        <v>231</v>
      </c>
      <c r="F1730" s="224" t="s">
        <v>1880</v>
      </c>
    </row>
    <row r="1731" spans="5:6">
      <c r="E1731" s="223" t="s">
        <v>231</v>
      </c>
      <c r="F1731" s="224" t="s">
        <v>1881</v>
      </c>
    </row>
    <row r="1732" spans="5:6">
      <c r="E1732" s="223" t="s">
        <v>231</v>
      </c>
      <c r="F1732" s="224" t="s">
        <v>1882</v>
      </c>
    </row>
    <row r="1733" spans="5:6">
      <c r="E1733" s="223" t="s">
        <v>231</v>
      </c>
      <c r="F1733" s="224" t="s">
        <v>1883</v>
      </c>
    </row>
    <row r="1734" spans="5:6">
      <c r="E1734" s="223" t="s">
        <v>231</v>
      </c>
      <c r="F1734" s="224" t="s">
        <v>1884</v>
      </c>
    </row>
    <row r="1735" spans="5:6">
      <c r="E1735" s="223" t="s">
        <v>231</v>
      </c>
      <c r="F1735" s="224" t="s">
        <v>1885</v>
      </c>
    </row>
    <row r="1736" spans="5:6">
      <c r="E1736" s="223" t="s">
        <v>231</v>
      </c>
      <c r="F1736" s="224" t="s">
        <v>1886</v>
      </c>
    </row>
    <row r="1737" spans="5:6">
      <c r="E1737" s="223" t="s">
        <v>231</v>
      </c>
      <c r="F1737" s="224" t="s">
        <v>1887</v>
      </c>
    </row>
    <row r="1738" spans="5:6">
      <c r="E1738" s="223" t="s">
        <v>231</v>
      </c>
      <c r="F1738" s="224" t="s">
        <v>1888</v>
      </c>
    </row>
    <row r="1739" spans="5:6">
      <c r="E1739" s="223" t="s">
        <v>231</v>
      </c>
      <c r="F1739" s="224" t="s">
        <v>1889</v>
      </c>
    </row>
    <row r="1740" spans="5:6">
      <c r="E1740" s="223" t="s">
        <v>231</v>
      </c>
      <c r="F1740" s="224" t="s">
        <v>1890</v>
      </c>
    </row>
    <row r="1741" spans="5:6">
      <c r="E1741" s="223" t="s">
        <v>231</v>
      </c>
      <c r="F1741" s="224" t="s">
        <v>1891</v>
      </c>
    </row>
    <row r="1742" spans="5:6">
      <c r="E1742" s="223" t="s">
        <v>231</v>
      </c>
      <c r="F1742" s="224" t="s">
        <v>1892</v>
      </c>
    </row>
    <row r="1743" spans="5:6">
      <c r="E1743" s="223" t="s">
        <v>231</v>
      </c>
      <c r="F1743" s="224" t="s">
        <v>1893</v>
      </c>
    </row>
    <row r="1744" spans="5:6">
      <c r="E1744" s="223" t="s">
        <v>231</v>
      </c>
      <c r="F1744" s="224" t="s">
        <v>1894</v>
      </c>
    </row>
    <row r="1745" spans="5:6">
      <c r="E1745" s="223" t="s">
        <v>231</v>
      </c>
      <c r="F1745" s="224" t="s">
        <v>1895</v>
      </c>
    </row>
    <row r="1746" spans="5:6">
      <c r="E1746" s="223" t="s">
        <v>231</v>
      </c>
      <c r="F1746" s="224" t="s">
        <v>1896</v>
      </c>
    </row>
    <row r="1747" spans="5:6">
      <c r="E1747" s="223" t="s">
        <v>231</v>
      </c>
      <c r="F1747" s="224" t="s">
        <v>1897</v>
      </c>
    </row>
    <row r="1748" spans="5:6">
      <c r="E1748" s="223" t="s">
        <v>231</v>
      </c>
      <c r="F1748" s="224" t="s">
        <v>1898</v>
      </c>
    </row>
    <row r="1749" spans="5:6">
      <c r="E1749" s="230" t="s">
        <v>231</v>
      </c>
      <c r="F1749" s="231" t="s">
        <v>1899</v>
      </c>
    </row>
  </sheetData>
  <phoneticPr fontId="62"/>
  <printOptions horizontalCentered="1"/>
  <pageMargins left="0.39374999999999999" right="0.39374999999999999" top="0.78749999999999998" bottom="0.39374999999999999" header="0.511811023622047" footer="0.511811023622047"/>
  <pageSetup paperSize="9" fitToWidth="0"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伊藤 あゆ</cp:lastModifiedBy>
  <cp:revision>0</cp:revision>
  <cp:lastPrinted>2024-01-23T15:41:06Z</cp:lastPrinted>
  <dcterms:created xsi:type="dcterms:W3CDTF">2023-01-10T13:53:21Z</dcterms:created>
  <dcterms:modified xsi:type="dcterms:W3CDTF">2024-08-07T06:26:04Z</dcterms:modified>
  <dc:language>ja-JP</dc:language>
</cp:coreProperties>
</file>