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<sst xmlns="http://schemas.openxmlformats.org/spreadsheetml/2006/main" count="851" uniqueCount="851">
  <si>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</si>
  <si>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品川病院</t>
  </si>
  <si>
    <t>〒811-5132　壱岐市郷ノ浦町東触８５４－２</t>
  </si>
  <si>
    <t>病棟の建築時期と構造</t>
  </si>
  <si>
    <t>建物情報＼病棟名</t>
  </si>
  <si>
    <t>急性期機能病棟01</t>
  </si>
  <si>
    <t>様式１病院病棟票(1)</t>
  </si>
  <si>
    <t>建築時期</t>
  </si>
  <si>
    <t>1972</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</si>
  <si>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</si>
  <si>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</si>
  <si>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</si>
  <si>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</si>
  <si>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</si>
  <si>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</si>
  <si>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</si>
  <si>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</si>
  <si>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</si>
  <si>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</si>
  <si>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</si>
  <si>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</si>
  <si>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</si>
  <si>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</si>
  <si>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</si>
  <si>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</si>
  <si>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</si>
  <si>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</si>
  <si>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</si>
  <si>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</si>
  <si>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</si>
  <si>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</si>
  <si>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</si>
  <si>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</si>
  <si>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</si>
  <si>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</si>
  <si>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</si>
  <si>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</si>
  <si>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</si>
  <si>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</si>
  <si>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</si>
  <si>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</si>
  <si>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</si>
  <si>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</si>
  <si>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</si>
  <si>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</si>
  <si>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</si>
  <si>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</si>
  <si>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</si>
  <si>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</si>
  <si>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</si>
  <si>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</si>
  <si>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</si>
  <si>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</si>
  <si>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</si>
  <si>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</si>
  <si>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</si>
  <si>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</si>
  <si>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</si>
  <si>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</si>
  <si>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</si>
  <si>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</si>
  <si>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</si>
  <si>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</si>
  <si>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</si>
  <si>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</si>
  <si>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</si>
  <si>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</si>
  <si>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</si>
  <si>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</si>
  <si>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</si>
  <si>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</si>
  <si>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</si>
  <si>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</si>
  <si>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</si>
  <si>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</si>
  <si>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</si>
  <si>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</si>
  <si>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</si>
  <si>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</si>
  <si>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</si>
  <si>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</si>
  <si>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</si>
  <si>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</si>
  <si>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</si>
  <si>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</si>
  <si>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</si>
  <si>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</si>
  <si>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</si>
  <si>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</si>
  <si>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</si>
  <si>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</si>
  <si>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</si>
  <si>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</si>
  <si>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</si>
  <si>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</si>
  <si>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</si>
  <si>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</si>
  <si>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</si>
  <si>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</si>
  <si>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</si>
  <si>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</si>
  <si>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</si>
  <si>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</si>
  <si>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</si>
  <si>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</si>
  <si>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</si>
  <si>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</si>
  <si>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</si>
  <si>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</si>
  <si>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産婦人科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</si>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</sst>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48</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46</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48</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109</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48</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17</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0</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9</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3</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4</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5</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1</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0</v>
      </c>
      <c r="N223" s="272">
        <v>0</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0</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0</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0</v>
      </c>
      <c r="N231" s="272">
        <v>0</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0</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0</v>
      </c>
      <c r="N237" s="272">
        <v>0</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0</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0</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130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1</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658</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160</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482</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16</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13311</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666</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658</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294</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19</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268</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70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7</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666</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321</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19</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252</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27</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12</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25</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10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666</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498</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160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8</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358</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359</v>
      </c>
      <c r="D397" s="297"/>
      <c r="E397" s="297"/>
      <c r="F397" s="297"/>
      <c r="G397" s="297"/>
      <c r="H397" s="298"/>
      <c r="I397" s="341" t="s">
        <v>360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361</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362</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363</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364</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114</v>
      </c>
      <c r="D402" s="297"/>
      <c r="E402" s="297"/>
      <c r="F402" s="297"/>
      <c r="G402" s="297"/>
      <c r="H402" s="298"/>
      <c r="I402" s="361"/>
      <c r="J402" s="193" t="str">
        <f t="shared" si="61"/>
        <v>未確認</v>
      </c>
      <c r="K402" s="276" t="str">
        <f t="shared" si="62"/>
        <v>※</v>
      </c>
      <c r="L402" s="277">
        <v>947</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365</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366</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367</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368</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369</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370</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371</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372</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373</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374</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375</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376</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377</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378</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379</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380</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381</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382</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383</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384</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385</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386</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387</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388</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389</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391</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392</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393</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394</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395</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396</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397</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398</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399</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400</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401</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402</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403</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404</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405</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406</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407</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408</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409</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410</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411</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412</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413</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414</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415</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416</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417</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418</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419</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420</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421</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423</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424</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425</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426</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427</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428</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429</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430</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431</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432</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433</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435</v>
      </c>
      <c r="B479" s="1"/>
      <c r="C479" s="317" t="s">
        <v>436</v>
      </c>
      <c r="D479" s="318"/>
      <c r="E479" s="318"/>
      <c r="F479" s="318"/>
      <c r="G479" s="318"/>
      <c r="H479" s="319"/>
      <c r="I479" s="341" t="s">
        <v>437</v>
      </c>
      <c r="J479" s="93" t="str">
        <f>IF(SUM(L479:BS479)=0,IF(COUNTIF(L479:BS479,"未確認")&gt;0,"未確認",IF(COUNTIF(L479:BS479,"~*")&gt;0,"*",SUM(L479:BS479))),SUM(L479:BS479))</f>
        <v>未確認</v>
      </c>
      <c r="K479" s="151" t="str">
        <f ref="K479:K486" t="shared" si="70">IF(OR(COUNTIF(L479:BS479,"未確認")&gt;0,COUNTIF(L479:BS479,"*")&gt;0),"※","")</f>
        <v>※</v>
      </c>
      <c r="L479" s="94" t="s">
        <v>438</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t="s">
        <v>438</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442</v>
      </c>
      <c r="B481" s="1"/>
      <c r="C481" s="152"/>
      <c r="D481" s="315"/>
      <c r="E481" s="304" t="s">
        <v>443</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444</v>
      </c>
      <c r="B482" s="1"/>
      <c r="C482" s="152"/>
      <c r="D482" s="315"/>
      <c r="E482" s="304" t="s">
        <v>445</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446</v>
      </c>
      <c r="B483" s="1"/>
      <c r="C483" s="152"/>
      <c r="D483" s="315"/>
      <c r="E483" s="304" t="s">
        <v>447</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448</v>
      </c>
      <c r="B484" s="1"/>
      <c r="C484" s="152"/>
      <c r="D484" s="315"/>
      <c r="E484" s="304" t="s">
        <v>449</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450</v>
      </c>
      <c r="B485" s="1"/>
      <c r="C485" s="152"/>
      <c r="D485" s="315"/>
      <c r="E485" s="304" t="s">
        <v>451</v>
      </c>
      <c r="F485" s="305"/>
      <c r="G485" s="305"/>
      <c r="H485" s="306"/>
      <c r="I485" s="342"/>
      <c r="J485" s="93" t="str">
        <f t="shared" si="71"/>
        <v>未確認</v>
      </c>
      <c r="K485" s="151" t="str">
        <f t="shared" si="70"/>
        <v>※</v>
      </c>
      <c r="L485" s="94" t="s">
        <v>438</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452</v>
      </c>
      <c r="B486" s="1"/>
      <c r="C486" s="152"/>
      <c r="D486" s="315"/>
      <c r="E486" s="304" t="s">
        <v>453</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454</v>
      </c>
      <c r="B487" s="1"/>
      <c r="C487" s="152"/>
      <c r="D487" s="315"/>
      <c r="E487" s="304" t="s">
        <v>455</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456</v>
      </c>
      <c r="B488" s="1"/>
      <c r="C488" s="152"/>
      <c r="D488" s="315"/>
      <c r="E488" s="304" t="s">
        <v>457</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458</v>
      </c>
      <c r="B489" s="1"/>
      <c r="C489" s="152"/>
      <c r="D489" s="315"/>
      <c r="E489" s="304" t="s">
        <v>459</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460</v>
      </c>
      <c r="B490" s="1"/>
      <c r="C490" s="152"/>
      <c r="D490" s="315"/>
      <c r="E490" s="304" t="s">
        <v>461</v>
      </c>
      <c r="F490" s="305"/>
      <c r="G490" s="305"/>
      <c r="H490" s="306"/>
      <c r="I490" s="342"/>
      <c r="J490" s="93" t="str">
        <f t="shared" si="71"/>
        <v>未確認</v>
      </c>
      <c r="K490" s="151" t="str">
        <f t="shared" si="72"/>
        <v>※</v>
      </c>
      <c r="L490" s="94" t="s">
        <v>438</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462</v>
      </c>
      <c r="B491" s="1"/>
      <c r="C491" s="152"/>
      <c r="D491" s="316"/>
      <c r="E491" s="304" t="s">
        <v>463</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464</v>
      </c>
      <c r="B492" s="118"/>
      <c r="C492" s="317" t="s">
        <v>465</v>
      </c>
      <c r="D492" s="318"/>
      <c r="E492" s="318"/>
      <c r="F492" s="318"/>
      <c r="G492" s="318"/>
      <c r="H492" s="319"/>
      <c r="I492" s="341" t="s">
        <v>466</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467</v>
      </c>
      <c r="B493" s="1"/>
      <c r="C493" s="152"/>
      <c r="D493" s="314" t="s">
        <v>440</v>
      </c>
      <c r="E493" s="304" t="s">
        <v>441</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468</v>
      </c>
      <c r="B494" s="1"/>
      <c r="C494" s="152"/>
      <c r="D494" s="315"/>
      <c r="E494" s="304" t="s">
        <v>443</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469</v>
      </c>
      <c r="B495" s="1"/>
      <c r="C495" s="152"/>
      <c r="D495" s="315"/>
      <c r="E495" s="304" t="s">
        <v>445</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470</v>
      </c>
      <c r="B496" s="1"/>
      <c r="C496" s="152"/>
      <c r="D496" s="315"/>
      <c r="E496" s="304" t="s">
        <v>447</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471</v>
      </c>
      <c r="B497" s="1"/>
      <c r="C497" s="152"/>
      <c r="D497" s="315"/>
      <c r="E497" s="304" t="s">
        <v>449</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472</v>
      </c>
      <c r="B498" s="1"/>
      <c r="C498" s="152"/>
      <c r="D498" s="315"/>
      <c r="E498" s="304" t="s">
        <v>451</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473</v>
      </c>
      <c r="B499" s="1"/>
      <c r="C499" s="152"/>
      <c r="D499" s="315"/>
      <c r="E499" s="304" t="s">
        <v>453</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474</v>
      </c>
      <c r="B500" s="1"/>
      <c r="C500" s="152"/>
      <c r="D500" s="315"/>
      <c r="E500" s="304" t="s">
        <v>455</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475</v>
      </c>
      <c r="B501" s="1"/>
      <c r="C501" s="152"/>
      <c r="D501" s="315"/>
      <c r="E501" s="304" t="s">
        <v>457</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476</v>
      </c>
      <c r="B502" s="1"/>
      <c r="C502" s="152"/>
      <c r="D502" s="315"/>
      <c r="E502" s="304" t="s">
        <v>459</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477</v>
      </c>
      <c r="B503" s="1"/>
      <c r="C503" s="152"/>
      <c r="D503" s="315"/>
      <c r="E503" s="304" t="s">
        <v>461</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478</v>
      </c>
      <c r="B504" s="1"/>
      <c r="C504" s="152"/>
      <c r="D504" s="316"/>
      <c r="E504" s="304" t="s">
        <v>463</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479</v>
      </c>
      <c r="B505" s="118"/>
      <c r="C505" s="304" t="s">
        <v>480</v>
      </c>
      <c r="D505" s="305"/>
      <c r="E505" s="305"/>
      <c r="F505" s="305"/>
      <c r="G505" s="305"/>
      <c r="H505" s="306"/>
      <c r="I505" s="98" t="s">
        <v>481</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482</v>
      </c>
      <c r="B506" s="118"/>
      <c r="C506" s="304" t="s">
        <v>483</v>
      </c>
      <c r="D506" s="305"/>
      <c r="E506" s="305"/>
      <c r="F506" s="305"/>
      <c r="G506" s="305"/>
      <c r="H506" s="306"/>
      <c r="I506" s="98" t="s">
        <v>484</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485</v>
      </c>
      <c r="B507" s="118"/>
      <c r="C507" s="304" t="s">
        <v>486</v>
      </c>
      <c r="D507" s="305"/>
      <c r="E507" s="305"/>
      <c r="F507" s="305"/>
      <c r="G507" s="305"/>
      <c r="H507" s="306"/>
      <c r="I507" s="98" t="s">
        <v>487</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489</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490</v>
      </c>
      <c r="B515" s="1"/>
      <c r="C515" s="304" t="s">
        <v>491</v>
      </c>
      <c r="D515" s="305"/>
      <c r="E515" s="305"/>
      <c r="F515" s="305"/>
      <c r="G515" s="305"/>
      <c r="H515" s="306"/>
      <c r="I515" s="100" t="s">
        <v>492</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493</v>
      </c>
      <c r="B516" s="154"/>
      <c r="C516" s="304" t="s">
        <v>494</v>
      </c>
      <c r="D516" s="305"/>
      <c r="E516" s="305"/>
      <c r="F516" s="305"/>
      <c r="G516" s="305"/>
      <c r="H516" s="306"/>
      <c r="I516" s="98" t="s">
        <v>495</v>
      </c>
      <c r="J516" s="93" t="str">
        <f ref="J516:J522" t="shared" si="78">IF(SUM(L516:BS516)=0,IF(COUNTIF(L516:BS516,"未確認")&gt;0,"未確認",IF(COUNTIF(L516:BS516,"~*")&gt;0,"*",SUM(L516:BS516))),SUM(L516:BS516))</f>
        <v>未確認</v>
      </c>
      <c r="K516" s="151" t="str">
        <f t="shared" si="77"/>
        <v>※</v>
      </c>
      <c r="L516" s="277" t="s">
        <v>438</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496</v>
      </c>
      <c r="B517" s="154"/>
      <c r="C517" s="304" t="s">
        <v>497</v>
      </c>
      <c r="D517" s="305"/>
      <c r="E517" s="305"/>
      <c r="F517" s="305"/>
      <c r="G517" s="305"/>
      <c r="H517" s="306"/>
      <c r="I517" s="98" t="s">
        <v>498</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499</v>
      </c>
      <c r="B518" s="154"/>
      <c r="C518" s="304" t="s">
        <v>500</v>
      </c>
      <c r="D518" s="305"/>
      <c r="E518" s="305"/>
      <c r="F518" s="305"/>
      <c r="G518" s="305"/>
      <c r="H518" s="306"/>
      <c r="I518" s="98" t="s">
        <v>501</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502</v>
      </c>
      <c r="B519" s="154"/>
      <c r="C519" s="304" t="s">
        <v>503</v>
      </c>
      <c r="D519" s="305"/>
      <c r="E519" s="305"/>
      <c r="F519" s="305"/>
      <c r="G519" s="305"/>
      <c r="H519" s="306"/>
      <c r="I519" s="98" t="s">
        <v>504</v>
      </c>
      <c r="J519" s="93" t="str">
        <f t="shared" si="78"/>
        <v>未確認</v>
      </c>
      <c r="K519" s="151" t="str">
        <f t="shared" si="77"/>
        <v>※</v>
      </c>
      <c r="L519" s="277" t="s">
        <v>438</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t="s">
        <v>438</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t="s">
        <v>438</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595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v>463</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v>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v>262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t="s">
        <v>438</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t="s">
        <v>438</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t="s">
        <v>438</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t="s">
        <v>438</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t="s">
        <v>438</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t="s">
        <v>438</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t="s">
        <v>438</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t="s">
        <v>438</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t="s">
        <v>438</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218</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t="s">
        <v>438</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t="s">
        <v>438</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v>190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t="s">
        <v>438</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t="s">
        <v>438</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v>666</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t="s">
        <v>438</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