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08400808-82BF-474A-A8D3-9429586DAAE2}" xr6:coauthVersionLast="47" xr6:coauthVersionMax="47" xr10:uidLastSave="{00000000-0000-0000-0000-000000000000}"/>
  <bookViews>
    <workbookView xWindow="-110" yWindow="-110" windowWidth="19420" windowHeight="10420" tabRatio="889" xr2:uid="{00000000-000D-0000-FFFF-FFFF00000000}"/>
  </bookViews>
  <sheets>
    <sheet name="申請書" sheetId="100" r:id="rId1"/>
    <sheet name="支給申請額算定シート " sheetId="103" r:id="rId2"/>
    <sheet name="（参考）病床融通に関する概要" sheetId="104" r:id="rId3"/>
  </sheets>
  <definedNames>
    <definedName name="_xlnm.Print_Area" localSheetId="2">'（参考）病床融通に関する概要'!$A$1:$Y$16</definedName>
    <definedName name="_xlnm.Print_Area" localSheetId="1">'支給申請額算定シート '!$A$1:$S$60</definedName>
    <definedName name="_xlnm.Print_Area" localSheetId="0">申請書!$A$1:$CA$95</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03" l="1"/>
  <c r="P18" i="103" l="1"/>
  <c r="O18" i="103"/>
  <c r="N18" i="103"/>
  <c r="M18" i="103"/>
  <c r="P17" i="103"/>
  <c r="O17" i="103"/>
  <c r="N17" i="103"/>
  <c r="M17" i="103"/>
  <c r="Q34" i="103" l="1"/>
  <c r="P34" i="103"/>
  <c r="O34" i="103"/>
  <c r="N34" i="103"/>
  <c r="M34" i="103"/>
  <c r="C56" i="103"/>
  <c r="V4" i="104" l="1"/>
  <c r="U4" i="104"/>
  <c r="T4" i="104"/>
  <c r="S4" i="104"/>
  <c r="R4" i="104" l="1"/>
  <c r="G17" i="103" l="1"/>
  <c r="O60" i="103" s="1"/>
  <c r="G18" i="103"/>
  <c r="G30" i="103"/>
  <c r="N24"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4" i="104" s="1"/>
  <c r="G6" i="103"/>
  <c r="Q11" i="103" s="1"/>
  <c r="D6" i="103"/>
  <c r="D27" i="103" s="1"/>
  <c r="F6" i="103"/>
  <c r="P11" i="103" s="1"/>
  <c r="E6" i="103"/>
  <c r="P12" i="103" l="1"/>
  <c r="P13" i="103"/>
  <c r="S24" i="103"/>
  <c r="N11" i="103"/>
  <c r="G14" i="104"/>
  <c r="M11" i="103"/>
  <c r="O11" i="103"/>
  <c r="H6" i="103"/>
  <c r="Q6" i="103" s="1"/>
  <c r="H4" i="104"/>
  <c r="H14" i="104" s="1"/>
  <c r="I4" i="104"/>
  <c r="I14" i="104" s="1"/>
  <c r="K4" i="104"/>
  <c r="K14" i="104" s="1"/>
  <c r="F27" i="103"/>
  <c r="J4" i="104"/>
  <c r="J14" i="104" s="1"/>
  <c r="C27" i="103"/>
  <c r="E27" i="103"/>
  <c r="G27" i="103"/>
  <c r="O12" i="103" l="1"/>
  <c r="O13" i="103"/>
  <c r="M13" i="103"/>
  <c r="M12" i="103"/>
  <c r="N13" i="103"/>
  <c r="N12" i="103"/>
  <c r="I27" i="103"/>
  <c r="E30" i="103" s="1"/>
  <c r="R11" i="103"/>
  <c r="H27" i="103"/>
  <c r="I6" i="103"/>
  <c r="S11" i="103" s="1"/>
  <c r="F4" i="104"/>
  <c r="F14" i="104" s="1"/>
  <c r="S13" i="103" l="1"/>
  <c r="M24" i="103"/>
  <c r="O24" i="103" s="1"/>
  <c r="P6" i="103"/>
  <c r="O6" i="103"/>
  <c r="S12" i="103" l="1"/>
  <c r="R24" i="103"/>
  <c r="P24" i="103" s="1"/>
  <c r="C23" i="103" s="1"/>
  <c r="E23" i="103" s="1"/>
  <c r="F30" i="103" s="1"/>
  <c r="N6" i="103"/>
  <c r="X4" i="104" l="1"/>
  <c r="X14" i="104" s="1"/>
  <c r="I30" i="103" l="1"/>
  <c r="D53" i="103" s="1"/>
  <c r="E53" i="103" s="1"/>
  <c r="W4" i="104"/>
  <c r="W14" i="104" s="1"/>
  <c r="D56" i="103" l="1"/>
  <c r="E56" i="103" s="1"/>
  <c r="C60" i="103" l="1"/>
  <c r="N40" i="10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2" authorId="0" shapeId="0" xr:uid="{00000000-0006-0000-0100-000001000000}">
      <text>
        <r>
          <rPr>
            <b/>
            <sz val="9"/>
            <color indexed="81"/>
            <rFont val="MS P ゴシック"/>
            <family val="3"/>
            <charset val="128"/>
          </rPr>
          <t>他院への移転分と介護への転換分を除いた３区分の減少数</t>
        </r>
      </text>
    </comment>
    <comment ref="S22" authorId="0" shapeId="0" xr:uid="{00000000-0006-0000-0100-00000200000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00000000-0006-0000-0200-00000100000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<sst xmlns="http://schemas.openxmlformats.org/spreadsheetml/2006/main" count="241" uniqueCount="168">
  <si>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</si>
  <si>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</si>
  <si>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</si>
  <si>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</si>
  <si>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</si>
  <si>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</si>
  <si>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</si>
  <si>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</si>
  <si>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</si>
  <si>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</si>
  <si>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</si>
  <si>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</si>
  <si>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</si>
  <si>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</si>
  <si>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</si>
  <si>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</si>
  <si>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</si>
  <si>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</si>
  <si>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</si>
  <si>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</si>
  <si>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</si>
  <si>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</si>
  <si>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</si>
  <si>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</si>
  <si>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</si>
  <si>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</si>
  <si>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</si>
  <si>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</si>
  <si>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</si>
  <si>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</si>
  <si>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病院等の名称</t>
    <rPh sb="0" eb="2">
      <t>ビョウイン</t>
    </rPh>
    <rPh sb="2" eb="3">
      <t>トウ</t>
    </rPh>
    <rPh sb="4" eb="6">
      <t>メイショウ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</si>
  <si>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</si>
  <si>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</si>
  <si>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</si>
  <si>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</si>
  <si>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</si>
  <si>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</si>
  <si>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</si>
  <si>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</si>
  <si>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</si>
  <si>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</si>
  <si>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</si>
  <si>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６．支給申請に関する誓約事項</t>
    <rPh sb="2" eb="4">
      <t>シキュウ</t>
    </rPh>
    <rPh sb="4" eb="6">
      <t>シンセイ</t>
    </rPh>
    <rPh sb="7" eb="8">
      <t>カン</t>
    </rPh>
    <rPh sb="10" eb="12">
      <t>セイヤク</t>
    </rPh>
    <rPh sb="12" eb="14">
      <t>ジコウ</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</si>
  <si>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</si>
  <si>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</si>
  <si>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</si>
  <si>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</si>
  <si>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</si>
  <si>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</si>
  <si>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</si>
  <si>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</si>
  <si>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</si>
  <si>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</si>
  <si>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</si>
  <si>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</si>
  <si>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</si>
  <si>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</si>
  <si>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</si>
  <si>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</si>
  <si>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</si>
  <si>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</si>
  <si>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</si>
  <si>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</si>
  <si>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</si>
  <si>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</si>
  <si>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</si>
  <si>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</si>
  <si>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</si>
  <si>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</si>
  <si>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</si>
  <si>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</si>
  <si>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</si>
  <si>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</si>
  <si>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</si>
  <si>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</si>
  <si>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</si>
  <si>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</si>
  <si>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</si>
  <si>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</si>
  <si>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</si>
  <si>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</si>
  <si>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</si>
  <si>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</si>
  <si>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</si>
  <si>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</si>
  <si>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</si>
  <si>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</si>
  <si>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</si>
  <si>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</si>
  <si>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</si>
  <si>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</si>
  <si>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</si>
  <si>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</si>
  <si>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</si>
  <si>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</si>
  <si>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</si>
  <si>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</si>
  <si>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</si>
  <si>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</si>
  <si>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　単独支援給付金の支給を受けたいので、下記のとおり申請します。
　また、下記６の「支給申請に関する誓約事項」について誓約します。</t>
    <rPh sb="1" eb="3">
      <t>タンドク</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</si>
  <si>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</si>
  <si>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</si>
  <si>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</si>
  <si>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</si>
  <si>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</si>
  <si>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</si>
  <si>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</si>
  <si>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</si>
  <si>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</si>
  <si>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</si>
  <si>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</si>
  <si>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</si>
  <si>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</si>
  <si>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</si>
  <si>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</si>
  <si>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</si>
  <si>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</si>
  <si>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単独支援給付金支給申請書兼口座振込依頼書</t>
    <rPh sb="0" eb="2">
      <t>タンドク</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</si>
  <si>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</si>
  <si>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</si>
  <si>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</si>
  <si>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</si>
  <si>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</si>
  <si>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</si>
  <si>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</si>
  <si>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</si>
  <si>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</si>
  <si>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</si>
  <si>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</si>
  <si>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</si>
  <si>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</si>
  <si>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</si>
  <si>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</si>
  <si>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</si>
  <si>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</si>
  <si>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</si>
  <si>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</si>
  <si>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</si>
  <si>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</si>
  <si>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</si>
  <si>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</si>
  <si>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</si>
  <si>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</si>
  <si>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</si>
  <si>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</si>
  <si>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</si>
  <si>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</si>
  <si>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</si>
  <si>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</si>
  <si>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</si>
  <si>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</si>
  <si>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</si>
  <si>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</si>
  <si>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</si>
  <si>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</si>
  <si>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</si>
  <si>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</si>
  <si>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</si>
  <si>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</si>
  <si>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</si>
  <si>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</si>
  <si>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</si>
  <si>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</si>
  <si>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</si>
  <si>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</si>
  <si>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</si>
  <si>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</si>
  <si>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 xml:space="preserve">
　（１）本給付金に関する報告や調査について、厚生労働省又は都道府県から求められた場合には、これに応じます。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給付金の支給を受けた日から令和９年３月31日までの間に、同一の構想区域に開設する医療機関において
　　　　対象３区分の許可病床数を増加させた場合（ただし、特定の疾患にり患する者が多くなる等の事情により、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申請内容を偽り、その他不正の手段により給付金の支給を受けたと認める場合
　</t>
    <rPh sb="5" eb="7">
      <t>ホンキュウ</t>
    </rPh>
    <rPh sb="23" eb="25">
      <t>コウセイ</t>
    </rPh>
    <rPh sb="25" eb="28">
      <t>ロウドウショウ</t>
    </rPh>
    <rPh sb="28" eb="29">
      <t>マタ</t>
    </rPh>
    <rPh sb="30" eb="34">
      <t>トドウフケン</t>
    </rPh>
    <rPh sb="36" eb="37">
      <t>モト</t>
    </rPh>
    <rPh sb="41" eb="43">
      <t>バアイ</t>
    </rPh>
    <rPh sb="49" eb="50">
      <t>オウ</t>
    </rPh>
    <rPh sb="66" eb="67">
      <t>ゴ</t>
    </rPh>
    <rPh sb="68" eb="70">
      <t>イカ</t>
    </rPh>
    <rPh sb="76" eb="78">
      <t>ガイトウ</t>
    </rPh>
    <rPh sb="80" eb="82">
      <t>バアイ</t>
    </rPh>
    <rPh sb="84" eb="85">
      <t>ホン</t>
    </rPh>
    <rPh sb="85" eb="88">
      <t>キュウフキン</t>
    </rPh>
    <rPh sb="89" eb="91">
      <t>ゼンガク</t>
    </rPh>
    <rPh sb="91" eb="92">
      <t>マタ</t>
    </rPh>
    <rPh sb="93" eb="95">
      <t>イチブ</t>
    </rPh>
    <rPh sb="96" eb="98">
      <t>ヘンカン</t>
    </rPh>
    <rPh sb="200" eb="202">
      <t>タイショウ</t>
    </rPh>
    <rPh sb="203" eb="205">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</si>
</sst>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7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8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11">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Alignment="1">
      <alignment vertical="center" textRotation="255"/>
    </xf>
    <xf numFmtId="0" fontId="0" fillId="0" borderId="0" xfId="0" applyAlignment="1">
      <alignment vertical="center"/>
    </xf>
    <xf numFmtId="0" fontId="53" fillId="0" borderId="0" xfId="0" applyFont="1" applyFill="1" applyBorder="1" applyAlignment="1">
      <alignment horizontal="center" vertical="center" shrinkToFit="1"/>
    </xf>
    <xf numFmtId="0" fontId="0" fillId="0" borderId="0" xfId="0" applyFill="1" applyBorder="1" applyAlignment="1">
      <alignment horizontal="center" vertical="center" wrapText="1"/>
    </xf>
    <xf numFmtId="38" fontId="0" fillId="0" borderId="0" xfId="349" applyFont="1" applyFill="1" applyBorder="1">
      <alignment vertical="center"/>
    </xf>
    <xf numFmtId="9" fontId="0" fillId="0" borderId="0" xfId="0" applyNumberFormat="1" applyFill="1" applyBorder="1">
      <alignment vertical="center"/>
    </xf>
    <xf numFmtId="0" fontId="52" fillId="0" borderId="0" xfId="0" applyFont="1" applyFill="1" applyBorder="1" applyAlignment="1">
      <alignment horizontal="center" vertical="center"/>
    </xf>
    <xf numFmtId="0" fontId="54" fillId="0" borderId="0" xfId="0" applyFont="1" applyFill="1" applyBorder="1" applyAlignment="1">
      <alignment horizontal="center" vertical="center"/>
    </xf>
    <xf numFmtId="38" fontId="0" fillId="0" borderId="0" xfId="0" applyNumberFormat="1" applyFill="1" applyBorder="1">
      <alignment vertical="center"/>
    </xf>
    <xf numFmtId="0" fontId="57" fillId="51" borderId="96" xfId="0" applyFont="1" applyFill="1" applyBorder="1" applyProtection="1">
      <alignment vertical="center"/>
      <protection locked="0"/>
    </xf>
    <xf numFmtId="0" fontId="57" fillId="51" borderId="97" xfId="0" applyFont="1" applyFill="1" applyBorder="1" applyProtection="1">
      <alignment vertical="center"/>
      <protection locked="0"/>
    </xf>
    <xf numFmtId="0" fontId="57" fillId="51" borderId="98" xfId="0" applyFont="1" applyFill="1" applyBorder="1" applyProtection="1">
      <alignment vertical="center"/>
      <protection locked="0"/>
    </xf>
    <xf numFmtId="0" fontId="57" fillId="51" borderId="99" xfId="0" applyFont="1" applyFill="1" applyBorder="1" applyProtection="1">
      <alignment vertical="center"/>
      <protection locked="0"/>
    </xf>
    <xf numFmtId="0" fontId="57" fillId="51" borderId="100" xfId="0" applyFont="1" applyFill="1" applyBorder="1" applyProtection="1">
      <alignment vertical="center"/>
      <protection locked="0"/>
    </xf>
    <xf numFmtId="0" fontId="57" fillId="0" borderId="1" xfId="0" applyFont="1" applyFill="1" applyBorder="1" applyProtection="1">
      <alignment vertical="center"/>
    </xf>
    <xf numFmtId="0" fontId="57" fillId="0" borderId="55" xfId="0" applyFont="1" applyFill="1" applyBorder="1" applyProtection="1">
      <alignment vertical="center"/>
    </xf>
    <xf numFmtId="0" fontId="57" fillId="51" borderId="76" xfId="0" applyFont="1" applyFill="1" applyBorder="1" applyProtection="1">
      <alignment vertical="center"/>
      <protection locked="0"/>
    </xf>
    <xf numFmtId="0" fontId="57" fillId="51" borderId="77" xfId="0" applyFont="1" applyFill="1" applyBorder="1" applyProtection="1">
      <alignment vertical="center"/>
      <protection locked="0"/>
    </xf>
    <xf numFmtId="0" fontId="57" fillId="51" borderId="1" xfId="0" applyFont="1" applyFill="1" applyBorder="1" applyProtection="1">
      <alignment vertical="center"/>
      <protection locked="0"/>
    </xf>
    <xf numFmtId="0" fontId="57" fillId="51" borderId="80" xfId="0" applyFont="1" applyFill="1" applyBorder="1" applyProtection="1">
      <alignment vertical="center"/>
      <protection locked="0"/>
    </xf>
    <xf numFmtId="184" fontId="57" fillId="51" borderId="124" xfId="0" applyNumberFormat="1" applyFont="1" applyFill="1" applyBorder="1" applyProtection="1">
      <alignment vertical="center"/>
      <protection locked="0"/>
    </xf>
    <xf numFmtId="184" fontId="57" fillId="51" borderId="122" xfId="0" applyNumberFormat="1" applyFont="1" applyFill="1" applyBorder="1" applyProtection="1">
      <alignment vertical="center"/>
      <protection locked="0"/>
    </xf>
    <xf numFmtId="184" fontId="57" fillId="51" borderId="66" xfId="0" applyNumberFormat="1" applyFont="1" applyFill="1" applyBorder="1" applyProtection="1">
      <alignment vertical="center"/>
      <protection locked="0"/>
    </xf>
    <xf numFmtId="184" fontId="57" fillId="51" borderId="137" xfId="0" applyNumberFormat="1" applyFont="1" applyFill="1" applyBorder="1" applyProtection="1">
      <alignment vertical="center"/>
      <protection locked="0"/>
    </xf>
    <xf numFmtId="184" fontId="57" fillId="51" borderId="2" xfId="0" applyNumberFormat="1" applyFont="1" applyFill="1" applyBorder="1" applyProtection="1">
      <alignment vertical="center"/>
      <protection locked="0"/>
    </xf>
    <xf numFmtId="185" fontId="57" fillId="51" borderId="138" xfId="0" applyNumberFormat="1" applyFont="1" applyFill="1" applyBorder="1" applyProtection="1">
      <alignment vertical="center"/>
      <protection locked="0"/>
    </xf>
    <xf numFmtId="185" fontId="57" fillId="51" borderId="139" xfId="0" applyNumberFormat="1" applyFont="1" applyFill="1" applyBorder="1" applyProtection="1">
      <alignment vertical="center"/>
      <protection locked="0"/>
    </xf>
    <xf numFmtId="185" fontId="57" fillId="51" borderId="103" xfId="0" applyNumberFormat="1" applyFont="1" applyFill="1" applyBorder="1" applyProtection="1">
      <alignment vertical="center"/>
      <protection locked="0"/>
    </xf>
    <xf numFmtId="185" fontId="57" fillId="51" borderId="140" xfId="0" applyNumberFormat="1" applyFont="1" applyFill="1" applyBorder="1" applyProtection="1">
      <alignment vertical="center"/>
      <protection locked="0"/>
    </xf>
    <xf numFmtId="0" fontId="57" fillId="51" borderId="159" xfId="0" applyFont="1" applyFill="1" applyBorder="1" applyProtection="1">
      <alignment vertical="center"/>
      <protection locked="0"/>
    </xf>
    <xf numFmtId="0" fontId="57" fillId="51" borderId="150" xfId="0" applyFont="1" applyFill="1" applyBorder="1" applyProtection="1">
      <alignment vertical="center"/>
      <protection locked="0"/>
    </xf>
    <xf numFmtId="0" fontId="57" fillId="51" borderId="160" xfId="0" applyFont="1" applyFill="1" applyBorder="1" applyProtection="1">
      <alignment vertical="center"/>
      <protection locked="0"/>
    </xf>
    <xf numFmtId="0" fontId="57" fillId="51" borderId="161" xfId="0" applyFont="1" applyFill="1" applyBorder="1" applyProtection="1">
      <alignment vertical="center"/>
      <protection locked="0"/>
    </xf>
    <xf numFmtId="0" fontId="57" fillId="51" borderId="162" xfId="0" applyFont="1" applyFill="1" applyBorder="1" applyProtection="1">
      <alignment vertical="center"/>
      <protection locked="0"/>
    </xf>
    <xf numFmtId="0" fontId="57" fillId="0" borderId="163" xfId="0" applyFont="1" applyFill="1" applyBorder="1" applyProtection="1">
      <alignment vertical="center"/>
    </xf>
    <xf numFmtId="0" fontId="57" fillId="0" borderId="164" xfId="0" applyFont="1" applyFill="1" applyBorder="1" applyProtection="1">
      <alignment vertical="center"/>
    </xf>
    <xf numFmtId="0" fontId="57" fillId="0" borderId="165" xfId="0" applyFont="1" applyFill="1" applyBorder="1" applyProtection="1">
      <alignment vertical="center"/>
    </xf>
    <xf numFmtId="0" fontId="57" fillId="0" borderId="166" xfId="0" applyFont="1" applyFill="1" applyBorder="1" applyProtection="1">
      <alignment vertical="center"/>
    </xf>
    <xf numFmtId="0" fontId="57" fillId="0" borderId="167" xfId="0" applyFont="1" applyFill="1" applyBorder="1" applyProtection="1">
      <alignment vertical="center"/>
    </xf>
    <xf numFmtId="0" fontId="74" fillId="0" borderId="0" xfId="0" applyFont="1">
      <alignment vertical="center"/>
    </xf>
    <xf numFmtId="0" fontId="67" fillId="0" borderId="0" xfId="0" applyFont="1">
      <alignment vertical="center"/>
    </xf>
    <xf numFmtId="0" fontId="68" fillId="49" borderId="5" xfId="0" applyFont="1" applyFill="1" applyBorder="1" applyAlignment="1">
      <alignment horizontal="center" vertical="center" textRotation="255" shrinkToFit="1"/>
    </xf>
    <xf numFmtId="0" fontId="68" fillId="49" borderId="85" xfId="0" applyFont="1" applyFill="1" applyBorder="1" applyAlignment="1">
      <alignment horizontal="center" vertical="center" textRotation="255" shrinkToFit="1"/>
    </xf>
    <xf numFmtId="0" fontId="68" fillId="49" borderId="86" xfId="0" applyFont="1" applyFill="1" applyBorder="1" applyAlignment="1">
      <alignment horizontal="center" vertical="center" textRotation="255" shrinkToFit="1"/>
    </xf>
    <xf numFmtId="0" fontId="68" fillId="49" borderId="87" xfId="0" applyFont="1" applyFill="1" applyBorder="1" applyAlignment="1">
      <alignment horizontal="center" vertical="center" textRotation="255" shrinkToFit="1"/>
    </xf>
    <xf numFmtId="0" fontId="68" fillId="49" borderId="84" xfId="0" applyFont="1" applyFill="1" applyBorder="1" applyAlignment="1">
      <alignment horizontal="center" vertical="center" textRotation="255" shrinkToFit="1"/>
    </xf>
    <xf numFmtId="0" fontId="68" fillId="49" borderId="88" xfId="0" applyFont="1" applyFill="1" applyBorder="1" applyAlignment="1">
      <alignment horizontal="center" vertical="center" textRotation="255" shrinkToFit="1"/>
    </xf>
    <xf numFmtId="0" fontId="67" fillId="0" borderId="2" xfId="0" applyFont="1" applyFill="1" applyBorder="1" applyAlignment="1">
      <alignment horizontal="center" vertical="center"/>
    </xf>
    <xf numFmtId="0" fontId="67" fillId="51" borderId="2" xfId="0" applyFont="1" applyFill="1" applyBorder="1" applyAlignment="1" applyProtection="1">
      <alignment horizontal="center" vertical="center" shrinkToFit="1"/>
      <protection locked="0"/>
    </xf>
    <xf numFmtId="0" fontId="68" fillId="0" borderId="0" xfId="0" applyFont="1" applyFill="1" applyBorder="1" applyAlignment="1">
      <alignment horizontal="left" vertical="top" wrapText="1"/>
    </xf>
    <xf numFmtId="0" fontId="68" fillId="49" borderId="89" xfId="0" applyFont="1" applyFill="1" applyBorder="1" applyAlignment="1">
      <alignment horizontal="center" vertical="center" wrapText="1"/>
    </xf>
    <xf numFmtId="0" fontId="67" fillId="0" borderId="0" xfId="0" applyFont="1" applyFill="1" applyBorder="1" applyAlignment="1">
      <alignment vertical="center"/>
    </xf>
    <xf numFmtId="0" fontId="67" fillId="0" borderId="0" xfId="0" applyFont="1" applyFill="1" applyBorder="1">
      <alignment vertical="center"/>
    </xf>
    <xf numFmtId="0" fontId="67" fillId="0" borderId="0" xfId="0" applyFont="1" applyAlignment="1">
      <alignment vertical="center"/>
    </xf>
    <xf numFmtId="0" fontId="62" fillId="0" borderId="0" xfId="0" applyFont="1">
      <alignment vertical="center"/>
    </xf>
    <xf numFmtId="184" fontId="57" fillId="51" borderId="74" xfId="0" applyNumberFormat="1" applyFont="1" applyFill="1" applyBorder="1" applyProtection="1">
      <alignment vertical="center"/>
      <protection locked="0"/>
    </xf>
    <xf numFmtId="184" fontId="57" fillId="51" borderId="75" xfId="0" applyNumberFormat="1" applyFont="1" applyFill="1" applyBorder="1" applyProtection="1">
      <alignment vertical="center"/>
      <protection locked="0"/>
    </xf>
    <xf numFmtId="184" fontId="57" fillId="51" borderId="41" xfId="0" applyNumberFormat="1" applyFont="1" applyFill="1" applyBorder="1" applyProtection="1">
      <alignment vertical="center"/>
      <protection locked="0"/>
    </xf>
    <xf numFmtId="184" fontId="57" fillId="51" borderId="79" xfId="0" applyNumberFormat="1" applyFont="1" applyFill="1" applyBorder="1" applyProtection="1">
      <alignment vertical="center"/>
      <protection locked="0"/>
    </xf>
    <xf numFmtId="184" fontId="57" fillId="51" borderId="55" xfId="0" applyNumberFormat="1" applyFont="1" applyFill="1" applyBorder="1" applyProtection="1">
      <alignment vertical="center"/>
      <protection locked="0"/>
    </xf>
    <xf numFmtId="184" fontId="57" fillId="51" borderId="76" xfId="0" applyNumberFormat="1" applyFont="1" applyFill="1" applyBorder="1" applyProtection="1">
      <alignment vertical="center"/>
      <protection locked="0"/>
    </xf>
    <xf numFmtId="184" fontId="57" fillId="51" borderId="77" xfId="0" applyNumberFormat="1" applyFont="1" applyFill="1" applyBorder="1" applyProtection="1">
      <alignment vertical="center"/>
      <protection locked="0"/>
    </xf>
    <xf numFmtId="184" fontId="57" fillId="51" borderId="80" xfId="0" applyNumberFormat="1" applyFont="1" applyFill="1" applyBorder="1" applyProtection="1">
      <alignment vertical="center"/>
      <protection locked="0"/>
    </xf>
    <xf numFmtId="184" fontId="57" fillId="51" borderId="2" xfId="349" applyNumberFormat="1" applyFont="1" applyFill="1" applyBorder="1" applyProtection="1">
      <alignment vertical="center"/>
      <protection locked="0"/>
    </xf>
    <xf numFmtId="184" fontId="75" fillId="0" borderId="54" xfId="0" applyNumberFormat="1" applyFont="1" applyFill="1" applyBorder="1" applyAlignment="1">
      <alignment vertical="center" shrinkToFit="1"/>
    </xf>
    <xf numFmtId="184" fontId="75" fillId="0" borderId="85" xfId="0" applyNumberFormat="1" applyFont="1" applyFill="1" applyBorder="1" applyAlignment="1">
      <alignment vertical="center" shrinkToFit="1"/>
    </xf>
    <xf numFmtId="184" fontId="75" fillId="0" borderId="86" xfId="0" applyNumberFormat="1" applyFont="1" applyFill="1" applyBorder="1" applyAlignment="1">
      <alignment vertical="center" shrinkToFit="1"/>
    </xf>
    <xf numFmtId="184" fontId="75" fillId="0" borderId="87" xfId="0" applyNumberFormat="1" applyFont="1" applyFill="1" applyBorder="1" applyAlignment="1">
      <alignment vertical="center" shrinkToFit="1"/>
    </xf>
    <xf numFmtId="184" fontId="75" fillId="0" borderId="2" xfId="0" applyNumberFormat="1" applyFont="1" applyFill="1" applyBorder="1" applyAlignment="1">
      <alignment vertical="center" shrinkToFit="1"/>
    </xf>
    <xf numFmtId="184" fontId="75" fillId="0" borderId="88" xfId="0" applyNumberFormat="1" applyFont="1" applyFill="1" applyBorder="1" applyAlignment="1">
      <alignment vertical="center" shrinkToFit="1"/>
    </xf>
    <xf numFmtId="184" fontId="75" fillId="51" borderId="85" xfId="0" applyNumberFormat="1" applyFont="1" applyFill="1" applyBorder="1" applyAlignment="1" applyProtection="1">
      <alignment vertical="center" shrinkToFit="1"/>
      <protection locked="0"/>
    </xf>
    <xf numFmtId="184" fontId="75" fillId="51" borderId="86" xfId="0" applyNumberFormat="1" applyFont="1" applyFill="1" applyBorder="1" applyAlignment="1" applyProtection="1">
      <alignment vertical="center" shrinkToFit="1"/>
      <protection locked="0"/>
    </xf>
    <xf numFmtId="184" fontId="75" fillId="51" borderId="87" xfId="0" applyNumberFormat="1" applyFont="1" applyFill="1" applyBorder="1" applyAlignment="1" applyProtection="1">
      <alignment vertical="center" shrinkToFit="1"/>
      <protection locked="0"/>
    </xf>
    <xf numFmtId="184" fontId="75" fillId="51" borderId="88" xfId="0" applyNumberFormat="1" applyFont="1" applyFill="1" applyBorder="1" applyAlignment="1" applyProtection="1">
      <alignment vertical="center" shrinkToFit="1"/>
      <protection locked="0"/>
    </xf>
    <xf numFmtId="184" fontId="75" fillId="0" borderId="90" xfId="0" applyNumberFormat="1" applyFont="1" applyFill="1" applyBorder="1" applyAlignment="1">
      <alignment vertical="center" shrinkToFit="1"/>
    </xf>
    <xf numFmtId="184" fontId="75" fillId="0" borderId="91" xfId="0" applyNumberFormat="1" applyFont="1" applyFill="1" applyBorder="1" applyAlignment="1">
      <alignment vertical="center" shrinkToFit="1"/>
    </xf>
    <xf numFmtId="184" fontId="75" fillId="0" borderId="92" xfId="0" applyNumberFormat="1" applyFont="1" applyFill="1" applyBorder="1" applyAlignment="1">
      <alignment vertical="center" shrinkToFit="1"/>
    </xf>
    <xf numFmtId="184" fontId="75" fillId="0" borderId="93" xfId="0" applyNumberFormat="1" applyFont="1" applyFill="1" applyBorder="1" applyAlignment="1">
      <alignment vertical="center" shrinkToFit="1"/>
    </xf>
    <xf numFmtId="184" fontId="75" fillId="0" borderId="89" xfId="0" applyNumberFormat="1" applyFont="1" applyFill="1" applyBorder="1" applyAlignment="1">
      <alignment vertical="center" shrinkToFit="1"/>
    </xf>
    <xf numFmtId="184" fontId="75" fillId="0" borderId="94" xfId="0" applyNumberFormat="1" applyFont="1" applyFill="1" applyBorder="1" applyAlignment="1">
      <alignment vertical="center" shrinkToFit="1"/>
    </xf>
    <xf numFmtId="0" fontId="59" fillId="0" borderId="0" xfId="0" applyFont="1" applyFill="1" applyProtection="1">
      <alignment vertical="center"/>
    </xf>
    <xf numFmtId="0" fontId="57" fillId="0" borderId="0" xfId="0" applyFont="1" applyFill="1" applyProtection="1">
      <alignment vertical="center"/>
    </xf>
    <xf numFmtId="0" fontId="57" fillId="49" borderId="70" xfId="0" applyFont="1" applyFill="1" applyBorder="1" applyProtection="1">
      <alignment vertical="center"/>
    </xf>
    <xf numFmtId="0" fontId="60" fillId="49" borderId="78" xfId="0" applyFont="1" applyFill="1" applyBorder="1" applyAlignment="1" applyProtection="1">
      <alignment horizontal="center" vertical="center" shrinkToFit="1"/>
    </xf>
    <xf numFmtId="0" fontId="57" fillId="0" borderId="110" xfId="0" applyFont="1" applyFill="1" applyBorder="1" applyAlignment="1" applyProtection="1">
      <alignment horizontal="center" vertical="center"/>
    </xf>
    <xf numFmtId="0" fontId="58" fillId="49" borderId="95" xfId="0" applyFont="1" applyFill="1" applyBorder="1" applyAlignment="1" applyProtection="1">
      <alignment vertical="center" wrapText="1"/>
    </xf>
    <xf numFmtId="0" fontId="57" fillId="0" borderId="95" xfId="0" applyFont="1" applyFill="1" applyBorder="1" applyProtection="1">
      <alignment vertical="center"/>
    </xf>
    <xf numFmtId="0" fontId="57" fillId="0" borderId="99" xfId="0" applyFont="1" applyFill="1" applyBorder="1" applyProtection="1">
      <alignment vertical="center"/>
    </xf>
    <xf numFmtId="0" fontId="58" fillId="49" borderId="158" xfId="0" applyFont="1" applyFill="1" applyBorder="1" applyAlignment="1" applyProtection="1">
      <alignment vertical="center" shrinkToFit="1"/>
    </xf>
    <xf numFmtId="0" fontId="57" fillId="0" borderId="158" xfId="0" applyFont="1" applyFill="1" applyBorder="1" applyProtection="1">
      <alignment vertical="center"/>
    </xf>
    <xf numFmtId="0" fontId="57" fillId="0" borderId="161" xfId="0" applyFont="1" applyFill="1" applyBorder="1" applyProtection="1">
      <alignment vertical="center"/>
    </xf>
    <xf numFmtId="0" fontId="58" fillId="49" borderId="90" xfId="0" applyFont="1" applyFill="1" applyBorder="1" applyAlignment="1" applyProtection="1">
      <alignment vertical="center" wrapText="1"/>
    </xf>
    <xf numFmtId="0" fontId="57" fillId="0" borderId="90" xfId="0" applyFont="1" applyFill="1" applyBorder="1" applyProtection="1">
      <alignment vertical="center"/>
    </xf>
    <xf numFmtId="0" fontId="57" fillId="52" borderId="71" xfId="0" applyFont="1" applyFill="1" applyBorder="1" applyAlignment="1" applyProtection="1">
      <alignment horizontal="center" vertical="center"/>
    </xf>
    <xf numFmtId="0" fontId="57" fillId="0" borderId="127" xfId="0" applyFont="1" applyFill="1" applyBorder="1" applyAlignment="1" applyProtection="1">
      <alignment horizontal="center" vertical="center"/>
    </xf>
    <xf numFmtId="0" fontId="57" fillId="0" borderId="157" xfId="0" applyFont="1" applyFill="1" applyBorder="1" applyAlignment="1" applyProtection="1">
      <alignment horizontal="center" vertical="center"/>
    </xf>
    <xf numFmtId="0" fontId="57" fillId="0" borderId="77" xfId="0" applyFont="1" applyFill="1" applyBorder="1" applyAlignment="1" applyProtection="1">
      <alignment horizontal="center" vertical="center"/>
    </xf>
    <xf numFmtId="0" fontId="57" fillId="0" borderId="70" xfId="0" applyFont="1" applyFill="1" applyBorder="1" applyAlignment="1" applyProtection="1">
      <alignment vertical="center"/>
    </xf>
    <xf numFmtId="0" fontId="57" fillId="0" borderId="2" xfId="0" applyFont="1" applyFill="1" applyBorder="1" applyAlignment="1" applyProtection="1">
      <alignment horizontal="center" vertical="center"/>
    </xf>
    <xf numFmtId="184" fontId="57" fillId="0" borderId="2" xfId="0" applyNumberFormat="1" applyFont="1" applyFill="1" applyBorder="1" applyProtection="1">
      <alignment vertical="center"/>
    </xf>
    <xf numFmtId="184" fontId="57" fillId="0" borderId="75" xfId="0" applyNumberFormat="1" applyFont="1" applyFill="1" applyBorder="1" applyProtection="1">
      <alignment vertical="center"/>
    </xf>
    <xf numFmtId="184" fontId="57" fillId="0" borderId="55" xfId="0" applyNumberFormat="1" applyFont="1" applyFill="1" applyBorder="1" applyProtection="1">
      <alignment vertical="center"/>
    </xf>
    <xf numFmtId="184" fontId="57" fillId="0" borderId="54" xfId="0" applyNumberFormat="1" applyFont="1" applyFill="1" applyBorder="1" applyProtection="1">
      <alignment vertical="center"/>
    </xf>
    <xf numFmtId="0" fontId="57" fillId="0" borderId="54" xfId="0" applyFont="1" applyFill="1" applyBorder="1" applyProtection="1">
      <alignment vertical="center"/>
    </xf>
    <xf numFmtId="0" fontId="57" fillId="0" borderId="81" xfId="0" applyFont="1" applyFill="1" applyBorder="1" applyProtection="1">
      <alignment vertical="center"/>
    </xf>
    <xf numFmtId="0" fontId="57" fillId="0" borderId="2" xfId="0" applyFont="1" applyFill="1" applyBorder="1" applyProtection="1">
      <alignment vertical="center"/>
    </xf>
    <xf numFmtId="0" fontId="56" fillId="0" borderId="0" xfId="0" applyFont="1" applyFill="1" applyAlignment="1" applyProtection="1">
      <alignment horizontal="right" vertical="center"/>
    </xf>
    <xf numFmtId="0" fontId="57" fillId="0" borderId="0" xfId="0" applyFont="1" applyProtection="1">
      <alignment vertical="center"/>
    </xf>
    <xf numFmtId="0" fontId="57" fillId="0" borderId="0" xfId="0" applyFont="1" applyFill="1" applyBorder="1" applyAlignment="1" applyProtection="1">
      <alignment vertical="center"/>
    </xf>
    <xf numFmtId="0" fontId="57" fillId="0" borderId="0" xfId="0" applyFont="1" applyBorder="1" applyAlignment="1" applyProtection="1">
      <alignment horizontal="center" vertical="center"/>
    </xf>
    <xf numFmtId="0" fontId="57" fillId="0" borderId="0" xfId="0" applyFont="1" applyBorder="1" applyAlignment="1" applyProtection="1">
      <alignment horizontal="center" vertical="top"/>
    </xf>
    <xf numFmtId="0" fontId="61" fillId="0" borderId="0" xfId="0" applyFont="1" applyFill="1" applyBorder="1" applyAlignment="1" applyProtection="1">
      <alignment vertical="center"/>
    </xf>
    <xf numFmtId="184" fontId="57" fillId="0" borderId="124" xfId="0" applyNumberFormat="1" applyFont="1" applyFill="1" applyBorder="1" applyProtection="1">
      <alignment vertical="center"/>
    </xf>
    <xf numFmtId="0" fontId="57" fillId="0" borderId="119" xfId="0" applyFont="1" applyBorder="1" applyAlignment="1" applyProtection="1">
      <alignment horizontal="center" vertical="center"/>
    </xf>
    <xf numFmtId="0" fontId="57" fillId="0" borderId="73" xfId="0" applyFont="1" applyBorder="1" applyAlignment="1" applyProtection="1">
      <alignment horizontal="center" vertical="center"/>
    </xf>
    <xf numFmtId="0" fontId="57" fillId="0" borderId="0" xfId="0" applyFont="1" applyFill="1" applyBorder="1" applyAlignment="1" applyProtection="1">
      <alignment horizontal="center" vertical="center"/>
    </xf>
    <xf numFmtId="184" fontId="61" fillId="0" borderId="0" xfId="0" applyNumberFormat="1" applyFont="1" applyFill="1" applyBorder="1" applyProtection="1">
      <alignment vertical="center"/>
    </xf>
    <xf numFmtId="0" fontId="58" fillId="49" borderId="102" xfId="0" applyFont="1" applyFill="1" applyBorder="1" applyAlignment="1" applyProtection="1">
      <alignment horizontal="center" vertical="center" shrinkToFit="1"/>
    </xf>
    <xf numFmtId="185" fontId="57" fillId="0" borderId="101" xfId="0" applyNumberFormat="1" applyFont="1" applyFill="1" applyBorder="1" applyProtection="1">
      <alignment vertical="center"/>
    </xf>
    <xf numFmtId="184" fontId="57" fillId="52" borderId="134" xfId="0" applyNumberFormat="1" applyFont="1" applyFill="1" applyBorder="1" applyAlignment="1" applyProtection="1">
      <alignment horizontal="right" vertical="top"/>
    </xf>
    <xf numFmtId="184" fontId="57" fillId="52" borderId="135" xfId="0" applyNumberFormat="1" applyFont="1" applyFill="1" applyBorder="1" applyAlignment="1" applyProtection="1">
      <alignment horizontal="right" vertical="top"/>
    </xf>
    <xf numFmtId="0" fontId="61" fillId="0" borderId="154" xfId="0" applyFont="1" applyBorder="1" applyAlignment="1" applyProtection="1">
      <alignment horizontal="center" vertical="center" wrapText="1"/>
    </xf>
    <xf numFmtId="0" fontId="61" fillId="0" borderId="132" xfId="0" applyFont="1" applyBorder="1" applyAlignment="1" applyProtection="1">
      <alignment horizontal="center" vertical="center" wrapText="1"/>
    </xf>
    <xf numFmtId="0" fontId="61" fillId="0" borderId="133" xfId="0" applyFont="1" applyBorder="1" applyAlignment="1" applyProtection="1">
      <alignment horizontal="center" vertical="center"/>
    </xf>
    <xf numFmtId="0" fontId="57" fillId="0" borderId="128" xfId="0" applyFont="1" applyBorder="1" applyProtection="1">
      <alignment vertical="center"/>
    </xf>
    <xf numFmtId="0" fontId="57" fillId="0" borderId="129" xfId="0" applyFont="1" applyBorder="1" applyProtection="1">
      <alignment vertical="center"/>
    </xf>
    <xf numFmtId="0" fontId="58" fillId="49" borderId="2" xfId="0" applyFont="1" applyFill="1" applyBorder="1" applyAlignment="1" applyProtection="1">
      <alignment horizontal="center" vertical="center"/>
    </xf>
    <xf numFmtId="0" fontId="58" fillId="0" borderId="108" xfId="0" applyFont="1" applyBorder="1" applyAlignment="1" applyProtection="1">
      <alignment horizontal="center" vertical="center" wrapText="1"/>
    </xf>
    <xf numFmtId="0" fontId="58" fillId="0" borderId="106" xfId="0" applyFont="1" applyFill="1" applyBorder="1" applyAlignment="1" applyProtection="1">
      <alignment horizontal="center" vertical="center"/>
    </xf>
    <xf numFmtId="0" fontId="58" fillId="0" borderId="121" xfId="0" applyFont="1" applyFill="1" applyBorder="1" applyAlignment="1" applyProtection="1">
      <alignment horizontal="center" vertical="center"/>
    </xf>
    <xf numFmtId="0" fontId="57" fillId="0" borderId="130" xfId="0" applyFont="1" applyBorder="1" applyAlignment="1" applyProtection="1">
      <alignment horizontal="center" vertical="center"/>
    </xf>
    <xf numFmtId="0" fontId="57" fillId="0" borderId="112" xfId="0" applyFont="1" applyBorder="1" applyAlignment="1" applyProtection="1">
      <alignment horizontal="center" vertical="center"/>
    </xf>
    <xf numFmtId="0" fontId="61" fillId="0" borderId="104" xfId="0" applyFont="1" applyBorder="1" applyAlignment="1" applyProtection="1">
      <alignment horizontal="center" vertical="center" wrapText="1"/>
    </xf>
    <xf numFmtId="0" fontId="61" fillId="0" borderId="107"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7" fillId="0" borderId="60" xfId="0" applyFont="1" applyFill="1" applyBorder="1" applyAlignment="1" applyProtection="1">
      <alignment vertical="center" shrinkToFit="1"/>
    </xf>
    <xf numFmtId="0" fontId="57" fillId="0" borderId="113" xfId="0" applyFont="1" applyFill="1" applyBorder="1" applyAlignment="1" applyProtection="1">
      <alignment horizontal="center" vertical="center" shrinkToFit="1"/>
    </xf>
    <xf numFmtId="184" fontId="57" fillId="0" borderId="153" xfId="0" applyNumberFormat="1" applyFont="1" applyFill="1" applyBorder="1" applyProtection="1">
      <alignment vertical="center"/>
    </xf>
    <xf numFmtId="184" fontId="57" fillId="0" borderId="148" xfId="0" applyNumberFormat="1" applyFont="1" applyFill="1" applyBorder="1" applyProtection="1">
      <alignment vertical="center"/>
    </xf>
    <xf numFmtId="184" fontId="57" fillId="52" borderId="71" xfId="0" applyNumberFormat="1" applyFont="1" applyFill="1" applyBorder="1" applyProtection="1">
      <alignment vertical="center"/>
    </xf>
    <xf numFmtId="184" fontId="57" fillId="0" borderId="127" xfId="0" applyNumberFormat="1" applyFont="1" applyFill="1" applyBorder="1" applyProtection="1">
      <alignment vertical="center"/>
    </xf>
    <xf numFmtId="184" fontId="57" fillId="0" borderId="115" xfId="0" applyNumberFormat="1" applyFont="1" applyFill="1" applyBorder="1" applyProtection="1">
      <alignment vertical="center"/>
    </xf>
    <xf numFmtId="184" fontId="57" fillId="0" borderId="76" xfId="0" applyNumberFormat="1" applyFont="1" applyFill="1" applyBorder="1" applyProtection="1">
      <alignment vertical="center"/>
    </xf>
    <xf numFmtId="184" fontId="57" fillId="0" borderId="77" xfId="0" applyNumberFormat="1" applyFont="1" applyFill="1" applyBorder="1" applyProtection="1">
      <alignment vertical="center"/>
    </xf>
    <xf numFmtId="184" fontId="57" fillId="0" borderId="1" xfId="0" applyNumberFormat="1" applyFont="1" applyFill="1" applyBorder="1" applyProtection="1">
      <alignment vertical="center"/>
    </xf>
    <xf numFmtId="184" fontId="57" fillId="0" borderId="80" xfId="0" applyNumberFormat="1" applyFont="1" applyFill="1" applyBorder="1" applyProtection="1">
      <alignment vertical="center"/>
    </xf>
    <xf numFmtId="184" fontId="57" fillId="0" borderId="81" xfId="0" applyNumberFormat="1" applyFont="1" applyFill="1" applyBorder="1" applyProtection="1">
      <alignment vertical="center"/>
    </xf>
    <xf numFmtId="0" fontId="58" fillId="0" borderId="0" xfId="0" applyFont="1" applyFill="1" applyAlignment="1" applyProtection="1">
      <alignment vertical="center"/>
    </xf>
    <xf numFmtId="0" fontId="57" fillId="49" borderId="2" xfId="0" applyFont="1" applyFill="1" applyBorder="1" applyAlignment="1" applyProtection="1">
      <alignment horizontal="center" vertical="center" shrinkToFit="1"/>
    </xf>
    <xf numFmtId="0" fontId="57" fillId="49" borderId="2" xfId="0" applyFont="1" applyFill="1" applyBorder="1" applyAlignment="1" applyProtection="1">
      <alignment horizontal="center" vertical="center"/>
    </xf>
    <xf numFmtId="0" fontId="58" fillId="49" borderId="78" xfId="0" applyFont="1" applyFill="1" applyBorder="1" applyAlignment="1" applyProtection="1">
      <alignment horizontal="center" vertical="center"/>
    </xf>
    <xf numFmtId="0" fontId="58" fillId="49" borderId="54" xfId="0" applyFont="1" applyFill="1" applyBorder="1" applyAlignment="1" applyProtection="1">
      <alignment vertical="center" wrapText="1"/>
    </xf>
    <xf numFmtId="184" fontId="57" fillId="0" borderId="79" xfId="0" applyNumberFormat="1" applyFont="1" applyFill="1" applyBorder="1" applyProtection="1">
      <alignment vertical="center"/>
    </xf>
    <xf numFmtId="0" fontId="58" fillId="49" borderId="54" xfId="0" applyFont="1" applyFill="1" applyBorder="1" applyAlignment="1" applyProtection="1">
      <alignment vertical="center" shrinkToFit="1"/>
    </xf>
    <xf numFmtId="0" fontId="58" fillId="49" borderId="2" xfId="0" applyFont="1" applyFill="1" applyBorder="1" applyAlignment="1" applyProtection="1">
      <alignment horizontal="center" vertical="center" wrapText="1"/>
    </xf>
    <xf numFmtId="0" fontId="57" fillId="0" borderId="73" xfId="0" applyFont="1" applyFill="1" applyBorder="1" applyAlignment="1" applyProtection="1">
      <alignment horizontal="center" vertical="center" shrinkToFit="1"/>
    </xf>
    <xf numFmtId="0" fontId="58" fillId="49" borderId="2" xfId="0" applyFont="1" applyFill="1" applyBorder="1" applyAlignment="1" applyProtection="1">
      <alignment vertical="center" shrinkToFit="1"/>
    </xf>
    <xf numFmtId="184" fontId="57" fillId="0" borderId="2" xfId="349" applyNumberFormat="1" applyFont="1" applyFill="1" applyBorder="1" applyProtection="1">
      <alignment vertical="center"/>
    </xf>
    <xf numFmtId="187" fontId="57" fillId="0" borderId="117" xfId="0" applyNumberFormat="1" applyFont="1" applyFill="1" applyBorder="1" applyProtection="1">
      <alignment vertical="center"/>
    </xf>
    <xf numFmtId="187" fontId="57" fillId="0" borderId="114" xfId="0" applyNumberFormat="1" applyFont="1" applyFill="1" applyBorder="1" applyProtection="1">
      <alignment vertical="center"/>
    </xf>
    <xf numFmtId="0" fontId="57" fillId="0" borderId="172" xfId="0" applyFont="1" applyFill="1" applyBorder="1" applyProtection="1">
      <alignment vertical="center"/>
    </xf>
    <xf numFmtId="0" fontId="58" fillId="49" borderId="54" xfId="0" applyFont="1" applyFill="1" applyBorder="1" applyAlignment="1" applyProtection="1">
      <alignment horizontal="center" vertical="center"/>
    </xf>
    <xf numFmtId="0" fontId="58" fillId="0" borderId="3" xfId="0" applyFont="1" applyFill="1" applyBorder="1" applyAlignment="1" applyProtection="1">
      <alignment vertical="center" wrapText="1"/>
    </xf>
    <xf numFmtId="0" fontId="58" fillId="49" borderId="2" xfId="0" applyFont="1" applyFill="1" applyBorder="1" applyAlignment="1" applyProtection="1">
      <alignment vertical="center" wrapText="1"/>
    </xf>
    <xf numFmtId="0" fontId="62" fillId="0" borderId="0" xfId="0" applyFont="1" applyFill="1" applyProtection="1">
      <alignment vertical="center"/>
    </xf>
    <xf numFmtId="184" fontId="57" fillId="0" borderId="151" xfId="0" applyNumberFormat="1" applyFont="1" applyFill="1" applyBorder="1" applyProtection="1">
      <alignment vertical="center"/>
    </xf>
    <xf numFmtId="0" fontId="57" fillId="52" borderId="77" xfId="0" applyFont="1" applyFill="1" applyBorder="1" applyProtection="1">
      <alignment vertical="center"/>
    </xf>
    <xf numFmtId="0" fontId="57" fillId="51"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38" fontId="57" fillId="0" borderId="2" xfId="349" applyFont="1" applyFill="1" applyBorder="1" applyProtection="1">
      <alignment vertical="center"/>
    </xf>
    <xf numFmtId="186" fontId="57" fillId="0" borderId="0" xfId="0" applyNumberFormat="1" applyFont="1" applyFill="1" applyBorder="1" applyAlignment="1" applyProtection="1">
      <alignment horizontal="center" vertical="center"/>
    </xf>
    <xf numFmtId="184" fontId="57" fillId="0" borderId="0" xfId="0" applyNumberFormat="1" applyFont="1" applyFill="1" applyBorder="1" applyProtection="1">
      <alignment vertical="center"/>
    </xf>
    <xf numFmtId="0" fontId="61" fillId="50" borderId="2" xfId="0" applyFont="1" applyFill="1" applyBorder="1" applyAlignment="1" applyProtection="1">
      <alignment horizontal="center" vertical="center" wrapText="1"/>
    </xf>
    <xf numFmtId="0" fontId="58" fillId="50" borderId="2" xfId="0" applyFont="1" applyFill="1" applyBorder="1" applyProtection="1">
      <alignment vertical="center"/>
    </xf>
    <xf numFmtId="0" fontId="57" fillId="0" borderId="128" xfId="0" applyFont="1" applyFill="1" applyBorder="1" applyProtection="1">
      <alignment vertical="center"/>
    </xf>
    <xf numFmtId="0" fontId="61" fillId="0" borderId="105" xfId="0" applyFont="1" applyFill="1" applyBorder="1" applyAlignment="1" applyProtection="1">
      <alignment horizontal="center" vertical="center"/>
    </xf>
    <xf numFmtId="0" fontId="61" fillId="0" borderId="156" xfId="0" applyFont="1" applyFill="1" applyBorder="1" applyAlignment="1" applyProtection="1">
      <alignment horizontal="center" vertical="center"/>
    </xf>
    <xf numFmtId="0" fontId="57" fillId="49" borderId="71" xfId="0" applyFont="1" applyFill="1" applyBorder="1" applyAlignment="1" applyProtection="1">
      <alignment horizontal="center" vertical="center"/>
    </xf>
    <xf numFmtId="0" fontId="58" fillId="49" borderId="67" xfId="0" applyFont="1" applyFill="1" applyBorder="1" applyProtection="1">
      <alignment vertical="center"/>
    </xf>
    <xf numFmtId="38" fontId="57" fillId="0" borderId="71" xfId="0" applyNumberFormat="1" applyFont="1" applyFill="1" applyBorder="1" applyProtection="1">
      <alignment vertical="center"/>
    </xf>
    <xf numFmtId="0" fontId="57" fillId="0" borderId="0" xfId="0" applyFont="1" applyFill="1" applyBorder="1" applyProtection="1">
      <alignment vertical="center"/>
    </xf>
    <xf numFmtId="184" fontId="57" fillId="0" borderId="123" xfId="0" applyNumberFormat="1" applyFont="1" applyFill="1" applyBorder="1" applyProtection="1">
      <alignment vertical="center"/>
    </xf>
    <xf numFmtId="184" fontId="57" fillId="0" borderId="155" xfId="0" applyNumberFormat="1" applyFont="1" applyFill="1" applyBorder="1" applyProtection="1">
      <alignment vertical="center"/>
    </xf>
    <xf numFmtId="184" fontId="57" fillId="0" borderId="157" xfId="0" applyNumberFormat="1" applyFont="1" applyFill="1" applyBorder="1" applyProtection="1">
      <alignment vertical="center"/>
    </xf>
    <xf numFmtId="0" fontId="57" fillId="0" borderId="0" xfId="69" applyFont="1" applyAlignment="1" applyProtection="1">
      <alignment vertical="center"/>
    </xf>
    <xf numFmtId="0" fontId="57" fillId="0" borderId="0" xfId="212" applyFont="1" applyFill="1" applyAlignment="1" applyProtection="1">
      <alignment horizontal="left" vertical="center"/>
    </xf>
    <xf numFmtId="0" fontId="63" fillId="0" borderId="0" xfId="69" applyFont="1" applyAlignment="1" applyProtection="1">
      <alignment vertical="center"/>
    </xf>
    <xf numFmtId="0" fontId="57" fillId="0" borderId="0" xfId="212" applyFont="1" applyFill="1" applyProtection="1">
      <alignment vertical="center"/>
    </xf>
    <xf numFmtId="0" fontId="57" fillId="0" borderId="0" xfId="212" applyFont="1" applyFill="1" applyBorder="1" applyProtection="1">
      <alignment vertical="center"/>
    </xf>
    <xf numFmtId="0" fontId="64" fillId="0" borderId="0" xfId="212" applyFont="1" applyFill="1" applyBorder="1" applyAlignment="1" applyProtection="1">
      <alignment vertical="center"/>
    </xf>
    <xf numFmtId="0" fontId="64" fillId="0" borderId="0" xfId="214" applyFont="1" applyFill="1" applyBorder="1" applyAlignment="1" applyProtection="1">
      <alignment vertical="center"/>
    </xf>
    <xf numFmtId="0" fontId="57" fillId="0" borderId="0" xfId="76" applyFont="1" applyBorder="1" applyAlignment="1" applyProtection="1">
      <alignment vertical="center"/>
    </xf>
    <xf numFmtId="0" fontId="64" fillId="0" borderId="0" xfId="215" quotePrefix="1" applyFont="1" applyFill="1" applyBorder="1" applyAlignment="1" applyProtection="1">
      <alignment vertical="center"/>
    </xf>
    <xf numFmtId="0" fontId="64" fillId="0" borderId="0" xfId="215" applyFont="1" applyFill="1" applyBorder="1" applyAlignment="1" applyProtection="1">
      <alignment vertical="center"/>
    </xf>
    <xf numFmtId="0" fontId="57" fillId="0" borderId="0" xfId="213" applyFont="1" applyFill="1" applyProtection="1">
      <alignment vertical="center"/>
    </xf>
    <xf numFmtId="0" fontId="66" fillId="0" borderId="0" xfId="213" applyFont="1" applyFill="1" applyAlignment="1" applyProtection="1">
      <alignment horizontal="center" vertical="center"/>
    </xf>
    <xf numFmtId="0" fontId="64" fillId="0" borderId="0" xfId="213" applyFont="1" applyFill="1" applyBorder="1" applyAlignment="1" applyProtection="1">
      <alignment vertical="center"/>
    </xf>
    <xf numFmtId="0" fontId="57" fillId="0" borderId="0" xfId="213" applyFont="1" applyFill="1" applyAlignment="1" applyProtection="1">
      <alignment vertical="center"/>
    </xf>
    <xf numFmtId="0" fontId="68" fillId="0" borderId="0" xfId="213" applyFont="1" applyBorder="1" applyAlignment="1" applyProtection="1">
      <alignment vertical="center" wrapText="1"/>
    </xf>
    <xf numFmtId="0" fontId="57" fillId="0" borderId="0" xfId="213" applyFont="1" applyBorder="1" applyAlignment="1" applyProtection="1">
      <alignment horizontal="left" vertical="center" wrapText="1"/>
    </xf>
    <xf numFmtId="0" fontId="57" fillId="0" borderId="0" xfId="213" applyFont="1" applyFill="1" applyAlignment="1" applyProtection="1">
      <alignment horizontal="left" vertical="center"/>
    </xf>
    <xf numFmtId="0" fontId="57" fillId="0" borderId="0" xfId="213" applyFont="1" applyFill="1" applyBorder="1" applyAlignment="1" applyProtection="1">
      <alignment horizontal="left" vertical="center"/>
    </xf>
    <xf numFmtId="0" fontId="57" fillId="48" borderId="0" xfId="213" applyFont="1" applyFill="1" applyBorder="1" applyAlignment="1" applyProtection="1">
      <alignment vertical="center" textRotation="255"/>
    </xf>
    <xf numFmtId="0" fontId="57" fillId="48" borderId="4" xfId="213" applyFont="1" applyFill="1" applyBorder="1" applyAlignment="1" applyProtection="1">
      <alignment vertical="center" textRotation="255"/>
    </xf>
    <xf numFmtId="0" fontId="57" fillId="0" borderId="0" xfId="213" applyFont="1" applyFill="1" applyBorder="1" applyAlignment="1" applyProtection="1">
      <alignment horizontal="center" vertical="center"/>
    </xf>
    <xf numFmtId="0" fontId="57" fillId="0" borderId="0" xfId="213" applyFont="1" applyFill="1" applyBorder="1" applyProtection="1">
      <alignment vertical="center"/>
    </xf>
    <xf numFmtId="0" fontId="57" fillId="48" borderId="51" xfId="213" applyFont="1" applyFill="1" applyBorder="1" applyAlignment="1" applyProtection="1">
      <alignment vertical="center" textRotation="255"/>
    </xf>
    <xf numFmtId="0" fontId="57" fillId="48" borderId="0" xfId="213" applyFont="1" applyFill="1" applyBorder="1" applyAlignment="1" applyProtection="1">
      <alignment horizontal="center" vertical="center"/>
    </xf>
    <xf numFmtId="0" fontId="57" fillId="0" borderId="0" xfId="213" applyFont="1" applyFill="1" applyBorder="1" applyAlignment="1" applyProtection="1">
      <alignment vertical="center" wrapText="1"/>
    </xf>
    <xf numFmtId="0" fontId="57" fillId="48" borderId="0" xfId="213" applyFont="1" applyFill="1" applyBorder="1" applyAlignment="1" applyProtection="1">
      <alignment vertical="center"/>
    </xf>
    <xf numFmtId="0" fontId="70" fillId="0" borderId="0" xfId="213" applyFont="1" applyFill="1" applyBorder="1" applyAlignment="1" applyProtection="1">
      <alignment vertical="center" wrapText="1"/>
    </xf>
    <xf numFmtId="38" fontId="61" fillId="48" borderId="0" xfId="130" applyFont="1" applyFill="1" applyBorder="1" applyAlignment="1" applyProtection="1">
      <alignment vertical="center" wrapText="1"/>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vertical="center" wrapText="1"/>
    </xf>
    <xf numFmtId="0" fontId="72" fillId="48" borderId="0" xfId="213" applyFont="1" applyFill="1" applyBorder="1" applyAlignment="1" applyProtection="1">
      <alignment vertical="center" wrapText="1"/>
    </xf>
    <xf numFmtId="0" fontId="57" fillId="48" borderId="0" xfId="213" applyFont="1" applyFill="1" applyBorder="1" applyAlignment="1" applyProtection="1">
      <alignment vertical="top" wrapText="1"/>
    </xf>
    <xf numFmtId="0" fontId="61" fillId="48" borderId="0" xfId="213" applyFont="1" applyFill="1" applyBorder="1" applyAlignment="1" applyProtection="1">
      <alignment vertical="center" shrinkToFit="1"/>
    </xf>
    <xf numFmtId="0" fontId="61" fillId="48" borderId="0" xfId="213" applyFont="1" applyFill="1" applyBorder="1" applyAlignment="1" applyProtection="1">
      <alignment horizontal="center" vertical="center" shrinkToFit="1"/>
    </xf>
    <xf numFmtId="0" fontId="61" fillId="48" borderId="0" xfId="213" applyFont="1" applyFill="1" applyBorder="1" applyAlignment="1" applyProtection="1">
      <alignment vertical="center"/>
    </xf>
    <xf numFmtId="38" fontId="58" fillId="48" borderId="0" xfId="130" applyFont="1" applyFill="1" applyBorder="1" applyAlignment="1" applyProtection="1">
      <alignment vertical="center" wrapText="1"/>
    </xf>
    <xf numFmtId="0" fontId="57" fillId="0" borderId="0" xfId="213" applyFont="1" applyFill="1" applyAlignment="1" applyProtection="1">
      <alignment vertical="center" wrapText="1"/>
    </xf>
    <xf numFmtId="0" fontId="57" fillId="48" borderId="0" xfId="187" applyFont="1" applyFill="1" applyBorder="1" applyAlignment="1" applyProtection="1">
      <alignment vertical="center"/>
    </xf>
    <xf numFmtId="0" fontId="60" fillId="48" borderId="0" xfId="213" applyFont="1" applyFill="1" applyBorder="1" applyAlignment="1" applyProtection="1">
      <alignment vertical="center" shrinkToFit="1"/>
    </xf>
    <xf numFmtId="0" fontId="60" fillId="48" borderId="0" xfId="213" applyFont="1" applyFill="1" applyBorder="1" applyAlignment="1" applyProtection="1">
      <alignment vertical="center" wrapText="1"/>
    </xf>
    <xf numFmtId="0" fontId="57" fillId="48" borderId="0" xfId="69" applyFont="1" applyFill="1" applyBorder="1" applyAlignment="1" applyProtection="1">
      <alignment vertical="center"/>
    </xf>
    <xf numFmtId="0" fontId="61" fillId="48" borderId="0" xfId="213" applyFont="1" applyFill="1" applyBorder="1" applyAlignment="1" applyProtection="1">
      <alignment horizontal="right" vertical="center" shrinkToFit="1"/>
    </xf>
    <xf numFmtId="0" fontId="61" fillId="48" borderId="0" xfId="213" applyFont="1" applyFill="1" applyBorder="1" applyAlignment="1" applyProtection="1">
      <alignment horizontal="left" vertical="center" shrinkToFit="1"/>
    </xf>
    <xf numFmtId="0" fontId="61" fillId="48" borderId="0" xfId="187" applyFont="1" applyFill="1" applyBorder="1" applyAlignment="1" applyProtection="1">
      <alignment horizontal="right" vertical="center"/>
    </xf>
    <xf numFmtId="0" fontId="61" fillId="48" borderId="0" xfId="187" applyFont="1" applyFill="1" applyBorder="1" applyAlignment="1" applyProtection="1">
      <alignment horizontal="left" vertical="center"/>
    </xf>
    <xf numFmtId="0" fontId="61" fillId="48" borderId="0" xfId="213" applyFont="1" applyFill="1" applyBorder="1" applyAlignment="1" applyProtection="1">
      <alignment horizontal="right" vertical="center"/>
    </xf>
    <xf numFmtId="0" fontId="57" fillId="48" borderId="0" xfId="69" applyFont="1" applyFill="1" applyBorder="1" applyAlignment="1" applyProtection="1">
      <alignment horizontal="right" vertical="center"/>
    </xf>
    <xf numFmtId="0" fontId="57" fillId="48" borderId="0" xfId="69" applyFont="1" applyFill="1" applyBorder="1" applyAlignment="1" applyProtection="1">
      <alignment horizontal="left" vertical="center" shrinkToFit="1"/>
    </xf>
    <xf numFmtId="0" fontId="57" fillId="48" borderId="0" xfId="69" applyFont="1" applyFill="1" applyBorder="1" applyAlignment="1" applyProtection="1">
      <alignment horizontal="left" vertical="center"/>
    </xf>
    <xf numFmtId="0" fontId="57" fillId="0" borderId="0" xfId="69" applyFont="1" applyBorder="1" applyAlignment="1" applyProtection="1">
      <alignment horizontal="left" vertical="center"/>
    </xf>
    <xf numFmtId="0" fontId="57" fillId="0" borderId="0" xfId="213" applyFont="1" applyFill="1" applyBorder="1" applyAlignment="1" applyProtection="1">
      <alignment vertical="center"/>
    </xf>
    <xf numFmtId="0" fontId="61" fillId="48" borderId="0" xfId="213" applyFont="1" applyFill="1" applyBorder="1" applyAlignment="1" applyProtection="1">
      <alignment horizontal="center" vertical="center"/>
    </xf>
    <xf numFmtId="0" fontId="61" fillId="48" borderId="0" xfId="69" applyFont="1" applyFill="1" applyBorder="1" applyAlignment="1" applyProtection="1">
      <alignment horizontal="center" vertical="center"/>
    </xf>
    <xf numFmtId="0" fontId="71" fillId="48" borderId="0" xfId="187" applyFont="1" applyFill="1" applyBorder="1" applyAlignment="1" applyProtection="1">
      <alignment vertical="top"/>
    </xf>
    <xf numFmtId="0" fontId="71" fillId="48" borderId="0" xfId="213" applyFont="1" applyFill="1" applyBorder="1" applyAlignment="1" applyProtection="1">
      <alignment vertical="center"/>
    </xf>
    <xf numFmtId="183" fontId="57" fillId="0" borderId="2" xfId="0" applyNumberFormat="1" applyFont="1" applyFill="1" applyBorder="1" applyProtection="1">
      <alignment vertical="center"/>
    </xf>
    <xf numFmtId="0" fontId="57" fillId="0" borderId="2" xfId="0" applyFont="1" applyFill="1" applyBorder="1" applyAlignment="1" applyProtection="1">
      <alignment horizontal="center" vertical="center" shrinkToFit="1"/>
    </xf>
    <xf numFmtId="0" fontId="57" fillId="0" borderId="0" xfId="0" applyFont="1" applyBorder="1" applyAlignment="1" applyProtection="1">
      <alignment vertical="center"/>
    </xf>
    <xf numFmtId="185" fontId="57" fillId="0" borderId="75" xfId="0" applyNumberFormat="1" applyFont="1" applyFill="1" applyBorder="1" applyProtection="1">
      <alignment vertical="center"/>
    </xf>
    <xf numFmtId="183" fontId="57" fillId="0" borderId="0" xfId="0" applyNumberFormat="1" applyFont="1" applyFill="1" applyProtection="1">
      <alignment vertical="center"/>
    </xf>
    <xf numFmtId="0" fontId="57" fillId="0" borderId="174" xfId="0" applyFont="1" applyFill="1" applyBorder="1" applyAlignment="1" applyProtection="1">
      <alignment horizontal="center" vertical="center"/>
    </xf>
    <xf numFmtId="0" fontId="57" fillId="0" borderId="175" xfId="0" applyFont="1" applyFill="1" applyBorder="1" applyAlignment="1" applyProtection="1">
      <alignment horizontal="center" vertical="center"/>
    </xf>
    <xf numFmtId="0" fontId="57" fillId="0" borderId="176" xfId="0" applyFont="1" applyFill="1" applyBorder="1" applyAlignment="1" applyProtection="1">
      <alignment horizontal="center" vertical="center"/>
    </xf>
    <xf numFmtId="0" fontId="57" fillId="0" borderId="177" xfId="0" applyFont="1" applyFill="1" applyBorder="1" applyProtection="1">
      <alignment vertical="center"/>
    </xf>
    <xf numFmtId="0" fontId="57" fillId="0" borderId="178" xfId="0" applyFont="1" applyFill="1" applyBorder="1" applyProtection="1">
      <alignment vertical="center"/>
    </xf>
    <xf numFmtId="184" fontId="57" fillId="0" borderId="149" xfId="0" applyNumberFormat="1" applyFont="1" applyFill="1" applyBorder="1" applyProtection="1">
      <alignment vertical="center"/>
    </xf>
    <xf numFmtId="184" fontId="57" fillId="0" borderId="107" xfId="0" applyNumberFormat="1" applyFont="1" applyFill="1" applyBorder="1" applyProtection="1">
      <alignment vertical="center"/>
    </xf>
    <xf numFmtId="184" fontId="57" fillId="52" borderId="149" xfId="0" applyNumberFormat="1" applyFont="1" applyFill="1" applyBorder="1" applyProtection="1">
      <alignment vertical="center"/>
    </xf>
    <xf numFmtId="184" fontId="57" fillId="52" borderId="97" xfId="0" applyNumberFormat="1" applyFont="1" applyFill="1" applyBorder="1" applyProtection="1">
      <alignment vertical="center"/>
    </xf>
    <xf numFmtId="0" fontId="57" fillId="0" borderId="181" xfId="0" applyFont="1" applyFill="1" applyBorder="1" applyAlignment="1" applyProtection="1">
      <alignment horizontal="center" vertical="center"/>
    </xf>
    <xf numFmtId="184" fontId="57" fillId="52" borderId="179" xfId="0" applyNumberFormat="1" applyFont="1" applyFill="1" applyBorder="1" applyProtection="1">
      <alignment vertical="center"/>
    </xf>
    <xf numFmtId="184" fontId="57" fillId="52" borderId="139" xfId="0" applyNumberFormat="1" applyFont="1" applyFill="1" applyBorder="1" applyProtection="1">
      <alignment vertical="center"/>
    </xf>
    <xf numFmtId="184" fontId="57" fillId="52" borderId="149" xfId="0" applyNumberFormat="1" applyFont="1" applyFill="1" applyBorder="1" applyAlignment="1" applyProtection="1">
      <alignment horizontal="right" vertical="top"/>
    </xf>
    <xf numFmtId="184" fontId="57" fillId="52" borderId="97" xfId="0" applyNumberFormat="1" applyFont="1" applyFill="1" applyBorder="1" applyAlignment="1" applyProtection="1">
      <alignment horizontal="right" vertical="top"/>
    </xf>
    <xf numFmtId="0" fontId="71" fillId="49" borderId="75" xfId="0" applyFont="1" applyFill="1" applyBorder="1" applyAlignment="1" applyProtection="1">
      <alignment horizontal="center" vertical="center" wrapText="1" shrinkToFit="1"/>
    </xf>
    <xf numFmtId="184" fontId="75" fillId="0" borderId="87" xfId="0" applyNumberFormat="1" applyFont="1" applyFill="1" applyBorder="1" applyAlignment="1" applyProtection="1">
      <alignment vertical="center" shrinkToFit="1"/>
    </xf>
    <xf numFmtId="0" fontId="57" fillId="0" borderId="0" xfId="212" applyFont="1" applyFill="1" applyAlignment="1" applyProtection="1">
      <alignment vertical="center"/>
    </xf>
    <xf numFmtId="0" fontId="67" fillId="0" borderId="0" xfId="213" applyFont="1" applyBorder="1" applyAlignment="1" applyProtection="1">
      <alignment horizontal="left" vertical="top" wrapText="1"/>
    </xf>
    <xf numFmtId="0" fontId="57" fillId="49" borderId="49" xfId="213" applyFont="1" applyFill="1" applyBorder="1" applyAlignment="1" applyProtection="1">
      <alignment horizontal="center" vertical="center"/>
    </xf>
    <xf numFmtId="0" fontId="57" fillId="49" borderId="47" xfId="213" applyFont="1" applyFill="1" applyBorder="1" applyAlignment="1" applyProtection="1">
      <alignment horizontal="center" vertical="center"/>
    </xf>
    <xf numFmtId="0" fontId="57" fillId="49" borderId="48" xfId="213" applyFont="1" applyFill="1" applyBorder="1" applyAlignment="1" applyProtection="1">
      <alignment horizontal="center" vertical="center"/>
    </xf>
    <xf numFmtId="0" fontId="57" fillId="49" borderId="3" xfId="213" applyFont="1" applyFill="1" applyBorder="1" applyAlignment="1" applyProtection="1">
      <alignment horizontal="center" vertical="center"/>
    </xf>
    <xf numFmtId="0" fontId="57" fillId="49" borderId="0" xfId="213" applyFont="1" applyFill="1" applyBorder="1" applyAlignment="1" applyProtection="1">
      <alignment horizontal="center" vertical="center"/>
    </xf>
    <xf numFmtId="0" fontId="57" fillId="49" borderId="4" xfId="213" applyFont="1" applyFill="1" applyBorder="1" applyAlignment="1" applyProtection="1">
      <alignment horizontal="center" vertical="center"/>
    </xf>
    <xf numFmtId="0" fontId="57" fillId="49" borderId="5" xfId="213" applyFont="1" applyFill="1" applyBorder="1" applyAlignment="1" applyProtection="1">
      <alignment horizontal="center" vertical="center"/>
    </xf>
    <xf numFmtId="0" fontId="57" fillId="49" borderId="6" xfId="213" applyFont="1" applyFill="1" applyBorder="1" applyAlignment="1" applyProtection="1">
      <alignment horizontal="center" vertical="center"/>
    </xf>
    <xf numFmtId="0" fontId="57" fillId="49" borderId="7" xfId="213" applyFont="1" applyFill="1" applyBorder="1" applyAlignment="1" applyProtection="1">
      <alignment horizontal="center" vertical="center"/>
    </xf>
    <xf numFmtId="0" fontId="57" fillId="51" borderId="47" xfId="213" applyFont="1" applyFill="1" applyBorder="1" applyAlignment="1" applyProtection="1">
      <alignment horizontal="center" vertical="center" shrinkToFit="1"/>
      <protection locked="0"/>
    </xf>
    <xf numFmtId="0" fontId="57" fillId="51" borderId="0" xfId="213" applyFont="1" applyFill="1" applyBorder="1" applyAlignment="1" applyProtection="1">
      <alignment horizontal="center" vertical="center" shrinkToFit="1"/>
      <protection locked="0"/>
    </xf>
    <xf numFmtId="0" fontId="57" fillId="51" borderId="6"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wrapText="1"/>
    </xf>
    <xf numFmtId="0" fontId="58" fillId="48" borderId="0" xfId="213" applyFont="1" applyFill="1" applyBorder="1" applyAlignment="1" applyProtection="1">
      <alignment horizontal="center" vertical="center" wrapText="1"/>
    </xf>
    <xf numFmtId="0" fontId="58" fillId="48" borderId="6" xfId="213" applyFont="1" applyFill="1" applyBorder="1" applyAlignment="1" applyProtection="1">
      <alignment horizontal="center" vertical="center" wrapText="1"/>
    </xf>
    <xf numFmtId="0" fontId="58" fillId="51" borderId="49" xfId="213" applyFont="1" applyFill="1" applyBorder="1" applyAlignment="1" applyProtection="1">
      <alignment horizontal="center" vertical="center" shrinkToFit="1"/>
      <protection locked="0"/>
    </xf>
    <xf numFmtId="0" fontId="58" fillId="51" borderId="47" xfId="213" applyFont="1" applyFill="1" applyBorder="1" applyAlignment="1" applyProtection="1">
      <alignment horizontal="center" vertical="center" shrinkToFit="1"/>
      <protection locked="0"/>
    </xf>
    <xf numFmtId="0" fontId="58" fillId="51" borderId="3" xfId="213" applyFont="1" applyFill="1" applyBorder="1" applyAlignment="1" applyProtection="1">
      <alignment horizontal="center" vertical="center" shrinkToFit="1"/>
      <protection locked="0"/>
    </xf>
    <xf numFmtId="0" fontId="58" fillId="51" borderId="0"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60" fillId="49" borderId="49" xfId="213" applyFont="1" applyFill="1" applyBorder="1" applyAlignment="1" applyProtection="1">
      <alignment horizontal="center" vertical="center" shrinkToFit="1"/>
    </xf>
    <xf numFmtId="0" fontId="60" fillId="49" borderId="47" xfId="213" applyFont="1" applyFill="1" applyBorder="1" applyAlignment="1" applyProtection="1">
      <alignment horizontal="center" vertical="center" shrinkToFit="1"/>
    </xf>
    <xf numFmtId="0" fontId="60" fillId="49" borderId="48" xfId="213" applyFont="1" applyFill="1" applyBorder="1" applyAlignment="1" applyProtection="1">
      <alignment horizontal="center" vertical="center" shrinkToFit="1"/>
    </xf>
    <xf numFmtId="0" fontId="60" fillId="49" borderId="5" xfId="213" applyFont="1" applyFill="1" applyBorder="1" applyAlignment="1" applyProtection="1">
      <alignment horizontal="center" vertical="center" shrinkToFit="1"/>
    </xf>
    <xf numFmtId="0" fontId="60" fillId="49" borderId="6" xfId="213" applyFont="1" applyFill="1" applyBorder="1" applyAlignment="1" applyProtection="1">
      <alignment horizontal="center" vertical="center" shrinkToFit="1"/>
    </xf>
    <xf numFmtId="0" fontId="60" fillId="49" borderId="7" xfId="213" applyFont="1" applyFill="1" applyBorder="1" applyAlignment="1" applyProtection="1">
      <alignment horizontal="center" vertical="center" shrinkToFit="1"/>
    </xf>
    <xf numFmtId="0" fontId="57" fillId="51" borderId="49" xfId="213" applyFont="1" applyFill="1" applyBorder="1" applyAlignment="1" applyProtection="1">
      <alignment horizontal="center" vertical="center" shrinkToFit="1"/>
      <protection locked="0"/>
    </xf>
    <xf numFmtId="0" fontId="57" fillId="51" borderId="48" xfId="213" applyFont="1" applyFill="1" applyBorder="1" applyAlignment="1" applyProtection="1">
      <alignment horizontal="center" vertical="center" shrinkToFit="1"/>
      <protection locked="0"/>
    </xf>
    <xf numFmtId="0" fontId="57" fillId="51" borderId="5" xfId="213" applyFont="1" applyFill="1" applyBorder="1" applyAlignment="1" applyProtection="1">
      <alignment horizontal="center" vertical="center" shrinkToFit="1"/>
      <protection locked="0"/>
    </xf>
    <xf numFmtId="0" fontId="57" fillId="51" borderId="7" xfId="213" applyFont="1" applyFill="1" applyBorder="1" applyAlignment="1" applyProtection="1">
      <alignment horizontal="center" vertical="center" shrinkToFit="1"/>
      <protection locked="0"/>
    </xf>
    <xf numFmtId="0" fontId="57" fillId="49" borderId="49" xfId="213" applyFont="1" applyFill="1" applyBorder="1" applyAlignment="1" applyProtection="1">
      <alignment horizontal="center" vertical="center" wrapText="1"/>
    </xf>
    <xf numFmtId="0" fontId="57" fillId="51" borderId="51" xfId="213" applyFont="1" applyFill="1" applyBorder="1" applyAlignment="1" applyProtection="1">
      <alignment horizontal="center" vertical="center" shrinkToFit="1"/>
      <protection locked="0"/>
    </xf>
    <xf numFmtId="0" fontId="57" fillId="51" borderId="49" xfId="213" applyFont="1" applyFill="1" applyBorder="1" applyAlignment="1" applyProtection="1">
      <alignment horizontal="center" vertical="center" wrapText="1" shrinkToFit="1"/>
      <protection locked="0"/>
    </xf>
    <xf numFmtId="0" fontId="57" fillId="51" borderId="47" xfId="213" applyFont="1" applyFill="1" applyBorder="1" applyAlignment="1" applyProtection="1">
      <alignment horizontal="center" vertical="center" wrapText="1" shrinkToFit="1"/>
      <protection locked="0"/>
    </xf>
    <xf numFmtId="0" fontId="57" fillId="51" borderId="51" xfId="213" applyFont="1" applyFill="1" applyBorder="1" applyAlignment="1" applyProtection="1">
      <alignment horizontal="center" vertical="center" wrapText="1" shrinkToFit="1"/>
      <protection locked="0"/>
    </xf>
    <xf numFmtId="0" fontId="57" fillId="51" borderId="48"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wrapText="1" shrinkToFit="1"/>
      <protection locked="0"/>
    </xf>
    <xf numFmtId="0" fontId="57" fillId="51" borderId="0" xfId="213" applyFont="1" applyFill="1" applyBorder="1" applyAlignment="1" applyProtection="1">
      <alignment horizontal="center" vertical="center" wrapText="1" shrinkToFit="1"/>
      <protection locked="0"/>
    </xf>
    <xf numFmtId="0" fontId="57" fillId="51" borderId="4" xfId="213" applyFont="1" applyFill="1" applyBorder="1" applyAlignment="1" applyProtection="1">
      <alignment horizontal="center" vertical="center" wrapText="1" shrinkToFit="1"/>
      <protection locked="0"/>
    </xf>
    <xf numFmtId="0" fontId="57" fillId="51" borderId="5" xfId="213" applyFont="1" applyFill="1" applyBorder="1" applyAlignment="1" applyProtection="1">
      <alignment horizontal="center" vertical="center" wrapText="1" shrinkToFit="1"/>
      <protection locked="0"/>
    </xf>
    <xf numFmtId="0" fontId="57" fillId="51" borderId="6" xfId="213" applyFont="1" applyFill="1" applyBorder="1" applyAlignment="1" applyProtection="1">
      <alignment horizontal="center" vertical="center" wrapText="1" shrinkToFit="1"/>
      <protection locked="0"/>
    </xf>
    <xf numFmtId="0" fontId="57" fillId="51" borderId="7"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shrinkToFit="1"/>
      <protection locked="0"/>
    </xf>
    <xf numFmtId="0" fontId="57" fillId="51" borderId="4" xfId="213" applyFont="1" applyFill="1" applyBorder="1" applyAlignment="1" applyProtection="1">
      <alignment horizontal="center" vertical="center" shrinkToFit="1"/>
      <protection locked="0"/>
    </xf>
    <xf numFmtId="0" fontId="58" fillId="49" borderId="49" xfId="213" applyFont="1" applyFill="1" applyBorder="1" applyAlignment="1" applyProtection="1">
      <alignment horizontal="center" vertical="center" shrinkToFit="1"/>
    </xf>
    <xf numFmtId="0" fontId="58" fillId="49" borderId="47" xfId="213" applyFont="1" applyFill="1" applyBorder="1" applyAlignment="1" applyProtection="1">
      <alignment horizontal="center" vertical="center" shrinkToFit="1"/>
    </xf>
    <xf numFmtId="0" fontId="58" fillId="49" borderId="48" xfId="213" applyFont="1" applyFill="1" applyBorder="1" applyAlignment="1" applyProtection="1">
      <alignment horizontal="center" vertical="center" shrinkToFit="1"/>
    </xf>
    <xf numFmtId="0" fontId="58" fillId="49" borderId="3" xfId="213" applyFont="1" applyFill="1" applyBorder="1" applyAlignment="1" applyProtection="1">
      <alignment horizontal="center" vertical="center" shrinkToFit="1"/>
    </xf>
    <xf numFmtId="0" fontId="58" fillId="49" borderId="0" xfId="213" applyFont="1" applyFill="1" applyBorder="1" applyAlignment="1" applyProtection="1">
      <alignment horizontal="center" vertical="center" shrinkToFit="1"/>
    </xf>
    <xf numFmtId="0" fontId="58" fillId="49" borderId="4" xfId="213" applyFont="1" applyFill="1" applyBorder="1" applyAlignment="1" applyProtection="1">
      <alignment horizontal="center" vertical="center" shrinkToFit="1"/>
    </xf>
    <xf numFmtId="0" fontId="58" fillId="49" borderId="5" xfId="213" applyFont="1" applyFill="1" applyBorder="1" applyAlignment="1" applyProtection="1">
      <alignment horizontal="center" vertical="center" shrinkToFit="1"/>
    </xf>
    <xf numFmtId="0" fontId="58" fillId="49" borderId="6" xfId="213" applyFont="1" applyFill="1" applyBorder="1" applyAlignment="1" applyProtection="1">
      <alignment horizontal="center" vertical="center" shrinkToFit="1"/>
    </xf>
    <xf numFmtId="0" fontId="58" fillId="49" borderId="7" xfId="213" applyFont="1" applyFill="1" applyBorder="1" applyAlignment="1" applyProtection="1">
      <alignment horizontal="center" vertical="center" shrinkToFit="1"/>
    </xf>
    <xf numFmtId="0" fontId="57" fillId="51" borderId="3" xfId="213" applyFont="1" applyFill="1" applyBorder="1" applyAlignment="1" applyProtection="1">
      <alignment horizontal="left" vertical="center" wrapText="1"/>
      <protection locked="0"/>
    </xf>
    <xf numFmtId="0" fontId="57" fillId="51" borderId="0" xfId="213" applyFont="1" applyFill="1" applyBorder="1" applyAlignment="1" applyProtection="1">
      <alignment horizontal="left" vertical="center" wrapText="1"/>
      <protection locked="0"/>
    </xf>
    <xf numFmtId="0" fontId="57" fillId="51" borderId="4" xfId="213" applyFont="1" applyFill="1" applyBorder="1" applyAlignment="1" applyProtection="1">
      <alignment horizontal="left" vertical="center" wrapText="1"/>
      <protection locked="0"/>
    </xf>
    <xf numFmtId="0" fontId="57" fillId="51" borderId="5" xfId="213" applyFont="1" applyFill="1" applyBorder="1" applyAlignment="1" applyProtection="1">
      <alignment horizontal="left" vertical="center" wrapText="1"/>
      <protection locked="0"/>
    </xf>
    <xf numFmtId="0" fontId="57" fillId="51" borderId="6" xfId="213" applyFont="1" applyFill="1" applyBorder="1" applyAlignment="1" applyProtection="1">
      <alignment horizontal="left" vertical="center" wrapText="1"/>
      <protection locked="0"/>
    </xf>
    <xf numFmtId="0" fontId="57" fillId="51" borderId="7" xfId="213" applyFont="1" applyFill="1" applyBorder="1" applyAlignment="1" applyProtection="1">
      <alignment horizontal="left" vertical="center" wrapText="1"/>
      <protection locked="0"/>
    </xf>
    <xf numFmtId="0" fontId="61" fillId="49" borderId="49" xfId="213" applyFont="1" applyFill="1" applyBorder="1" applyAlignment="1" applyProtection="1">
      <alignment horizontal="center" vertical="center" shrinkToFit="1"/>
    </xf>
    <xf numFmtId="0" fontId="61" fillId="49" borderId="47" xfId="213" applyFont="1" applyFill="1" applyBorder="1" applyAlignment="1" applyProtection="1">
      <alignment horizontal="center" vertical="center" shrinkToFit="1"/>
    </xf>
    <xf numFmtId="0" fontId="61" fillId="49" borderId="48" xfId="213" applyFont="1" applyFill="1" applyBorder="1" applyAlignment="1" applyProtection="1">
      <alignment horizontal="center" vertical="center" shrinkToFit="1"/>
    </xf>
    <xf numFmtId="0" fontId="61" fillId="49" borderId="5" xfId="213" applyFont="1" applyFill="1" applyBorder="1" applyAlignment="1" applyProtection="1">
      <alignment horizontal="center" vertical="center" shrinkToFit="1"/>
    </xf>
    <xf numFmtId="0" fontId="61" fillId="49" borderId="6" xfId="213" applyFont="1" applyFill="1" applyBorder="1" applyAlignment="1" applyProtection="1">
      <alignment horizontal="center" vertical="center" shrinkToFit="1"/>
    </xf>
    <xf numFmtId="0" fontId="61" fillId="49" borderId="7" xfId="213" applyFont="1" applyFill="1" applyBorder="1" applyAlignment="1" applyProtection="1">
      <alignment horizontal="center" vertical="center" shrinkToFit="1"/>
    </xf>
    <xf numFmtId="0" fontId="60" fillId="49" borderId="2" xfId="213" applyFont="1" applyFill="1" applyBorder="1" applyAlignment="1" applyProtection="1">
      <alignment horizontal="center" vertical="center" shrinkToFit="1"/>
    </xf>
    <xf numFmtId="0" fontId="60" fillId="49" borderId="50" xfId="213" applyFont="1" applyFill="1" applyBorder="1" applyAlignment="1" applyProtection="1">
      <alignment horizontal="center" vertical="center" shrinkToFit="1"/>
    </xf>
    <xf numFmtId="0" fontId="70" fillId="48" borderId="0" xfId="213" applyFont="1" applyFill="1" applyBorder="1" applyAlignment="1" applyProtection="1">
      <alignment horizontal="center" vertical="center" wrapText="1"/>
    </xf>
    <xf numFmtId="0" fontId="58" fillId="48" borderId="0" xfId="213" applyFont="1" applyFill="1" applyBorder="1" applyAlignment="1" applyProtection="1">
      <alignment horizontal="left" vertical="center" wrapText="1"/>
    </xf>
    <xf numFmtId="0" fontId="58" fillId="51" borderId="56" xfId="213" applyFont="1" applyFill="1" applyBorder="1" applyAlignment="1" applyProtection="1">
      <alignment horizontal="center" vertical="center"/>
      <protection locked="0"/>
    </xf>
    <xf numFmtId="0" fontId="58" fillId="51" borderId="57" xfId="213" applyFont="1" applyFill="1" applyBorder="1" applyAlignment="1" applyProtection="1">
      <alignment horizontal="center" vertical="center"/>
      <protection locked="0"/>
    </xf>
    <xf numFmtId="0" fontId="58" fillId="51" borderId="59" xfId="213" applyFont="1" applyFill="1" applyBorder="1" applyAlignment="1" applyProtection="1">
      <alignment horizontal="center" vertical="center"/>
      <protection locked="0"/>
    </xf>
    <xf numFmtId="0" fontId="58" fillId="51" borderId="60" xfId="213" applyFont="1" applyFill="1" applyBorder="1" applyAlignment="1" applyProtection="1">
      <alignment horizontal="center" vertical="center"/>
      <protection locked="0"/>
    </xf>
    <xf numFmtId="0" fontId="58" fillId="51" borderId="62" xfId="213" applyFont="1" applyFill="1" applyBorder="1" applyAlignment="1" applyProtection="1">
      <alignment horizontal="center" vertical="center"/>
      <protection locked="0"/>
    </xf>
    <xf numFmtId="0" fontId="58" fillId="51" borderId="63" xfId="213" applyFont="1" applyFill="1" applyBorder="1" applyAlignment="1" applyProtection="1">
      <alignment horizontal="center" vertical="center"/>
      <protection locked="0"/>
    </xf>
    <xf numFmtId="38" fontId="61" fillId="49" borderId="52" xfId="130" applyFont="1" applyFill="1" applyBorder="1" applyAlignment="1" applyProtection="1">
      <alignment horizontal="center" vertical="center" wrapText="1"/>
    </xf>
    <xf numFmtId="38" fontId="61" fillId="49" borderId="51" xfId="130" applyFont="1" applyFill="1" applyBorder="1" applyAlignment="1" applyProtection="1">
      <alignment horizontal="center" vertical="center" wrapText="1"/>
    </xf>
    <xf numFmtId="38" fontId="61" fillId="49" borderId="53" xfId="130" applyFont="1" applyFill="1" applyBorder="1" applyAlignment="1" applyProtection="1">
      <alignment horizontal="center" vertical="center" wrapText="1"/>
    </xf>
    <xf numFmtId="38" fontId="61" fillId="49" borderId="3" xfId="130" applyFont="1" applyFill="1" applyBorder="1" applyAlignment="1" applyProtection="1">
      <alignment horizontal="center" vertical="center" wrapText="1"/>
    </xf>
    <xf numFmtId="38" fontId="61" fillId="49" borderId="0" xfId="130" applyFont="1" applyFill="1" applyBorder="1" applyAlignment="1" applyProtection="1">
      <alignment horizontal="center" vertical="center" wrapText="1"/>
    </xf>
    <xf numFmtId="38" fontId="61" fillId="49" borderId="4" xfId="130" applyFont="1" applyFill="1" applyBorder="1" applyAlignment="1" applyProtection="1">
      <alignment horizontal="center" vertical="center" wrapText="1"/>
    </xf>
    <xf numFmtId="38" fontId="61" fillId="49" borderId="5" xfId="130" applyFont="1" applyFill="1" applyBorder="1" applyAlignment="1" applyProtection="1">
      <alignment horizontal="center" vertical="center" wrapText="1"/>
    </xf>
    <xf numFmtId="38" fontId="61" fillId="49" borderId="6" xfId="130" applyFont="1" applyFill="1" applyBorder="1" applyAlignment="1" applyProtection="1">
      <alignment horizontal="center" vertical="center" wrapText="1"/>
    </xf>
    <xf numFmtId="38" fontId="61" fillId="49" borderId="7" xfId="130" applyFont="1" applyFill="1" applyBorder="1" applyAlignment="1" applyProtection="1">
      <alignment horizontal="center" vertical="center" wrapText="1"/>
    </xf>
    <xf numFmtId="0" fontId="61" fillId="51" borderId="52" xfId="130" applyNumberFormat="1" applyFont="1" applyFill="1" applyBorder="1" applyAlignment="1" applyProtection="1">
      <alignment horizontal="center" vertical="center" shrinkToFit="1"/>
      <protection locked="0"/>
    </xf>
    <xf numFmtId="0" fontId="61" fillId="51" borderId="51" xfId="130" applyNumberFormat="1" applyFont="1" applyFill="1" applyBorder="1" applyAlignment="1" applyProtection="1">
      <alignment horizontal="center" vertical="center" shrinkToFit="1"/>
      <protection locked="0"/>
    </xf>
    <xf numFmtId="0" fontId="61" fillId="51" borderId="3" xfId="130" applyNumberFormat="1" applyFont="1" applyFill="1" applyBorder="1" applyAlignment="1" applyProtection="1">
      <alignment horizontal="center" vertical="center" shrinkToFit="1"/>
      <protection locked="0"/>
    </xf>
    <xf numFmtId="0" fontId="61" fillId="51" borderId="0" xfId="130" applyNumberFormat="1" applyFont="1" applyFill="1" applyBorder="1" applyAlignment="1" applyProtection="1">
      <alignment horizontal="center" vertical="center" shrinkToFit="1"/>
      <protection locked="0"/>
    </xf>
    <xf numFmtId="0" fontId="61" fillId="51" borderId="5" xfId="130" applyNumberFormat="1" applyFont="1" applyFill="1" applyBorder="1" applyAlignment="1" applyProtection="1">
      <alignment horizontal="center" vertical="center" shrinkToFit="1"/>
      <protection locked="0"/>
    </xf>
    <xf numFmtId="0" fontId="61" fillId="51" borderId="6" xfId="130" applyNumberFormat="1" applyFont="1" applyFill="1" applyBorder="1" applyAlignment="1" applyProtection="1">
      <alignment horizontal="center" vertical="center" shrinkToFit="1"/>
      <protection locked="0"/>
    </xf>
    <xf numFmtId="0" fontId="57" fillId="48" borderId="0" xfId="213" applyFont="1" applyFill="1" applyBorder="1" applyAlignment="1" applyProtection="1">
      <alignment horizontal="center" vertical="center"/>
    </xf>
    <xf numFmtId="0" fontId="57" fillId="51" borderId="57" xfId="213" applyFont="1" applyFill="1" applyBorder="1" applyAlignment="1" applyProtection="1">
      <alignment horizontal="center" vertical="center" wrapText="1"/>
      <protection locked="0"/>
    </xf>
    <xf numFmtId="0" fontId="57" fillId="51" borderId="58" xfId="213" applyFont="1" applyFill="1" applyBorder="1" applyAlignment="1" applyProtection="1">
      <alignment horizontal="center" vertical="center" wrapText="1"/>
      <protection locked="0"/>
    </xf>
    <xf numFmtId="0" fontId="57" fillId="51" borderId="60" xfId="213" applyFont="1" applyFill="1" applyBorder="1" applyAlignment="1" applyProtection="1">
      <alignment horizontal="center" vertical="center" wrapText="1"/>
      <protection locked="0"/>
    </xf>
    <xf numFmtId="0" fontId="57" fillId="51" borderId="61" xfId="213" applyFont="1" applyFill="1" applyBorder="1" applyAlignment="1" applyProtection="1">
      <alignment horizontal="center" vertical="center" wrapText="1"/>
      <protection locked="0"/>
    </xf>
    <xf numFmtId="0" fontId="57" fillId="51" borderId="63" xfId="213" applyFont="1" applyFill="1" applyBorder="1" applyAlignment="1" applyProtection="1">
      <alignment horizontal="center" vertical="center" wrapText="1"/>
      <protection locked="0"/>
    </xf>
    <xf numFmtId="0" fontId="57" fillId="51" borderId="64" xfId="213" applyFont="1" applyFill="1" applyBorder="1" applyAlignment="1" applyProtection="1">
      <alignment horizontal="center" vertical="center" wrapText="1"/>
      <protection locked="0"/>
    </xf>
    <xf numFmtId="0" fontId="57" fillId="49" borderId="52" xfId="213" applyFont="1" applyFill="1" applyBorder="1" applyAlignment="1" applyProtection="1">
      <alignment horizontal="center" vertical="center"/>
    </xf>
    <xf numFmtId="0" fontId="57" fillId="49" borderId="51" xfId="213" applyFont="1" applyFill="1" applyBorder="1" applyAlignment="1" applyProtection="1">
      <alignment horizontal="center" vertical="center"/>
    </xf>
    <xf numFmtId="0" fontId="57" fillId="49" borderId="53" xfId="213" applyFont="1" applyFill="1" applyBorder="1" applyAlignment="1" applyProtection="1">
      <alignment horizontal="center" vertical="center"/>
    </xf>
    <xf numFmtId="0" fontId="58" fillId="48" borderId="47" xfId="213" applyFont="1" applyFill="1" applyBorder="1" applyAlignment="1" applyProtection="1">
      <alignment horizontal="center" vertical="center"/>
    </xf>
    <xf numFmtId="0" fontId="58" fillId="48" borderId="48" xfId="213" applyFont="1" applyFill="1" applyBorder="1" applyAlignment="1" applyProtection="1">
      <alignment horizontal="center" vertical="center"/>
    </xf>
    <xf numFmtId="0" fontId="58" fillId="48" borderId="0" xfId="213" applyFont="1" applyFill="1" applyBorder="1" applyAlignment="1" applyProtection="1">
      <alignment horizontal="center" vertical="center"/>
    </xf>
    <xf numFmtId="0" fontId="58" fillId="48" borderId="4" xfId="213" applyFont="1" applyFill="1" applyBorder="1" applyAlignment="1" applyProtection="1">
      <alignment horizontal="center" vertical="center"/>
    </xf>
    <xf numFmtId="0" fontId="58" fillId="48" borderId="6" xfId="213" applyFont="1" applyFill="1" applyBorder="1" applyAlignment="1" applyProtection="1">
      <alignment horizontal="center" vertical="center"/>
    </xf>
    <xf numFmtId="0" fontId="58" fillId="48" borderId="7" xfId="213" applyFont="1" applyFill="1" applyBorder="1" applyAlignment="1" applyProtection="1">
      <alignment horizontal="center" vertical="center"/>
    </xf>
    <xf numFmtId="0" fontId="71" fillId="48" borderId="0" xfId="213" quotePrefix="1" applyFont="1" applyFill="1" applyBorder="1" applyAlignment="1" applyProtection="1">
      <alignment horizontal="center" vertical="center"/>
    </xf>
    <xf numFmtId="0" fontId="71" fillId="48" borderId="0" xfId="187" applyFont="1" applyFill="1" applyBorder="1" applyAlignment="1" applyProtection="1">
      <alignment horizontal="left" vertical="top"/>
    </xf>
    <xf numFmtId="0" fontId="58" fillId="48" borderId="0" xfId="213" applyFont="1" applyFill="1" applyBorder="1" applyAlignment="1" applyProtection="1">
      <alignment horizontal="left" shrinkToFit="1"/>
    </xf>
    <xf numFmtId="0" fontId="57" fillId="48" borderId="0" xfId="213" applyFont="1" applyFill="1" applyBorder="1" applyAlignment="1" applyProtection="1">
      <alignment horizontal="left" vertical="center" wrapText="1"/>
    </xf>
    <xf numFmtId="0" fontId="58" fillId="48" borderId="52" xfId="213" applyFont="1" applyFill="1" applyBorder="1" applyAlignment="1" applyProtection="1">
      <alignment horizontal="left" vertical="top" wrapText="1"/>
    </xf>
    <xf numFmtId="0" fontId="58" fillId="48" borderId="51" xfId="213" applyFont="1" applyFill="1" applyBorder="1" applyAlignment="1" applyProtection="1">
      <alignment horizontal="left" vertical="top" wrapText="1"/>
    </xf>
    <xf numFmtId="0" fontId="58" fillId="48" borderId="53" xfId="213" applyFont="1" applyFill="1" applyBorder="1" applyAlignment="1" applyProtection="1">
      <alignment horizontal="left" vertical="top" wrapText="1"/>
    </xf>
    <xf numFmtId="0" fontId="58" fillId="48" borderId="3" xfId="213" applyFont="1" applyFill="1" applyBorder="1" applyAlignment="1" applyProtection="1">
      <alignment horizontal="left" vertical="top" wrapText="1"/>
    </xf>
    <xf numFmtId="0" fontId="58" fillId="48" borderId="0" xfId="213" applyFont="1" applyFill="1" applyBorder="1" applyAlignment="1" applyProtection="1">
      <alignment horizontal="left" vertical="top" wrapText="1"/>
    </xf>
    <xf numFmtId="0" fontId="58" fillId="48" borderId="4" xfId="213" applyFont="1" applyFill="1" applyBorder="1" applyAlignment="1" applyProtection="1">
      <alignment horizontal="left" vertical="top" wrapText="1"/>
    </xf>
    <xf numFmtId="0" fontId="58" fillId="48" borderId="5" xfId="213" applyFont="1" applyFill="1" applyBorder="1" applyAlignment="1" applyProtection="1">
      <alignment horizontal="left" vertical="top" wrapText="1"/>
    </xf>
    <xf numFmtId="0" fontId="58" fillId="48" borderId="6" xfId="213" applyFont="1" applyFill="1" applyBorder="1" applyAlignment="1" applyProtection="1">
      <alignment horizontal="left" vertical="top" wrapText="1"/>
    </xf>
    <xf numFmtId="0" fontId="58" fillId="48" borderId="7" xfId="213" applyFont="1" applyFill="1" applyBorder="1" applyAlignment="1" applyProtection="1">
      <alignment horizontal="left" vertical="top" wrapText="1"/>
    </xf>
    <xf numFmtId="0" fontId="58" fillId="49" borderId="52" xfId="213" applyFont="1" applyFill="1" applyBorder="1" applyAlignment="1" applyProtection="1">
      <alignment horizontal="center" vertical="center" wrapText="1"/>
    </xf>
    <xf numFmtId="0" fontId="58" fillId="49" borderId="51" xfId="213" applyFont="1" applyFill="1" applyBorder="1" applyAlignment="1" applyProtection="1">
      <alignment horizontal="center" vertical="center"/>
    </xf>
    <xf numFmtId="0" fontId="58" fillId="49" borderId="53" xfId="213" applyFont="1" applyFill="1" applyBorder="1" applyAlignment="1" applyProtection="1">
      <alignment horizontal="center" vertical="center"/>
    </xf>
    <xf numFmtId="0" fontId="58" fillId="49" borderId="3" xfId="213" applyFont="1" applyFill="1" applyBorder="1" applyAlignment="1" applyProtection="1">
      <alignment horizontal="center" vertical="center"/>
    </xf>
    <xf numFmtId="0" fontId="58" fillId="49" borderId="0" xfId="213" applyFont="1" applyFill="1" applyBorder="1" applyAlignment="1" applyProtection="1">
      <alignment horizontal="center" vertical="center"/>
    </xf>
    <xf numFmtId="0" fontId="58" fillId="49" borderId="4" xfId="213" applyFont="1" applyFill="1" applyBorder="1" applyAlignment="1" applyProtection="1">
      <alignment horizontal="center" vertical="center"/>
    </xf>
    <xf numFmtId="0" fontId="58" fillId="49" borderId="5" xfId="213" applyFont="1" applyFill="1" applyBorder="1" applyAlignment="1" applyProtection="1">
      <alignment horizontal="center" vertical="center"/>
    </xf>
    <xf numFmtId="0" fontId="58" fillId="49" borderId="6" xfId="213" applyFont="1" applyFill="1" applyBorder="1" applyAlignment="1" applyProtection="1">
      <alignment horizontal="center" vertical="center"/>
    </xf>
    <xf numFmtId="0" fontId="58" fillId="49" borderId="7" xfId="213" applyFont="1" applyFill="1" applyBorder="1" applyAlignment="1" applyProtection="1">
      <alignment horizontal="center" vertical="center"/>
    </xf>
    <xf numFmtId="38" fontId="57" fillId="49" borderId="52" xfId="130" applyFont="1" applyFill="1" applyBorder="1" applyAlignment="1" applyProtection="1">
      <alignment horizontal="center" vertical="center" wrapText="1"/>
    </xf>
    <xf numFmtId="38" fontId="57" fillId="49" borderId="51" xfId="130" applyFont="1" applyFill="1" applyBorder="1" applyAlignment="1" applyProtection="1">
      <alignment horizontal="center" vertical="center" wrapText="1"/>
    </xf>
    <xf numFmtId="38" fontId="57" fillId="49" borderId="53"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38" fontId="61" fillId="51" borderId="52" xfId="130" applyFont="1" applyFill="1" applyBorder="1" applyAlignment="1" applyProtection="1">
      <alignment horizontal="center" vertical="center" shrinkToFit="1"/>
      <protection locked="0"/>
    </xf>
    <xf numFmtId="38" fontId="61" fillId="51" borderId="51" xfId="130" applyFont="1" applyFill="1" applyBorder="1" applyAlignment="1" applyProtection="1">
      <alignment horizontal="center" vertical="center" shrinkToFit="1"/>
      <protection locked="0"/>
    </xf>
    <xf numFmtId="38" fontId="61" fillId="51" borderId="53" xfId="130" applyFont="1" applyFill="1" applyBorder="1" applyAlignment="1" applyProtection="1">
      <alignment horizontal="center" vertical="center" shrinkToFit="1"/>
      <protection locked="0"/>
    </xf>
    <xf numFmtId="38" fontId="61" fillId="51" borderId="3" xfId="130" applyFont="1" applyFill="1" applyBorder="1" applyAlignment="1" applyProtection="1">
      <alignment horizontal="center" vertical="center" shrinkToFit="1"/>
      <protection locked="0"/>
    </xf>
    <xf numFmtId="38" fontId="61" fillId="51" borderId="0" xfId="130" applyFont="1" applyFill="1" applyBorder="1" applyAlignment="1" applyProtection="1">
      <alignment horizontal="center" vertical="center" shrinkToFit="1"/>
      <protection locked="0"/>
    </xf>
    <xf numFmtId="38" fontId="61" fillId="51" borderId="4" xfId="130" applyFont="1" applyFill="1" applyBorder="1" applyAlignment="1" applyProtection="1">
      <alignment horizontal="center" vertical="center" shrinkToFit="1"/>
      <protection locked="0"/>
    </xf>
    <xf numFmtId="38" fontId="61" fillId="51" borderId="5" xfId="130" applyFont="1" applyFill="1" applyBorder="1" applyAlignment="1" applyProtection="1">
      <alignment horizontal="center" vertical="center" shrinkToFit="1"/>
      <protection locked="0"/>
    </xf>
    <xf numFmtId="38" fontId="61" fillId="51" borderId="6" xfId="130" applyFont="1" applyFill="1" applyBorder="1" applyAlignment="1" applyProtection="1">
      <alignment horizontal="center" vertical="center" shrinkToFit="1"/>
      <protection locked="0"/>
    </xf>
    <xf numFmtId="38" fontId="61" fillId="51" borderId="7" xfId="130" applyFont="1" applyFill="1" applyBorder="1" applyAlignment="1" applyProtection="1">
      <alignment horizontal="center" vertical="center" shrinkToFit="1"/>
      <protection locked="0"/>
    </xf>
    <xf numFmtId="0" fontId="61" fillId="48" borderId="51" xfId="213" applyFont="1" applyFill="1" applyBorder="1" applyAlignment="1" applyProtection="1">
      <alignment horizontal="left" vertical="top" wrapText="1"/>
    </xf>
    <xf numFmtId="0" fontId="58" fillId="49" borderId="51" xfId="213" applyFont="1" applyFill="1" applyBorder="1" applyAlignment="1" applyProtection="1">
      <alignment horizontal="center" vertical="center" wrapText="1"/>
    </xf>
    <xf numFmtId="0" fontId="58" fillId="49" borderId="3" xfId="213" applyFont="1" applyFill="1" applyBorder="1" applyAlignment="1" applyProtection="1">
      <alignment horizontal="center" vertical="center" wrapText="1"/>
    </xf>
    <xf numFmtId="0" fontId="58" fillId="49" borderId="0" xfId="213" applyFont="1" applyFill="1" applyBorder="1" applyAlignment="1" applyProtection="1">
      <alignment horizontal="center" vertical="center" wrapText="1"/>
    </xf>
    <xf numFmtId="0" fontId="58" fillId="49" borderId="5" xfId="213" applyFont="1" applyFill="1" applyBorder="1" applyAlignment="1" applyProtection="1">
      <alignment horizontal="center" vertical="center" wrapText="1"/>
    </xf>
    <xf numFmtId="0" fontId="58" fillId="49" borderId="6" xfId="213" applyFont="1" applyFill="1" applyBorder="1" applyAlignment="1" applyProtection="1">
      <alignment horizontal="center" vertical="center" wrapText="1"/>
    </xf>
    <xf numFmtId="0" fontId="57" fillId="51" borderId="52" xfId="213" applyFont="1" applyFill="1" applyBorder="1" applyAlignment="1" applyProtection="1">
      <alignment horizontal="center" vertical="center" wrapText="1"/>
      <protection locked="0"/>
    </xf>
    <xf numFmtId="0" fontId="57" fillId="51" borderId="51" xfId="213" applyFont="1" applyFill="1" applyBorder="1" applyAlignment="1" applyProtection="1">
      <alignment horizontal="center" vertical="center" wrapText="1"/>
      <protection locked="0"/>
    </xf>
    <xf numFmtId="0" fontId="57" fillId="51" borderId="53" xfId="213" applyFont="1" applyFill="1" applyBorder="1" applyAlignment="1" applyProtection="1">
      <alignment horizontal="center" vertical="center" wrapText="1"/>
      <protection locked="0"/>
    </xf>
    <xf numFmtId="0" fontId="57" fillId="51" borderId="3" xfId="213" applyFont="1" applyFill="1" applyBorder="1" applyAlignment="1" applyProtection="1">
      <alignment horizontal="center" vertical="center" wrapText="1"/>
      <protection locked="0"/>
    </xf>
    <xf numFmtId="0" fontId="57" fillId="51" borderId="0" xfId="213" applyFont="1" applyFill="1" applyBorder="1" applyAlignment="1" applyProtection="1">
      <alignment horizontal="center" vertical="center" wrapText="1"/>
      <protection locked="0"/>
    </xf>
    <xf numFmtId="0" fontId="57" fillId="51" borderId="4" xfId="213" applyFont="1" applyFill="1" applyBorder="1" applyAlignment="1" applyProtection="1">
      <alignment horizontal="center" vertical="center" wrapText="1"/>
      <protection locked="0"/>
    </xf>
    <xf numFmtId="0" fontId="57" fillId="51" borderId="5" xfId="213" applyFont="1" applyFill="1" applyBorder="1" applyAlignment="1" applyProtection="1">
      <alignment horizontal="center" vertical="center" wrapText="1"/>
      <protection locked="0"/>
    </xf>
    <xf numFmtId="0" fontId="57" fillId="51" borderId="6" xfId="213" applyFont="1" applyFill="1" applyBorder="1" applyAlignment="1" applyProtection="1">
      <alignment horizontal="center" vertical="center" wrapText="1"/>
      <protection locked="0"/>
    </xf>
    <xf numFmtId="0" fontId="57" fillId="51" borderId="7" xfId="213" applyFont="1" applyFill="1" applyBorder="1" applyAlignment="1" applyProtection="1">
      <alignment horizontal="center" vertical="center" wrapText="1"/>
      <protection locked="0"/>
    </xf>
    <xf numFmtId="0" fontId="57" fillId="49" borderId="54" xfId="213" applyFont="1" applyFill="1" applyBorder="1" applyAlignment="1" applyProtection="1">
      <alignment horizontal="center" vertical="center" wrapText="1"/>
    </xf>
    <xf numFmtId="0" fontId="57" fillId="49" borderId="1" xfId="213" applyFont="1" applyFill="1" applyBorder="1" applyAlignment="1" applyProtection="1">
      <alignment horizontal="center" vertical="center" wrapText="1"/>
    </xf>
    <xf numFmtId="0" fontId="57" fillId="49" borderId="55" xfId="213" applyFont="1" applyFill="1" applyBorder="1" applyAlignment="1" applyProtection="1">
      <alignment horizontal="center" vertical="center" wrapText="1"/>
    </xf>
    <xf numFmtId="38" fontId="57" fillId="48" borderId="68" xfId="213" applyNumberFormat="1" applyFont="1" applyFill="1" applyBorder="1" applyAlignment="1" applyProtection="1">
      <alignment horizontal="center" vertical="center"/>
    </xf>
    <xf numFmtId="0" fontId="57" fillId="48" borderId="68" xfId="213" applyFont="1" applyFill="1" applyBorder="1" applyAlignment="1" applyProtection="1">
      <alignment horizontal="center" vertical="center"/>
    </xf>
    <xf numFmtId="0" fontId="57" fillId="48" borderId="69" xfId="213"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right" vertical="center"/>
    </xf>
    <xf numFmtId="0" fontId="57" fillId="48" borderId="0" xfId="213" applyFont="1" applyFill="1" applyBorder="1" applyAlignment="1" applyProtection="1">
      <alignment vertical="center" shrinkToFit="1"/>
    </xf>
    <xf numFmtId="0" fontId="57" fillId="49" borderId="67" xfId="213" applyFont="1" applyFill="1" applyBorder="1" applyAlignment="1" applyProtection="1">
      <alignment horizontal="center" vertical="center" shrinkToFit="1"/>
    </xf>
    <xf numFmtId="0" fontId="57" fillId="49" borderId="21" xfId="213" applyFont="1" applyFill="1" applyBorder="1" applyAlignment="1" applyProtection="1">
      <alignment horizontal="center" vertical="center" shrinkToFit="1"/>
    </xf>
    <xf numFmtId="0" fontId="58" fillId="51" borderId="52" xfId="213" applyFont="1" applyFill="1" applyBorder="1" applyAlignment="1" applyProtection="1">
      <alignment horizontal="center" vertical="center" shrinkToFit="1"/>
      <protection locked="0"/>
    </xf>
    <xf numFmtId="0" fontId="58" fillId="51" borderId="51" xfId="213" applyFont="1" applyFill="1" applyBorder="1" applyAlignment="1" applyProtection="1">
      <alignment horizontal="center" vertical="center" shrinkToFit="1"/>
      <protection locked="0"/>
    </xf>
    <xf numFmtId="0" fontId="58" fillId="51" borderId="58" xfId="213" applyFont="1" applyFill="1" applyBorder="1" applyAlignment="1" applyProtection="1">
      <alignment horizontal="center" vertical="center"/>
      <protection locked="0"/>
    </xf>
    <xf numFmtId="0" fontId="58" fillId="51" borderId="61" xfId="213" applyFont="1" applyFill="1" applyBorder="1" applyAlignment="1" applyProtection="1">
      <alignment horizontal="center" vertical="center"/>
      <protection locked="0"/>
    </xf>
    <xf numFmtId="0" fontId="58" fillId="51" borderId="64" xfId="213" applyFont="1" applyFill="1" applyBorder="1" applyAlignment="1" applyProtection="1">
      <alignment horizontal="center" vertical="center"/>
      <protection locked="0"/>
    </xf>
    <xf numFmtId="0" fontId="57" fillId="49" borderId="52" xfId="213" applyFont="1" applyFill="1" applyBorder="1" applyAlignment="1" applyProtection="1">
      <alignment horizontal="center" vertical="center" wrapText="1"/>
    </xf>
    <xf numFmtId="0" fontId="57" fillId="49" borderId="51" xfId="213" applyFont="1" applyFill="1" applyBorder="1" applyAlignment="1" applyProtection="1">
      <alignment horizontal="center" vertical="center" wrapText="1"/>
    </xf>
    <xf numFmtId="0" fontId="57" fillId="49" borderId="53" xfId="213" applyFont="1" applyFill="1" applyBorder="1" applyAlignment="1" applyProtection="1">
      <alignment horizontal="center" vertical="center" wrapText="1"/>
    </xf>
    <xf numFmtId="0" fontId="57" fillId="49" borderId="3" xfId="213" applyFont="1" applyFill="1" applyBorder="1" applyAlignment="1" applyProtection="1">
      <alignment horizontal="center" vertical="center" wrapText="1"/>
    </xf>
    <xf numFmtId="0" fontId="57" fillId="49" borderId="0" xfId="213" applyFont="1" applyFill="1" applyBorder="1" applyAlignment="1" applyProtection="1">
      <alignment horizontal="center" vertical="center" wrapText="1"/>
    </xf>
    <xf numFmtId="0" fontId="57" fillId="49" borderId="4" xfId="213" applyFont="1" applyFill="1" applyBorder="1" applyAlignment="1" applyProtection="1">
      <alignment horizontal="center" vertical="center" wrapText="1"/>
    </xf>
    <xf numFmtId="0" fontId="57" fillId="49" borderId="5" xfId="213" applyFont="1" applyFill="1" applyBorder="1" applyAlignment="1" applyProtection="1">
      <alignment horizontal="center" vertical="center" wrapText="1"/>
    </xf>
    <xf numFmtId="0" fontId="57" fillId="49" borderId="6" xfId="213" applyFont="1" applyFill="1" applyBorder="1" applyAlignment="1" applyProtection="1">
      <alignment horizontal="center" vertical="center" wrapText="1"/>
    </xf>
    <xf numFmtId="0" fontId="57" fillId="49" borderId="7" xfId="213" applyFont="1" applyFill="1" applyBorder="1" applyAlignment="1" applyProtection="1">
      <alignment horizontal="center" vertical="center" wrapText="1"/>
    </xf>
    <xf numFmtId="0" fontId="57" fillId="51" borderId="56" xfId="213" applyFont="1" applyFill="1" applyBorder="1" applyAlignment="1" applyProtection="1">
      <alignment horizontal="center" vertical="center" wrapText="1"/>
      <protection locked="0"/>
    </xf>
    <xf numFmtId="0" fontId="57" fillId="51" borderId="59" xfId="213" applyFont="1" applyFill="1" applyBorder="1" applyAlignment="1" applyProtection="1">
      <alignment horizontal="center" vertical="center" wrapText="1"/>
      <protection locked="0"/>
    </xf>
    <xf numFmtId="0" fontId="57" fillId="51" borderId="62" xfId="213" applyFont="1" applyFill="1" applyBorder="1" applyAlignment="1" applyProtection="1">
      <alignment horizontal="center" vertical="center" wrapText="1"/>
      <protection locked="0"/>
    </xf>
    <xf numFmtId="0" fontId="57" fillId="51" borderId="54" xfId="213" applyFont="1" applyFill="1" applyBorder="1" applyAlignment="1" applyProtection="1">
      <alignment horizontal="center" vertical="center" shrinkToFit="1"/>
      <protection locked="0"/>
    </xf>
    <xf numFmtId="0" fontId="57" fillId="51" borderId="1" xfId="213" applyFont="1" applyFill="1" applyBorder="1" applyAlignment="1" applyProtection="1">
      <alignment horizontal="center" vertical="center" shrinkToFit="1"/>
      <protection locked="0"/>
    </xf>
    <xf numFmtId="0" fontId="57" fillId="51" borderId="55" xfId="213" applyFont="1" applyFill="1" applyBorder="1" applyAlignment="1" applyProtection="1">
      <alignment horizontal="center" vertical="center" shrinkToFit="1"/>
      <protection locked="0"/>
    </xf>
    <xf numFmtId="0" fontId="57" fillId="51" borderId="52" xfId="213" applyFont="1" applyFill="1" applyBorder="1" applyAlignment="1" applyProtection="1">
      <alignment horizontal="center" vertical="center" shrinkToFit="1"/>
      <protection locked="0"/>
    </xf>
    <xf numFmtId="0" fontId="57" fillId="51" borderId="53" xfId="213" applyFont="1" applyFill="1" applyBorder="1" applyAlignment="1" applyProtection="1">
      <alignment horizontal="center" vertical="center" shrinkToFit="1"/>
      <protection locked="0"/>
    </xf>
    <xf numFmtId="0" fontId="58" fillId="51" borderId="53" xfId="213" applyFont="1" applyFill="1" applyBorder="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38" fontId="61" fillId="48" borderId="51" xfId="130" applyFont="1" applyFill="1" applyBorder="1" applyAlignment="1" applyProtection="1">
      <alignment horizontal="center" vertical="center" wrapText="1"/>
    </xf>
    <xf numFmtId="38" fontId="61" fillId="48" borderId="53"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4"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38" fontId="61" fillId="48" borderId="7" xfId="130" applyFont="1" applyFill="1" applyBorder="1" applyAlignment="1" applyProtection="1">
      <alignment horizontal="center" vertical="center" wrapText="1"/>
    </xf>
    <xf numFmtId="0" fontId="65" fillId="0" borderId="0" xfId="212" applyFont="1" applyFill="1" applyAlignment="1" applyProtection="1">
      <alignment horizontal="center" vertical="center" shrinkToFit="1"/>
    </xf>
    <xf numFmtId="38" fontId="57" fillId="51" borderId="65" xfId="130" applyFont="1" applyFill="1" applyBorder="1" applyAlignment="1" applyProtection="1">
      <alignment horizontal="center" vertical="center" shrinkToFit="1"/>
      <protection locked="0"/>
    </xf>
    <xf numFmtId="38" fontId="57" fillId="51" borderId="66" xfId="130" applyFont="1" applyFill="1" applyBorder="1" applyAlignment="1" applyProtection="1">
      <alignment horizontal="center" vertical="center" shrinkToFit="1"/>
      <protection locked="0"/>
    </xf>
    <xf numFmtId="38" fontId="57" fillId="51" borderId="7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0" fontId="57" fillId="0" borderId="0" xfId="213" applyFont="1" applyFill="1" applyAlignment="1" applyProtection="1">
      <alignment horizontal="left" vertical="center"/>
    </xf>
    <xf numFmtId="0" fontId="57" fillId="0" borderId="6" xfId="213" applyFont="1" applyFill="1" applyBorder="1" applyAlignment="1" applyProtection="1">
      <alignment horizontal="left" vertical="center"/>
    </xf>
    <xf numFmtId="0" fontId="57" fillId="48" borderId="0" xfId="213" applyFont="1" applyFill="1" applyBorder="1" applyAlignment="1" applyProtection="1">
      <alignment horizontal="left" vertical="center"/>
    </xf>
    <xf numFmtId="0" fontId="57" fillId="48" borderId="6" xfId="213" applyFont="1" applyFill="1" applyBorder="1" applyAlignment="1" applyProtection="1">
      <alignment horizontal="left" vertical="center"/>
    </xf>
    <xf numFmtId="0" fontId="57" fillId="51" borderId="2" xfId="213" applyFont="1" applyFill="1" applyBorder="1" applyAlignment="1" applyProtection="1">
      <alignment horizontal="center" vertical="center" shrinkToFit="1"/>
      <protection locked="0"/>
    </xf>
    <xf numFmtId="0" fontId="57" fillId="51" borderId="50" xfId="213" applyFont="1" applyFill="1" applyBorder="1" applyAlignment="1" applyProtection="1">
      <alignment horizontal="center" vertical="center" shrinkToFit="1"/>
      <protection locked="0"/>
    </xf>
    <xf numFmtId="0" fontId="57" fillId="48" borderId="3" xfId="213" applyFont="1" applyFill="1" applyBorder="1" applyAlignment="1" applyProtection="1">
      <alignment horizontal="center" vertical="center" textRotation="255"/>
    </xf>
    <xf numFmtId="0" fontId="57" fillId="48" borderId="0" xfId="213" applyFont="1" applyFill="1" applyBorder="1" applyAlignment="1" applyProtection="1">
      <alignment horizontal="center" vertical="center" textRotation="255"/>
    </xf>
    <xf numFmtId="186" fontId="57" fillId="0" borderId="76" xfId="0" applyNumberFormat="1" applyFont="1" applyFill="1" applyBorder="1" applyAlignment="1" applyProtection="1">
      <alignment horizontal="center" vertical="center"/>
    </xf>
    <xf numFmtId="186" fontId="57" fillId="0" borderId="151" xfId="0" applyNumberFormat="1" applyFont="1" applyFill="1" applyBorder="1" applyAlignment="1" applyProtection="1">
      <alignment horizontal="center" vertical="center"/>
    </xf>
    <xf numFmtId="0" fontId="61" fillId="0" borderId="72" xfId="0" applyFont="1" applyFill="1" applyBorder="1" applyAlignment="1" applyProtection="1">
      <alignment horizontal="center" vertical="center" wrapText="1" shrinkToFit="1"/>
    </xf>
    <xf numFmtId="0" fontId="61" fillId="0" borderId="119" xfId="0" applyFont="1" applyFill="1" applyBorder="1" applyAlignment="1" applyProtection="1">
      <alignment horizontal="center" vertical="center" shrinkToFit="1"/>
    </xf>
    <xf numFmtId="0" fontId="61" fillId="0" borderId="74" xfId="0" applyFont="1" applyFill="1" applyBorder="1" applyAlignment="1" applyProtection="1">
      <alignment horizontal="center" vertical="center" shrinkToFit="1"/>
    </xf>
    <xf numFmtId="0" fontId="61" fillId="0" borderId="2" xfId="0" applyFont="1" applyFill="1" applyBorder="1" applyAlignment="1" applyProtection="1">
      <alignment horizontal="center" vertical="center" shrinkToFit="1"/>
    </xf>
    <xf numFmtId="0" fontId="61" fillId="0" borderId="119" xfId="0" applyFont="1" applyFill="1" applyBorder="1" applyAlignment="1" applyProtection="1">
      <alignment horizontal="center" vertical="center" wrapText="1" shrinkToFit="1"/>
    </xf>
    <xf numFmtId="0" fontId="57" fillId="0" borderId="73" xfId="0" applyFont="1" applyFill="1" applyBorder="1" applyAlignment="1" applyProtection="1">
      <alignment horizontal="center" vertical="center" wrapText="1" shrinkToFit="1"/>
    </xf>
    <xf numFmtId="0" fontId="57" fillId="0" borderId="75" xfId="0" applyFont="1" applyFill="1" applyBorder="1" applyAlignment="1" applyProtection="1">
      <alignment horizontal="center" vertical="center" shrinkToFit="1"/>
    </xf>
    <xf numFmtId="0" fontId="57" fillId="0" borderId="182" xfId="0" applyFont="1" applyFill="1" applyBorder="1" applyAlignment="1" applyProtection="1">
      <alignment horizontal="center" vertical="center" shrinkToFit="1"/>
    </xf>
    <xf numFmtId="0" fontId="57" fillId="0" borderId="100" xfId="0" applyFont="1" applyFill="1" applyBorder="1" applyAlignment="1" applyProtection="1">
      <alignment horizontal="center" vertical="center" shrinkToFit="1"/>
    </xf>
    <xf numFmtId="0" fontId="58" fillId="49" borderId="122" xfId="0" applyFont="1" applyFill="1" applyBorder="1" applyAlignment="1" applyProtection="1">
      <alignment horizontal="center" vertical="center" wrapText="1"/>
    </xf>
    <xf numFmtId="0" fontId="58" fillId="49" borderId="141" xfId="0" applyFont="1" applyFill="1" applyBorder="1" applyAlignment="1" applyProtection="1">
      <alignment horizontal="center" vertical="center" wrapText="1"/>
    </xf>
    <xf numFmtId="0" fontId="61" fillId="49" borderId="65" xfId="0" applyFont="1" applyFill="1" applyBorder="1" applyAlignment="1" applyProtection="1">
      <alignment horizontal="center" vertical="center" wrapText="1"/>
    </xf>
    <xf numFmtId="0" fontId="61" fillId="49" borderId="5" xfId="0" applyFont="1" applyFill="1" applyBorder="1" applyAlignment="1" applyProtection="1">
      <alignment horizontal="center" vertical="center" wrapText="1"/>
    </xf>
    <xf numFmtId="0" fontId="58" fillId="49" borderId="2" xfId="0" applyFont="1" applyFill="1" applyBorder="1" applyAlignment="1" applyProtection="1">
      <alignment horizontal="center" vertical="center" wrapText="1"/>
    </xf>
    <xf numFmtId="0" fontId="58" fillId="49" borderId="78" xfId="0" applyFont="1" applyFill="1" applyBorder="1" applyAlignment="1" applyProtection="1">
      <alignment horizontal="center" vertical="center"/>
    </xf>
    <xf numFmtId="0" fontId="58" fillId="49" borderId="79" xfId="0" applyFont="1" applyFill="1" applyBorder="1" applyAlignment="1" applyProtection="1">
      <alignment horizontal="center" vertical="center"/>
    </xf>
    <xf numFmtId="0" fontId="58" fillId="49" borderId="55" xfId="0" applyFont="1" applyFill="1" applyBorder="1" applyAlignment="1" applyProtection="1">
      <alignment horizontal="center" vertical="center"/>
    </xf>
    <xf numFmtId="0" fontId="58" fillId="49" borderId="137" xfId="0" applyFont="1" applyFill="1" applyBorder="1" applyAlignment="1" applyProtection="1">
      <alignment horizontal="center" vertical="center"/>
    </xf>
    <xf numFmtId="0" fontId="58" fillId="49" borderId="143" xfId="0" applyFont="1" applyFill="1" applyBorder="1" applyAlignment="1" applyProtection="1">
      <alignment horizontal="center" vertical="center"/>
    </xf>
    <xf numFmtId="0" fontId="58" fillId="49" borderId="144" xfId="0" applyFont="1" applyFill="1" applyBorder="1" applyAlignment="1" applyProtection="1">
      <alignment horizontal="center" vertical="center"/>
    </xf>
    <xf numFmtId="0" fontId="58" fillId="49" borderId="145" xfId="0" applyFont="1" applyFill="1" applyBorder="1" applyAlignment="1" applyProtection="1">
      <alignment horizontal="center" vertical="center"/>
    </xf>
    <xf numFmtId="0" fontId="58" fillId="49" borderId="146" xfId="0" applyFont="1" applyFill="1" applyBorder="1" applyAlignment="1" applyProtection="1">
      <alignment horizontal="center" vertical="center"/>
    </xf>
    <xf numFmtId="0" fontId="58" fillId="49" borderId="125" xfId="0" applyFont="1" applyFill="1" applyBorder="1" applyAlignment="1" applyProtection="1">
      <alignment horizontal="center" vertical="center"/>
    </xf>
    <xf numFmtId="0" fontId="57" fillId="49" borderId="2" xfId="0" applyFont="1" applyFill="1" applyBorder="1" applyAlignment="1" applyProtection="1">
      <alignment horizontal="center" vertical="center"/>
    </xf>
    <xf numFmtId="0" fontId="58" fillId="49" borderId="142" xfId="0" applyFont="1" applyFill="1" applyBorder="1" applyAlignment="1" applyProtection="1">
      <alignment horizontal="center" vertical="center"/>
    </xf>
    <xf numFmtId="0" fontId="57" fillId="49" borderId="124" xfId="0" applyFont="1" applyFill="1" applyBorder="1" applyAlignment="1" applyProtection="1">
      <alignment horizontal="center" vertical="center" shrinkToFit="1"/>
    </xf>
    <xf numFmtId="0" fontId="57" fillId="49" borderId="125" xfId="0" applyFont="1" applyFill="1" applyBorder="1" applyAlignment="1" applyProtection="1">
      <alignment horizontal="center" vertical="center" shrinkToFit="1"/>
    </xf>
    <xf numFmtId="0" fontId="58" fillId="0" borderId="0" xfId="0" applyFont="1" applyFill="1" applyBorder="1" applyAlignment="1" applyProtection="1">
      <alignment horizontal="left" vertical="center" shrinkToFit="1"/>
    </xf>
    <xf numFmtId="0" fontId="58" fillId="49" borderId="2" xfId="0" applyFont="1" applyFill="1" applyBorder="1" applyAlignment="1" applyProtection="1">
      <alignment horizontal="center" vertical="center" shrinkToFit="1"/>
    </xf>
    <xf numFmtId="0" fontId="58" fillId="49" borderId="65" xfId="0" applyFont="1" applyFill="1" applyBorder="1" applyAlignment="1" applyProtection="1">
      <alignment horizontal="center" vertical="center"/>
    </xf>
    <xf numFmtId="0" fontId="58" fillId="49" borderId="5" xfId="0" applyFont="1" applyFill="1" applyBorder="1" applyAlignment="1" applyProtection="1">
      <alignment horizontal="center" vertical="center"/>
    </xf>
    <xf numFmtId="0" fontId="58" fillId="49" borderId="72" xfId="0" applyFont="1" applyFill="1" applyBorder="1" applyAlignment="1" applyProtection="1">
      <alignment horizontal="center" vertical="center"/>
    </xf>
    <xf numFmtId="0" fontId="58" fillId="49" borderId="74"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8" fillId="49" borderId="75" xfId="0" applyFont="1" applyFill="1" applyBorder="1" applyAlignment="1" applyProtection="1">
      <alignment horizontal="center" vertical="center"/>
    </xf>
    <xf numFmtId="0" fontId="58" fillId="49" borderId="1" xfId="0" applyFont="1" applyFill="1" applyBorder="1" applyAlignment="1" applyProtection="1">
      <alignment horizontal="center" vertical="center"/>
    </xf>
    <xf numFmtId="0" fontId="58" fillId="49" borderId="54" xfId="0" applyFont="1" applyFill="1" applyBorder="1" applyAlignment="1" applyProtection="1">
      <alignment horizontal="center" vertical="center" wrapText="1"/>
    </xf>
    <xf numFmtId="0" fontId="58" fillId="49" borderId="65" xfId="0" applyFont="1" applyFill="1" applyBorder="1" applyAlignment="1" applyProtection="1">
      <alignment horizontal="center" vertical="center" wrapText="1"/>
    </xf>
    <xf numFmtId="0" fontId="58" fillId="49" borderId="5" xfId="0" applyFont="1" applyFill="1" applyBorder="1" applyAlignment="1" applyProtection="1">
      <alignment horizontal="center" vertical="center" wrapText="1"/>
    </xf>
    <xf numFmtId="0" fontId="58" fillId="0" borderId="0" xfId="0" applyFont="1" applyFill="1" applyBorder="1" applyAlignment="1" applyProtection="1">
      <alignment vertical="center" wrapText="1"/>
    </xf>
    <xf numFmtId="0" fontId="58" fillId="49" borderId="55" xfId="0" applyFont="1" applyFill="1" applyBorder="1" applyAlignment="1" applyProtection="1">
      <alignment horizontal="center" vertical="center" wrapText="1"/>
    </xf>
    <xf numFmtId="0" fontId="58" fillId="0" borderId="109" xfId="0" applyFont="1" applyFill="1" applyBorder="1" applyAlignment="1" applyProtection="1">
      <alignment horizontal="center" vertical="center" wrapText="1"/>
    </xf>
    <xf numFmtId="0" fontId="58" fillId="0" borderId="118" xfId="0" applyFont="1" applyFill="1" applyBorder="1" applyAlignment="1" applyProtection="1">
      <alignment horizontal="center" vertical="center"/>
    </xf>
    <xf numFmtId="0" fontId="58" fillId="0" borderId="111" xfId="0" applyFont="1" applyFill="1" applyBorder="1" applyAlignment="1" applyProtection="1">
      <alignment horizontal="center" vertical="center"/>
    </xf>
    <xf numFmtId="0" fontId="58" fillId="0" borderId="4" xfId="0" applyFont="1" applyFill="1" applyBorder="1" applyAlignment="1" applyProtection="1">
      <alignment horizontal="center" vertical="center"/>
    </xf>
    <xf numFmtId="0" fontId="58" fillId="0" borderId="120"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0" fontId="57" fillId="52" borderId="114" xfId="0" applyFont="1" applyFill="1" applyBorder="1" applyAlignment="1" applyProtection="1">
      <alignment horizontal="center" vertical="center"/>
    </xf>
    <xf numFmtId="0" fontId="57" fillId="52" borderId="136" xfId="0" applyFont="1" applyFill="1" applyBorder="1" applyAlignment="1" applyProtection="1">
      <alignment horizontal="center" vertical="center"/>
    </xf>
    <xf numFmtId="0" fontId="58" fillId="0" borderId="119" xfId="0"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shrinkToFit="1"/>
    </xf>
    <xf numFmtId="0" fontId="58" fillId="0" borderId="129" xfId="0" applyFont="1" applyFill="1" applyBorder="1" applyAlignment="1" applyProtection="1">
      <alignment horizontal="center" vertical="center" shrinkToFit="1"/>
    </xf>
    <xf numFmtId="0" fontId="58" fillId="0" borderId="120" xfId="0" applyFont="1" applyFill="1" applyBorder="1" applyAlignment="1" applyProtection="1">
      <alignment horizontal="center" vertical="center" shrinkToFit="1"/>
    </xf>
    <xf numFmtId="0" fontId="58" fillId="0" borderId="147" xfId="0" applyFont="1" applyFill="1" applyBorder="1" applyAlignment="1" applyProtection="1">
      <alignment horizontal="center" vertical="center" shrinkToFit="1"/>
    </xf>
    <xf numFmtId="0" fontId="57" fillId="0" borderId="173" xfId="0" applyFont="1" applyFill="1" applyBorder="1" applyAlignment="1" applyProtection="1">
      <alignment horizontal="center" vertical="center"/>
    </xf>
    <xf numFmtId="0" fontId="57" fillId="0" borderId="180" xfId="0" applyFont="1" applyFill="1" applyBorder="1" applyAlignment="1" applyProtection="1">
      <alignment horizontal="center" vertical="center"/>
    </xf>
    <xf numFmtId="0" fontId="58" fillId="0" borderId="0" xfId="0" applyFont="1" applyFill="1" applyBorder="1" applyAlignment="1" applyProtection="1">
      <alignment horizontal="left" vertical="center" wrapText="1" shrinkToFit="1"/>
    </xf>
    <xf numFmtId="0" fontId="57" fillId="0" borderId="128" xfId="0" applyFont="1" applyFill="1" applyBorder="1" applyAlignment="1" applyProtection="1">
      <alignment horizontal="center" vertical="center"/>
    </xf>
    <xf numFmtId="0" fontId="61" fillId="0" borderId="75" xfId="0" applyFont="1" applyFill="1" applyBorder="1" applyAlignment="1" applyProtection="1">
      <alignment horizontal="center" vertical="center" wrapText="1"/>
    </xf>
    <xf numFmtId="0" fontId="58" fillId="0" borderId="124" xfId="0" applyFont="1" applyFill="1" applyBorder="1" applyAlignment="1" applyProtection="1">
      <alignment horizontal="center" vertical="center"/>
    </xf>
    <xf numFmtId="0" fontId="58" fillId="0" borderId="125" xfId="0" applyFont="1" applyFill="1" applyBorder="1" applyAlignment="1" applyProtection="1">
      <alignment horizontal="center" vertical="center"/>
    </xf>
    <xf numFmtId="0" fontId="58" fillId="0" borderId="73" xfId="0" applyFont="1" applyFill="1" applyBorder="1" applyAlignment="1" applyProtection="1">
      <alignment horizontal="center" vertical="center"/>
    </xf>
    <xf numFmtId="0" fontId="58" fillId="0" borderId="75" xfId="0" applyFont="1" applyFill="1" applyBorder="1" applyAlignment="1" applyProtection="1">
      <alignment horizontal="center" vertical="center"/>
    </xf>
    <xf numFmtId="0" fontId="58" fillId="0" borderId="70" xfId="0" applyFont="1" applyFill="1" applyBorder="1" applyAlignment="1" applyProtection="1">
      <alignment horizontal="center" vertical="center"/>
    </xf>
    <xf numFmtId="0" fontId="58" fillId="0" borderId="54" xfId="0" applyFont="1" applyFill="1" applyBorder="1" applyAlignment="1" applyProtection="1">
      <alignment horizontal="center" vertical="center"/>
    </xf>
    <xf numFmtId="0" fontId="61" fillId="0" borderId="109" xfId="0" applyFont="1" applyBorder="1" applyAlignment="1" applyProtection="1">
      <alignment horizontal="center" vertical="center" wrapText="1"/>
    </xf>
    <xf numFmtId="0" fontId="61" fillId="0" borderId="118" xfId="0" applyFont="1" applyBorder="1" applyAlignment="1" applyProtection="1">
      <alignment horizontal="center" vertical="center" wrapText="1"/>
    </xf>
    <xf numFmtId="0" fontId="61" fillId="0" borderId="111"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52" xfId="0" applyFont="1" applyBorder="1" applyAlignment="1" applyProtection="1">
      <alignment horizontal="center" vertical="center" wrapText="1"/>
    </xf>
    <xf numFmtId="0" fontId="61" fillId="0" borderId="153" xfId="0" applyFont="1" applyBorder="1" applyAlignment="1" applyProtection="1">
      <alignment horizontal="center" vertical="center" wrapText="1"/>
    </xf>
    <xf numFmtId="0" fontId="58" fillId="0" borderId="65" xfId="0" applyFont="1" applyFill="1" applyBorder="1" applyAlignment="1" applyProtection="1">
      <alignment horizontal="center" vertical="center" wrapText="1"/>
    </xf>
    <xf numFmtId="0" fontId="58" fillId="0" borderId="70" xfId="0" applyFont="1" applyFill="1" applyBorder="1" applyAlignment="1" applyProtection="1">
      <alignment horizontal="center" vertical="center" wrapText="1"/>
    </xf>
    <xf numFmtId="0" fontId="58" fillId="0" borderId="3" xfId="0" applyFont="1" applyFill="1" applyBorder="1" applyAlignment="1" applyProtection="1">
      <alignment horizontal="center" vertical="center" wrapText="1"/>
    </xf>
    <xf numFmtId="0" fontId="58" fillId="0" borderId="4" xfId="0" applyFont="1" applyFill="1" applyBorder="1" applyAlignment="1" applyProtection="1">
      <alignment horizontal="center" vertical="center" wrapText="1"/>
    </xf>
    <xf numFmtId="0" fontId="58" fillId="0" borderId="5"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7" fillId="0" borderId="152" xfId="0" applyFont="1" applyFill="1" applyBorder="1" applyAlignment="1" applyProtection="1">
      <alignment horizontal="center" vertical="center" shrinkToFit="1"/>
    </xf>
    <xf numFmtId="0" fontId="57" fillId="0" borderId="153" xfId="0" applyFont="1" applyFill="1" applyBorder="1" applyAlignment="1" applyProtection="1">
      <alignment horizontal="center" vertical="center" shrinkToFit="1"/>
    </xf>
    <xf numFmtId="0" fontId="57" fillId="0" borderId="72" xfId="0" applyFont="1" applyBorder="1" applyAlignment="1" applyProtection="1">
      <alignment horizontal="center" vertical="center" shrinkToFit="1"/>
    </xf>
    <xf numFmtId="0" fontId="57" fillId="0" borderId="119" xfId="0" applyFont="1" applyBorder="1" applyAlignment="1" applyProtection="1">
      <alignment horizontal="center" vertical="center" shrinkToFit="1"/>
    </xf>
    <xf numFmtId="184" fontId="57" fillId="52" borderId="67" xfId="0" applyNumberFormat="1" applyFont="1" applyFill="1" applyBorder="1" applyAlignment="1" applyProtection="1">
      <alignment horizontal="center" vertical="center"/>
    </xf>
    <xf numFmtId="0" fontId="57" fillId="52" borderId="131" xfId="0" applyFont="1" applyFill="1" applyBorder="1" applyAlignment="1" applyProtection="1">
      <alignment horizontal="center" vertical="center"/>
    </xf>
    <xf numFmtId="0" fontId="61" fillId="0" borderId="85" xfId="0" applyFont="1" applyFill="1" applyBorder="1" applyAlignment="1" applyProtection="1">
      <alignment horizontal="center" vertical="center" wrapText="1"/>
    </xf>
    <xf numFmtId="0" fontId="61" fillId="0" borderId="88" xfId="0" applyFont="1" applyFill="1" applyBorder="1" applyAlignment="1" applyProtection="1">
      <alignment horizontal="center" vertical="center" wrapText="1"/>
    </xf>
    <xf numFmtId="0" fontId="61" fillId="0" borderId="116" xfId="0" applyFont="1" applyFill="1" applyBorder="1" applyAlignment="1" applyProtection="1">
      <alignment horizontal="center" vertical="center" wrapText="1"/>
    </xf>
    <xf numFmtId="0" fontId="61" fillId="0" borderId="117" xfId="0" applyFont="1" applyFill="1" applyBorder="1" applyAlignment="1" applyProtection="1">
      <alignment horizontal="center" vertical="center" wrapText="1"/>
    </xf>
    <xf numFmtId="0" fontId="61" fillId="0" borderId="126" xfId="0" applyFont="1" applyFill="1" applyBorder="1" applyAlignment="1" applyProtection="1">
      <alignment horizontal="center" vertical="center" wrapText="1"/>
    </xf>
    <xf numFmtId="0" fontId="57" fillId="52" borderId="123" xfId="0" applyFont="1" applyFill="1" applyBorder="1" applyAlignment="1" applyProtection="1">
      <alignment horizontal="center" vertical="center"/>
    </xf>
    <xf numFmtId="0" fontId="61" fillId="0" borderId="168" xfId="0" applyFont="1" applyFill="1" applyBorder="1" applyAlignment="1" applyProtection="1">
      <alignment horizontal="center" vertical="center" wrapText="1" shrinkToFit="1"/>
    </xf>
    <xf numFmtId="0" fontId="61" fillId="0" borderId="170" xfId="0" applyFont="1" applyFill="1" applyBorder="1" applyAlignment="1" applyProtection="1">
      <alignment horizontal="center" vertical="center" wrapText="1" shrinkToFit="1"/>
    </xf>
    <xf numFmtId="0" fontId="61" fillId="0" borderId="54" xfId="0" applyFont="1" applyFill="1" applyBorder="1" applyAlignment="1" applyProtection="1">
      <alignment horizontal="center" vertical="center" wrapText="1" shrinkToFit="1"/>
    </xf>
    <xf numFmtId="0" fontId="61" fillId="0" borderId="171" xfId="0" applyFont="1" applyFill="1" applyBorder="1" applyAlignment="1" applyProtection="1">
      <alignment horizontal="center" vertical="center" wrapText="1" shrinkToFit="1"/>
    </xf>
    <xf numFmtId="0" fontId="57" fillId="0" borderId="116" xfId="0" applyFont="1" applyFill="1" applyBorder="1" applyAlignment="1" applyProtection="1">
      <alignment horizontal="center" vertical="center" shrinkToFit="1"/>
    </xf>
    <xf numFmtId="0" fontId="57" fillId="0" borderId="169" xfId="0" applyFont="1" applyFill="1" applyBorder="1" applyAlignment="1" applyProtection="1">
      <alignment horizontal="center" vertical="center" shrinkToFit="1"/>
    </xf>
    <xf numFmtId="0" fontId="61" fillId="0" borderId="54" xfId="0" applyFont="1" applyFill="1" applyBorder="1" applyAlignment="1" applyProtection="1">
      <alignment horizontal="center" vertical="center" shrinkToFit="1"/>
    </xf>
    <xf numFmtId="0" fontId="57" fillId="0" borderId="109" xfId="0" applyFont="1" applyFill="1" applyBorder="1" applyAlignment="1" applyProtection="1">
      <alignment horizontal="center" vertical="center" wrapText="1" shrinkToFit="1"/>
    </xf>
    <xf numFmtId="0" fontId="57" fillId="0" borderId="128" xfId="0" applyFont="1" applyFill="1" applyBorder="1" applyAlignment="1" applyProtection="1">
      <alignment horizontal="center" vertical="center" shrinkToFit="1"/>
    </xf>
    <xf numFmtId="0" fontId="57" fillId="0" borderId="111" xfId="0" applyFont="1" applyFill="1" applyBorder="1" applyAlignment="1" applyProtection="1">
      <alignment horizontal="center" vertical="center" shrinkToFit="1"/>
    </xf>
    <xf numFmtId="0" fontId="57" fillId="0" borderId="0" xfId="0" applyFont="1" applyFill="1" applyBorder="1" applyAlignment="1" applyProtection="1">
      <alignment horizontal="center" vertical="center" shrinkToFit="1"/>
    </xf>
    <xf numFmtId="0" fontId="73" fillId="49" borderId="2" xfId="0" applyFont="1" applyFill="1" applyBorder="1" applyAlignment="1" applyProtection="1">
      <alignment horizontal="left" vertical="center" wrapText="1"/>
    </xf>
    <xf numFmtId="0" fontId="58" fillId="0" borderId="0" xfId="0" applyFont="1" applyFill="1" applyBorder="1" applyAlignment="1" applyProtection="1">
      <alignment horizontal="left" vertical="top" wrapText="1"/>
    </xf>
    <xf numFmtId="0" fontId="58" fillId="0" borderId="0" xfId="0" applyFont="1" applyFill="1" applyBorder="1" applyAlignment="1" applyProtection="1">
      <alignment horizontal="left" vertical="top"/>
    </xf>
    <xf numFmtId="0" fontId="57" fillId="49" borderId="82" xfId="0" applyFont="1" applyFill="1" applyBorder="1" applyAlignment="1" applyProtection="1">
      <alignment horizontal="center" vertical="center"/>
    </xf>
    <xf numFmtId="0" fontId="57" fillId="49" borderId="83" xfId="0" applyFont="1" applyFill="1" applyBorder="1" applyAlignment="1" applyProtection="1">
      <alignment horizontal="center" vertical="center"/>
    </xf>
    <xf numFmtId="0" fontId="57" fillId="49" borderId="84" xfId="0" applyFont="1" applyFill="1" applyBorder="1" applyAlignment="1" applyProtection="1">
      <alignment horizontal="center" vertical="center"/>
    </xf>
    <xf numFmtId="0" fontId="58" fillId="49" borderId="2" xfId="0" applyFont="1" applyFill="1" applyBorder="1" applyAlignment="1" applyProtection="1">
      <alignment horizontal="center" vertical="center"/>
    </xf>
    <xf numFmtId="183" fontId="57" fillId="0" borderId="2" xfId="0" applyNumberFormat="1" applyFont="1" applyFill="1" applyBorder="1" applyAlignment="1" applyProtection="1">
      <alignment horizontal="center" vertical="center"/>
    </xf>
    <xf numFmtId="184" fontId="57" fillId="0" borderId="2" xfId="0" applyNumberFormat="1" applyFont="1" applyFill="1" applyBorder="1" applyAlignment="1" applyProtection="1">
      <alignment horizontal="center" vertical="center"/>
    </xf>
    <xf numFmtId="0" fontId="67" fillId="0" borderId="2" xfId="0" applyFont="1" applyFill="1" applyBorder="1" applyAlignment="1">
      <alignment vertical="center" shrinkToFit="1"/>
    </xf>
    <xf numFmtId="0" fontId="67" fillId="51" borderId="2" xfId="0" applyFont="1" applyFill="1" applyBorder="1" applyAlignment="1" applyProtection="1">
      <alignment vertical="center" shrinkToFit="1"/>
      <protection locked="0"/>
    </xf>
    <xf numFmtId="0" fontId="67" fillId="49" borderId="82" xfId="0" applyFont="1" applyFill="1" applyBorder="1" applyAlignment="1">
      <alignment horizontal="center" vertical="center" shrinkToFit="1"/>
    </xf>
    <xf numFmtId="0" fontId="67" fillId="49" borderId="2" xfId="0" applyFont="1" applyFill="1" applyBorder="1" applyAlignment="1">
      <alignment horizontal="center" vertical="center" shrinkToFit="1"/>
    </xf>
    <xf numFmtId="0" fontId="68" fillId="49" borderId="2" xfId="0" applyFont="1" applyFill="1" applyBorder="1" applyAlignment="1">
      <alignment horizontal="center" vertical="center" wrapText="1"/>
    </xf>
    <xf numFmtId="0" fontId="67" fillId="49" borderId="2" xfId="0" applyFont="1" applyFill="1" applyBorder="1" applyAlignment="1">
      <alignment horizontal="center" vertical="center" wrapText="1"/>
    </xf>
    <xf numFmtId="0" fontId="67" fillId="49" borderId="82" xfId="0" applyFont="1" applyFill="1" applyBorder="1" applyAlignment="1">
      <alignment horizontal="center" vertical="center" wrapText="1" shrinkToFit="1"/>
    </xf>
    <xf numFmtId="0" fontId="67" fillId="49" borderId="84" xfId="0" applyFont="1" applyFill="1" applyBorder="1" applyAlignment="1">
      <alignment horizontal="center" vertical="center" shrinkToFit="1"/>
    </xf>
    <xf numFmtId="0" fontId="67" fillId="49" borderId="82" xfId="0" applyFont="1" applyFill="1" applyBorder="1" applyAlignment="1">
      <alignment horizontal="center" vertical="center"/>
    </xf>
    <xf numFmtId="0" fontId="67" fillId="49" borderId="2" xfId="0" applyFont="1" applyFill="1" applyBorder="1" applyAlignment="1">
      <alignment horizontal="center" vertical="center"/>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9">
    <dxf>
      <font>
        <color rgb="FFFF0000"/>
      </font>
      <numFmt numFmtId="0" formatCode="General"/>
    </dxf>
    <dxf>
      <fill>
        <patternFill>
          <bgColor rgb="FFFF0000"/>
        </patternFill>
      </fill>
    </dxf>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FFFF99"/>
      <color rgb="FFCCFFCC"/>
      <color rgb="FFFFFFCC"/>
      <color rgb="FFFFCCFF"/>
      <color rgb="FFCCFFFF"/>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73025</xdr:colOff>
      <xdr:row>44</xdr:row>
      <xdr:rowOff>15875</xdr:rowOff>
    </xdr:from>
    <xdr:to>
      <xdr:col>74</xdr:col>
      <xdr:colOff>15875</xdr:colOff>
      <xdr:row>63</xdr:row>
      <xdr:rowOff>95250</xdr:rowOff>
    </xdr:to>
    <xdr:sp macro="" textlink="">
      <xdr:nvSpPr>
        <xdr:cNvPr id="2" name="テキスト ボックス 1">
          <a:extLst>
            <a:ext uri="{FF2B5EF4-FFF2-40B4-BE49-F238E27FC236}">
              <a16:creationId xmlns:a16="http://schemas.microsoft.com/office/drawing/2014/main" id="{724A579F-1CF3-4C51-B497-FD0FA3AF0911}"/>
            </a:ext>
          </a:extLst>
        </xdr:cNvPr>
        <xdr:cNvSpPr txBox="1"/>
      </xdr:nvSpPr>
      <xdr:spPr>
        <a:xfrm>
          <a:off x="549275" y="4502150"/>
          <a:ext cx="6515100" cy="258445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項目３、４、５は記載不要です</a:t>
          </a:r>
        </a:p>
      </xdr:txBody>
    </xdr:sp>
    <xdr:clientData/>
  </xdr:twoCellAnchor>
  <xdr:twoCellAnchor>
    <xdr:from>
      <xdr:col>0</xdr:col>
      <xdr:colOff>38100</xdr:colOff>
      <xdr:row>0</xdr:row>
      <xdr:rowOff>38100</xdr:rowOff>
    </xdr:from>
    <xdr:to>
      <xdr:col>10</xdr:col>
      <xdr:colOff>85725</xdr:colOff>
      <xdr:row>4</xdr:row>
      <xdr:rowOff>76200</xdr:rowOff>
    </xdr:to>
    <xdr:sp macro="" textlink="">
      <xdr:nvSpPr>
        <xdr:cNvPr id="3" name="テキスト ボックス 2">
          <a:extLst>
            <a:ext uri="{FF2B5EF4-FFF2-40B4-BE49-F238E27FC236}">
              <a16:creationId xmlns:a16="http://schemas.microsoft.com/office/drawing/2014/main" id="{C039DFA5-D03B-46F2-B46E-EBADDD91606B}"/>
            </a:ext>
          </a:extLst>
        </xdr:cNvPr>
        <xdr:cNvSpPr txBox="1"/>
      </xdr:nvSpPr>
      <xdr:spPr>
        <a:xfrm>
          <a:off x="38100" y="38100"/>
          <a:ext cx="1000125" cy="381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別紙４</a:t>
          </a:r>
        </a:p>
      </xdr:txBody>
    </xdr:sp>
    <xdr:clientData/>
  </xdr:twoCellAnchor>
  <xdr:twoCellAnchor>
    <xdr:from>
      <xdr:col>55</xdr:col>
      <xdr:colOff>57150</xdr:colOff>
      <xdr:row>0</xdr:row>
      <xdr:rowOff>47625</xdr:rowOff>
    </xdr:from>
    <xdr:to>
      <xdr:col>79</xdr:col>
      <xdr:colOff>0</xdr:colOff>
      <xdr:row>11</xdr:row>
      <xdr:rowOff>4650</xdr:rowOff>
    </xdr:to>
    <xdr:sp macro="" textlink="">
      <xdr:nvSpPr>
        <xdr:cNvPr id="4" name="テキスト ボックス 3">
          <a:extLst>
            <a:ext uri="{FF2B5EF4-FFF2-40B4-BE49-F238E27FC236}">
              <a16:creationId xmlns:a16="http://schemas.microsoft.com/office/drawing/2014/main" id="{D8E38399-51FC-4460-9271-30F7824FA661}"/>
            </a:ext>
          </a:extLst>
        </xdr:cNvPr>
        <xdr:cNvSpPr txBox="1"/>
      </xdr:nvSpPr>
      <xdr:spPr>
        <a:xfrm>
          <a:off x="5295900" y="47625"/>
          <a:ext cx="2228850" cy="900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病床機能再編支援事業（単独支援給付金）を希望される場合に提出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3"/>
  <sheetViews>
    <sheetView showGridLines="0" tabSelected="1" view="pageBreakPreview" topLeftCell="A63" zoomScaleNormal="100" zoomScaleSheetLayoutView="100" workbookViewId="0">
      <selection activeCell="A93" sqref="A93"/>
    </sheetView>
  </sheetViews>
  <sheetFormatPr defaultColWidth="1.26953125" defaultRowHeight="6.75" customHeight="1"/>
  <cols>
    <col min="1" max="61" width="1.26953125" style="199"/>
    <col min="62" max="62" width="1.26953125" style="199" customWidth="1"/>
    <col min="63" max="65" width="1.26953125" style="199"/>
    <col min="66" max="66" width="1.26953125" style="199" customWidth="1"/>
    <col min="67" max="16384" width="1.26953125" style="199"/>
  </cols>
  <sheetData>
    <row r="1" spans="1:77" ht="6.75" customHeight="1">
      <c r="A1" s="265" t="s">
        <v>43</v>
      </c>
      <c r="B1" s="265"/>
      <c r="C1" s="265"/>
      <c r="D1" s="265"/>
      <c r="E1" s="265"/>
      <c r="F1" s="265"/>
      <c r="G1" s="189"/>
      <c r="H1" s="189"/>
      <c r="I1" s="189"/>
      <c r="J1" s="190"/>
      <c r="K1" s="190"/>
      <c r="L1" s="190"/>
      <c r="M1" s="190"/>
      <c r="N1" s="190"/>
      <c r="O1" s="190"/>
      <c r="P1" s="190"/>
      <c r="Q1" s="190"/>
      <c r="R1" s="191"/>
      <c r="S1" s="191"/>
      <c r="T1" s="191"/>
      <c r="U1" s="191"/>
      <c r="V1" s="192"/>
      <c r="W1" s="192"/>
      <c r="X1" s="192"/>
      <c r="Y1" s="192"/>
      <c r="Z1" s="192"/>
      <c r="AA1" s="192"/>
      <c r="AB1" s="192"/>
      <c r="AC1" s="192"/>
      <c r="AD1" s="192"/>
      <c r="AE1" s="192"/>
      <c r="AF1" s="192"/>
      <c r="AG1" s="192"/>
      <c r="AH1" s="192"/>
      <c r="AI1" s="192"/>
      <c r="AJ1" s="192"/>
      <c r="AK1" s="192"/>
      <c r="AL1" s="192"/>
      <c r="AM1" s="192"/>
      <c r="AN1" s="192"/>
      <c r="AO1" s="193"/>
      <c r="AP1" s="193"/>
      <c r="AQ1" s="193"/>
      <c r="AR1" s="193"/>
      <c r="AS1" s="193"/>
      <c r="AT1" s="193"/>
      <c r="AU1" s="193"/>
      <c r="AV1" s="193"/>
      <c r="AW1" s="193"/>
      <c r="AX1" s="192"/>
      <c r="AY1" s="192"/>
      <c r="AZ1" s="192"/>
      <c r="BA1" s="192"/>
      <c r="BB1" s="192"/>
      <c r="BC1" s="192"/>
      <c r="BD1" s="192"/>
      <c r="BE1" s="192"/>
      <c r="BF1" s="192"/>
      <c r="BG1" s="192"/>
      <c r="BH1" s="192"/>
      <c r="BI1" s="192"/>
      <c r="BJ1" s="194"/>
      <c r="BK1" s="195"/>
      <c r="BL1" s="196"/>
      <c r="BM1" s="196"/>
      <c r="BN1" s="196"/>
      <c r="BO1" s="196"/>
      <c r="BP1" s="196"/>
      <c r="BQ1" s="197"/>
      <c r="BR1" s="197"/>
      <c r="BS1" s="198"/>
      <c r="BT1" s="198"/>
      <c r="BU1" s="198"/>
      <c r="BV1" s="198"/>
      <c r="BW1" s="198"/>
      <c r="BX1" s="198"/>
      <c r="BY1" s="198"/>
    </row>
    <row r="2" spans="1:77" ht="6.75" customHeight="1">
      <c r="A2" s="265"/>
      <c r="B2" s="265"/>
      <c r="C2" s="265"/>
      <c r="D2" s="265"/>
      <c r="E2" s="265"/>
      <c r="F2" s="265"/>
      <c r="G2" s="471" t="s">
        <v>117</v>
      </c>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c r="AZ2" s="471"/>
      <c r="BA2" s="471"/>
      <c r="BB2" s="471"/>
      <c r="BC2" s="471"/>
      <c r="BD2" s="471"/>
      <c r="BE2" s="471"/>
      <c r="BF2" s="471"/>
      <c r="BG2" s="471"/>
      <c r="BH2" s="471"/>
      <c r="BI2" s="471"/>
      <c r="BJ2" s="471"/>
      <c r="BK2" s="471"/>
      <c r="BL2" s="471"/>
      <c r="BM2" s="471"/>
      <c r="BN2" s="471"/>
      <c r="BO2" s="471"/>
      <c r="BP2" s="471"/>
      <c r="BQ2" s="471"/>
      <c r="BR2" s="471"/>
      <c r="BS2" s="471"/>
      <c r="BT2" s="471"/>
      <c r="BU2" s="471"/>
      <c r="BV2" s="471"/>
      <c r="BW2" s="198"/>
      <c r="BX2" s="198"/>
      <c r="BY2" s="198"/>
    </row>
    <row r="3" spans="1:77" ht="6.75" customHeight="1">
      <c r="A3" s="265"/>
      <c r="B3" s="265"/>
      <c r="C3" s="265"/>
      <c r="D3" s="265"/>
      <c r="E3" s="265"/>
      <c r="F3" s="265"/>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198"/>
      <c r="BX3" s="198"/>
      <c r="BY3" s="198"/>
    </row>
    <row r="4" spans="1:77" ht="6.75" customHeight="1">
      <c r="A4" s="192"/>
      <c r="B4" s="192"/>
      <c r="C4" s="192"/>
      <c r="D4" s="192"/>
      <c r="E4" s="192"/>
      <c r="F4" s="192"/>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1"/>
      <c r="BJ4" s="471"/>
      <c r="BK4" s="471"/>
      <c r="BL4" s="471"/>
      <c r="BM4" s="471"/>
      <c r="BN4" s="471"/>
      <c r="BO4" s="471"/>
      <c r="BP4" s="471"/>
      <c r="BQ4" s="471"/>
      <c r="BR4" s="471"/>
      <c r="BS4" s="471"/>
      <c r="BT4" s="471"/>
      <c r="BU4" s="471"/>
      <c r="BV4" s="471"/>
      <c r="BW4" s="198"/>
      <c r="BX4" s="198"/>
      <c r="BY4" s="198"/>
    </row>
    <row r="5" spans="1:77" ht="6.75" customHeight="1">
      <c r="A5" s="192"/>
      <c r="B5" s="192"/>
      <c r="C5" s="192"/>
      <c r="D5" s="192"/>
      <c r="E5" s="192"/>
      <c r="F5" s="192"/>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c r="BD5" s="471"/>
      <c r="BE5" s="471"/>
      <c r="BF5" s="471"/>
      <c r="BG5" s="471"/>
      <c r="BH5" s="471"/>
      <c r="BI5" s="471"/>
      <c r="BJ5" s="471"/>
      <c r="BK5" s="471"/>
      <c r="BL5" s="471"/>
      <c r="BM5" s="471"/>
      <c r="BN5" s="471"/>
      <c r="BO5" s="471"/>
      <c r="BP5" s="471"/>
      <c r="BQ5" s="471"/>
      <c r="BR5" s="471"/>
      <c r="BS5" s="471"/>
      <c r="BT5" s="471"/>
      <c r="BU5" s="471"/>
      <c r="BV5" s="471"/>
      <c r="BW5" s="200"/>
      <c r="BX5" s="200"/>
      <c r="BY5" s="200"/>
    </row>
    <row r="6" spans="1:77" ht="6.75" customHeight="1">
      <c r="A6" s="192"/>
      <c r="B6" s="265" t="s">
        <v>1</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00"/>
      <c r="BO6" s="200"/>
      <c r="BP6" s="200"/>
      <c r="BQ6" s="200"/>
      <c r="BR6" s="200"/>
      <c r="BS6" s="200"/>
      <c r="BT6" s="200"/>
      <c r="BU6" s="200"/>
      <c r="BV6" s="200"/>
      <c r="BW6" s="200"/>
      <c r="BX6" s="200"/>
      <c r="BY6" s="200"/>
    </row>
    <row r="7" spans="1:77" ht="6.75" customHeight="1">
      <c r="A7" s="192"/>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01"/>
      <c r="BO7" s="201"/>
      <c r="BP7" s="201"/>
      <c r="BQ7" s="201"/>
      <c r="BR7" s="201"/>
      <c r="BS7" s="201"/>
      <c r="BT7" s="201"/>
      <c r="BU7" s="201"/>
      <c r="BV7" s="201"/>
      <c r="BW7" s="201"/>
      <c r="BX7" s="201"/>
      <c r="BY7" s="201"/>
    </row>
    <row r="8" spans="1:77" ht="6.75" customHeight="1">
      <c r="A8" s="192"/>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01"/>
      <c r="BO8" s="201"/>
      <c r="BP8" s="201"/>
      <c r="BQ8" s="201"/>
      <c r="BR8" s="201"/>
      <c r="BS8" s="201"/>
      <c r="BT8" s="201"/>
      <c r="BU8" s="201"/>
      <c r="BV8" s="201"/>
      <c r="BW8" s="201"/>
      <c r="BX8" s="201"/>
      <c r="BY8" s="201"/>
    </row>
    <row r="9" spans="1:77" ht="6.75" customHeight="1">
      <c r="A9" s="202"/>
      <c r="B9" s="266" t="s">
        <v>99</v>
      </c>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row>
    <row r="10" spans="1:77" ht="6.75" customHeight="1">
      <c r="A10" s="202"/>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6"/>
      <c r="BP10" s="266"/>
      <c r="BQ10" s="266"/>
      <c r="BR10" s="266"/>
      <c r="BS10" s="266"/>
      <c r="BT10" s="266"/>
      <c r="BU10" s="266"/>
      <c r="BV10" s="266"/>
      <c r="BW10" s="266"/>
      <c r="BX10" s="266"/>
      <c r="BY10" s="266"/>
    </row>
    <row r="11" spans="1:77" ht="6.75" customHeight="1">
      <c r="A11" s="200"/>
      <c r="B11" s="266"/>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c r="BU11" s="266"/>
      <c r="BV11" s="266"/>
      <c r="BW11" s="266"/>
      <c r="BX11" s="266"/>
      <c r="BY11" s="266"/>
    </row>
    <row r="12" spans="1:77" ht="6.75" customHeight="1">
      <c r="A12" s="200"/>
      <c r="B12" s="266"/>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row>
    <row r="13" spans="1:77" ht="6.75" customHeight="1">
      <c r="A13" s="202"/>
      <c r="B13" s="266"/>
      <c r="C13" s="266"/>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row>
    <row r="14" spans="1:77" ht="6.75" customHeight="1">
      <c r="A14" s="200"/>
      <c r="B14" s="266"/>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c r="BU14" s="266"/>
      <c r="BV14" s="266"/>
      <c r="BW14" s="266"/>
      <c r="BX14" s="266"/>
      <c r="BY14" s="266"/>
    </row>
    <row r="15" spans="1:77" ht="6.75" customHeight="1">
      <c r="A15" s="200"/>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4"/>
      <c r="BO15" s="204"/>
      <c r="BP15" s="204"/>
      <c r="BQ15" s="204"/>
      <c r="BR15" s="204"/>
      <c r="BS15" s="204"/>
      <c r="BT15" s="204"/>
      <c r="BU15" s="204"/>
      <c r="BV15" s="204"/>
      <c r="BW15" s="204"/>
      <c r="BX15" s="204"/>
      <c r="BY15" s="202"/>
    </row>
    <row r="16" spans="1:77" ht="6.75" customHeight="1">
      <c r="A16" s="481" t="s">
        <v>2</v>
      </c>
      <c r="B16" s="481"/>
      <c r="C16" s="481"/>
      <c r="D16" s="481"/>
      <c r="E16" s="481"/>
      <c r="F16" s="481"/>
      <c r="G16" s="481"/>
      <c r="H16" s="481"/>
      <c r="I16" s="481"/>
      <c r="J16" s="481"/>
      <c r="K16" s="481"/>
      <c r="L16" s="481"/>
      <c r="M16" s="481"/>
      <c r="N16" s="481"/>
      <c r="O16" s="481"/>
      <c r="P16" s="481"/>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312" t="s">
        <v>0</v>
      </c>
      <c r="AO16" s="313"/>
      <c r="AP16" s="313"/>
      <c r="AQ16" s="313"/>
      <c r="AR16" s="313"/>
      <c r="AS16" s="313"/>
      <c r="AT16" s="313"/>
      <c r="AU16" s="313"/>
      <c r="AV16" s="313"/>
      <c r="AW16" s="313"/>
      <c r="AX16" s="313"/>
      <c r="AY16" s="314"/>
      <c r="AZ16" s="282"/>
      <c r="BA16" s="283"/>
      <c r="BB16" s="283"/>
      <c r="BC16" s="283"/>
      <c r="BD16" s="283"/>
      <c r="BE16" s="283"/>
      <c r="BF16" s="283"/>
      <c r="BG16" s="283"/>
      <c r="BH16" s="279" t="s">
        <v>13</v>
      </c>
      <c r="BI16" s="279"/>
      <c r="BJ16" s="276"/>
      <c r="BK16" s="276"/>
      <c r="BL16" s="276"/>
      <c r="BM16" s="276"/>
      <c r="BN16" s="276"/>
      <c r="BO16" s="276"/>
      <c r="BP16" s="368" t="s">
        <v>12</v>
      </c>
      <c r="BQ16" s="368"/>
      <c r="BR16" s="283"/>
      <c r="BS16" s="283"/>
      <c r="BT16" s="283"/>
      <c r="BU16" s="283"/>
      <c r="BV16" s="283"/>
      <c r="BW16" s="283"/>
      <c r="BX16" s="368" t="s">
        <v>11</v>
      </c>
      <c r="BY16" s="369"/>
    </row>
    <row r="17" spans="1:78" ht="6.75" customHeight="1">
      <c r="A17" s="481"/>
      <c r="B17" s="481"/>
      <c r="C17" s="481"/>
      <c r="D17" s="481"/>
      <c r="E17" s="481"/>
      <c r="F17" s="481"/>
      <c r="G17" s="481"/>
      <c r="H17" s="481"/>
      <c r="I17" s="481"/>
      <c r="J17" s="481"/>
      <c r="K17" s="481"/>
      <c r="L17" s="481"/>
      <c r="M17" s="481"/>
      <c r="N17" s="481"/>
      <c r="O17" s="481"/>
      <c r="P17" s="481"/>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315"/>
      <c r="AO17" s="316"/>
      <c r="AP17" s="316"/>
      <c r="AQ17" s="316"/>
      <c r="AR17" s="316"/>
      <c r="AS17" s="316"/>
      <c r="AT17" s="316"/>
      <c r="AU17" s="316"/>
      <c r="AV17" s="316"/>
      <c r="AW17" s="316"/>
      <c r="AX17" s="316"/>
      <c r="AY17" s="317"/>
      <c r="AZ17" s="284"/>
      <c r="BA17" s="285"/>
      <c r="BB17" s="285"/>
      <c r="BC17" s="285"/>
      <c r="BD17" s="285"/>
      <c r="BE17" s="285"/>
      <c r="BF17" s="285"/>
      <c r="BG17" s="285"/>
      <c r="BH17" s="280"/>
      <c r="BI17" s="280"/>
      <c r="BJ17" s="277"/>
      <c r="BK17" s="277"/>
      <c r="BL17" s="277"/>
      <c r="BM17" s="277"/>
      <c r="BN17" s="277"/>
      <c r="BO17" s="277"/>
      <c r="BP17" s="370"/>
      <c r="BQ17" s="370"/>
      <c r="BR17" s="285"/>
      <c r="BS17" s="285"/>
      <c r="BT17" s="285"/>
      <c r="BU17" s="285"/>
      <c r="BV17" s="285"/>
      <c r="BW17" s="285"/>
      <c r="BX17" s="370"/>
      <c r="BY17" s="371"/>
    </row>
    <row r="18" spans="1:78" ht="6.75" customHeight="1">
      <c r="A18" s="482"/>
      <c r="B18" s="482"/>
      <c r="C18" s="482"/>
      <c r="D18" s="482"/>
      <c r="E18" s="482"/>
      <c r="F18" s="482"/>
      <c r="G18" s="482"/>
      <c r="H18" s="482"/>
      <c r="I18" s="482"/>
      <c r="J18" s="482"/>
      <c r="K18" s="482"/>
      <c r="L18" s="482"/>
      <c r="M18" s="482"/>
      <c r="N18" s="482"/>
      <c r="O18" s="482"/>
      <c r="P18" s="482"/>
      <c r="Q18" s="206"/>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318"/>
      <c r="AO18" s="319"/>
      <c r="AP18" s="319"/>
      <c r="AQ18" s="319"/>
      <c r="AR18" s="319"/>
      <c r="AS18" s="319"/>
      <c r="AT18" s="319"/>
      <c r="AU18" s="319"/>
      <c r="AV18" s="319"/>
      <c r="AW18" s="319"/>
      <c r="AX18" s="319"/>
      <c r="AY18" s="320"/>
      <c r="AZ18" s="286"/>
      <c r="BA18" s="287"/>
      <c r="BB18" s="287"/>
      <c r="BC18" s="287"/>
      <c r="BD18" s="287"/>
      <c r="BE18" s="287"/>
      <c r="BF18" s="287"/>
      <c r="BG18" s="287"/>
      <c r="BH18" s="281"/>
      <c r="BI18" s="281"/>
      <c r="BJ18" s="278"/>
      <c r="BK18" s="278"/>
      <c r="BL18" s="278"/>
      <c r="BM18" s="278"/>
      <c r="BN18" s="278"/>
      <c r="BO18" s="278"/>
      <c r="BP18" s="372"/>
      <c r="BQ18" s="372"/>
      <c r="BR18" s="287"/>
      <c r="BS18" s="287"/>
      <c r="BT18" s="287"/>
      <c r="BU18" s="287"/>
      <c r="BV18" s="287"/>
      <c r="BW18" s="287"/>
      <c r="BX18" s="372"/>
      <c r="BY18" s="373"/>
    </row>
    <row r="19" spans="1:78" ht="10" customHeight="1">
      <c r="A19" s="267" t="s">
        <v>3</v>
      </c>
      <c r="B19" s="268"/>
      <c r="C19" s="268"/>
      <c r="D19" s="268"/>
      <c r="E19" s="268"/>
      <c r="F19" s="268"/>
      <c r="G19" s="268"/>
      <c r="H19" s="268"/>
      <c r="I19" s="268"/>
      <c r="J19" s="268"/>
      <c r="K19" s="268"/>
      <c r="L19" s="268"/>
      <c r="M19" s="269"/>
      <c r="N19" s="294"/>
      <c r="O19" s="276"/>
      <c r="P19" s="276"/>
      <c r="Q19" s="299"/>
      <c r="R19" s="276"/>
      <c r="S19" s="276"/>
      <c r="T19" s="276"/>
      <c r="U19" s="276"/>
      <c r="V19" s="276"/>
      <c r="W19" s="276"/>
      <c r="X19" s="276"/>
      <c r="Y19" s="276"/>
      <c r="Z19" s="276"/>
      <c r="AA19" s="276"/>
      <c r="AB19" s="276"/>
      <c r="AC19" s="276"/>
      <c r="AD19" s="276"/>
      <c r="AE19" s="276"/>
      <c r="AF19" s="276"/>
      <c r="AG19" s="276"/>
      <c r="AH19" s="276"/>
      <c r="AI19" s="276"/>
      <c r="AJ19" s="276"/>
      <c r="AK19" s="276"/>
      <c r="AL19" s="276"/>
      <c r="AM19" s="295"/>
      <c r="AN19" s="270" t="s">
        <v>4</v>
      </c>
      <c r="AO19" s="271"/>
      <c r="AP19" s="271"/>
      <c r="AQ19" s="271"/>
      <c r="AR19" s="271"/>
      <c r="AS19" s="271"/>
      <c r="AT19" s="271"/>
      <c r="AU19" s="271"/>
      <c r="AV19" s="271"/>
      <c r="AW19" s="271"/>
      <c r="AX19" s="271"/>
      <c r="AY19" s="272"/>
      <c r="AZ19" s="487" t="s">
        <v>6</v>
      </c>
      <c r="BA19" s="488"/>
      <c r="BB19" s="277"/>
      <c r="BC19" s="277"/>
      <c r="BD19" s="277"/>
      <c r="BE19" s="277"/>
      <c r="BF19" s="277"/>
      <c r="BG19" s="358" t="s">
        <v>7</v>
      </c>
      <c r="BH19" s="358"/>
      <c r="BI19" s="277"/>
      <c r="BJ19" s="277"/>
      <c r="BK19" s="277"/>
      <c r="BL19" s="277"/>
      <c r="BM19" s="277"/>
      <c r="BN19" s="277"/>
      <c r="BO19" s="277"/>
      <c r="BP19" s="277"/>
      <c r="BQ19" s="277"/>
      <c r="BR19" s="277"/>
      <c r="BS19" s="207"/>
      <c r="BT19" s="207"/>
      <c r="BU19" s="207"/>
      <c r="BV19" s="207"/>
      <c r="BW19" s="207"/>
      <c r="BX19" s="207"/>
      <c r="BY19" s="208"/>
      <c r="BZ19" s="209"/>
    </row>
    <row r="20" spans="1:78" ht="10" customHeight="1">
      <c r="A20" s="273"/>
      <c r="B20" s="274"/>
      <c r="C20" s="274"/>
      <c r="D20" s="274"/>
      <c r="E20" s="274"/>
      <c r="F20" s="274"/>
      <c r="G20" s="274"/>
      <c r="H20" s="274"/>
      <c r="I20" s="274"/>
      <c r="J20" s="274"/>
      <c r="K20" s="274"/>
      <c r="L20" s="274"/>
      <c r="M20" s="275"/>
      <c r="N20" s="296"/>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97"/>
      <c r="AN20" s="270"/>
      <c r="AO20" s="271"/>
      <c r="AP20" s="271"/>
      <c r="AQ20" s="271"/>
      <c r="AR20" s="271"/>
      <c r="AS20" s="271"/>
      <c r="AT20" s="271"/>
      <c r="AU20" s="271"/>
      <c r="AV20" s="271"/>
      <c r="AW20" s="271"/>
      <c r="AX20" s="271"/>
      <c r="AY20" s="272"/>
      <c r="AZ20" s="487"/>
      <c r="BA20" s="488"/>
      <c r="BB20" s="277"/>
      <c r="BC20" s="277"/>
      <c r="BD20" s="277"/>
      <c r="BE20" s="277"/>
      <c r="BF20" s="277"/>
      <c r="BG20" s="358"/>
      <c r="BH20" s="358"/>
      <c r="BI20" s="277"/>
      <c r="BJ20" s="277"/>
      <c r="BK20" s="277"/>
      <c r="BL20" s="277"/>
      <c r="BM20" s="277"/>
      <c r="BN20" s="277"/>
      <c r="BO20" s="277"/>
      <c r="BP20" s="277"/>
      <c r="BQ20" s="277"/>
      <c r="BR20" s="277"/>
      <c r="BS20" s="207"/>
      <c r="BT20" s="207"/>
      <c r="BU20" s="207"/>
      <c r="BV20" s="207"/>
      <c r="BW20" s="207"/>
      <c r="BX20" s="207"/>
      <c r="BY20" s="208"/>
      <c r="BZ20" s="209"/>
    </row>
    <row r="21" spans="1:78" ht="6.75" customHeight="1">
      <c r="A21" s="267" t="s">
        <v>30</v>
      </c>
      <c r="B21" s="268"/>
      <c r="C21" s="268"/>
      <c r="D21" s="268"/>
      <c r="E21" s="268"/>
      <c r="F21" s="268"/>
      <c r="G21" s="268"/>
      <c r="H21" s="268"/>
      <c r="I21" s="268"/>
      <c r="J21" s="268"/>
      <c r="K21" s="268"/>
      <c r="L21" s="268"/>
      <c r="M21" s="269"/>
      <c r="N21" s="300"/>
      <c r="O21" s="301"/>
      <c r="P21" s="301"/>
      <c r="Q21" s="302"/>
      <c r="R21" s="301"/>
      <c r="S21" s="301"/>
      <c r="T21" s="301"/>
      <c r="U21" s="301"/>
      <c r="V21" s="301"/>
      <c r="W21" s="301"/>
      <c r="X21" s="301"/>
      <c r="Y21" s="301"/>
      <c r="Z21" s="301"/>
      <c r="AA21" s="301"/>
      <c r="AB21" s="301"/>
      <c r="AC21" s="301"/>
      <c r="AD21" s="301"/>
      <c r="AE21" s="301"/>
      <c r="AF21" s="301"/>
      <c r="AG21" s="301"/>
      <c r="AH21" s="301"/>
      <c r="AI21" s="301"/>
      <c r="AJ21" s="301"/>
      <c r="AK21" s="301"/>
      <c r="AL21" s="301"/>
      <c r="AM21" s="303"/>
      <c r="AN21" s="270"/>
      <c r="AO21" s="271"/>
      <c r="AP21" s="271"/>
      <c r="AQ21" s="271"/>
      <c r="AR21" s="271"/>
      <c r="AS21" s="271"/>
      <c r="AT21" s="271"/>
      <c r="AU21" s="271"/>
      <c r="AV21" s="271"/>
      <c r="AW21" s="271"/>
      <c r="AX21" s="271"/>
      <c r="AY21" s="272"/>
      <c r="AZ21" s="321"/>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3"/>
      <c r="BZ21" s="209"/>
    </row>
    <row r="22" spans="1:78" ht="6.75" customHeight="1">
      <c r="A22" s="270"/>
      <c r="B22" s="271"/>
      <c r="C22" s="271"/>
      <c r="D22" s="271"/>
      <c r="E22" s="271"/>
      <c r="F22" s="271"/>
      <c r="G22" s="271"/>
      <c r="H22" s="271"/>
      <c r="I22" s="271"/>
      <c r="J22" s="271"/>
      <c r="K22" s="271"/>
      <c r="L22" s="271"/>
      <c r="M22" s="272"/>
      <c r="N22" s="304"/>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6"/>
      <c r="AN22" s="270"/>
      <c r="AO22" s="271"/>
      <c r="AP22" s="271"/>
      <c r="AQ22" s="271"/>
      <c r="AR22" s="271"/>
      <c r="AS22" s="271"/>
      <c r="AT22" s="271"/>
      <c r="AU22" s="271"/>
      <c r="AV22" s="271"/>
      <c r="AW22" s="271"/>
      <c r="AX22" s="271"/>
      <c r="AY22" s="272"/>
      <c r="AZ22" s="321"/>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3"/>
    </row>
    <row r="23" spans="1:78" ht="6.75" customHeight="1">
      <c r="A23" s="270"/>
      <c r="B23" s="271"/>
      <c r="C23" s="271"/>
      <c r="D23" s="271"/>
      <c r="E23" s="271"/>
      <c r="F23" s="271"/>
      <c r="G23" s="271"/>
      <c r="H23" s="271"/>
      <c r="I23" s="271"/>
      <c r="J23" s="271"/>
      <c r="K23" s="271"/>
      <c r="L23" s="271"/>
      <c r="M23" s="272"/>
      <c r="N23" s="304"/>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6"/>
      <c r="AN23" s="270"/>
      <c r="AO23" s="271"/>
      <c r="AP23" s="271"/>
      <c r="AQ23" s="271"/>
      <c r="AR23" s="271"/>
      <c r="AS23" s="271"/>
      <c r="AT23" s="271"/>
      <c r="AU23" s="271"/>
      <c r="AV23" s="271"/>
      <c r="AW23" s="271"/>
      <c r="AX23" s="271"/>
      <c r="AY23" s="272"/>
      <c r="AZ23" s="321"/>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3"/>
    </row>
    <row r="24" spans="1:78" ht="6.75" customHeight="1">
      <c r="A24" s="270"/>
      <c r="B24" s="271"/>
      <c r="C24" s="271"/>
      <c r="D24" s="271"/>
      <c r="E24" s="271"/>
      <c r="F24" s="271"/>
      <c r="G24" s="271"/>
      <c r="H24" s="271"/>
      <c r="I24" s="271"/>
      <c r="J24" s="271"/>
      <c r="K24" s="271"/>
      <c r="L24" s="271"/>
      <c r="M24" s="272"/>
      <c r="N24" s="304"/>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6"/>
      <c r="AN24" s="270"/>
      <c r="AO24" s="271"/>
      <c r="AP24" s="271"/>
      <c r="AQ24" s="271"/>
      <c r="AR24" s="271"/>
      <c r="AS24" s="271"/>
      <c r="AT24" s="271"/>
      <c r="AU24" s="271"/>
      <c r="AV24" s="271"/>
      <c r="AW24" s="271"/>
      <c r="AX24" s="271"/>
      <c r="AY24" s="272"/>
      <c r="AZ24" s="321"/>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3"/>
    </row>
    <row r="25" spans="1:78" ht="6.75" customHeight="1">
      <c r="A25" s="270"/>
      <c r="B25" s="271"/>
      <c r="C25" s="271"/>
      <c r="D25" s="271"/>
      <c r="E25" s="271"/>
      <c r="F25" s="271"/>
      <c r="G25" s="271"/>
      <c r="H25" s="271"/>
      <c r="I25" s="271"/>
      <c r="J25" s="271"/>
      <c r="K25" s="271"/>
      <c r="L25" s="271"/>
      <c r="M25" s="272"/>
      <c r="N25" s="304"/>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6"/>
      <c r="AN25" s="270"/>
      <c r="AO25" s="271"/>
      <c r="AP25" s="271"/>
      <c r="AQ25" s="271"/>
      <c r="AR25" s="271"/>
      <c r="AS25" s="271"/>
      <c r="AT25" s="271"/>
      <c r="AU25" s="271"/>
      <c r="AV25" s="271"/>
      <c r="AW25" s="271"/>
      <c r="AX25" s="271"/>
      <c r="AY25" s="272"/>
      <c r="AZ25" s="321"/>
      <c r="BA25" s="322"/>
      <c r="BB25" s="322"/>
      <c r="BC25" s="322"/>
      <c r="BD25" s="322"/>
      <c r="BE25" s="322"/>
      <c r="BF25" s="322"/>
      <c r="BG25" s="322"/>
      <c r="BH25" s="322"/>
      <c r="BI25" s="322"/>
      <c r="BJ25" s="322"/>
      <c r="BK25" s="322"/>
      <c r="BL25" s="322"/>
      <c r="BM25" s="322"/>
      <c r="BN25" s="322"/>
      <c r="BO25" s="322"/>
      <c r="BP25" s="322"/>
      <c r="BQ25" s="322"/>
      <c r="BR25" s="322"/>
      <c r="BS25" s="322"/>
      <c r="BT25" s="322"/>
      <c r="BU25" s="322"/>
      <c r="BV25" s="322"/>
      <c r="BW25" s="322"/>
      <c r="BX25" s="322"/>
      <c r="BY25" s="323"/>
    </row>
    <row r="26" spans="1:78" ht="6.75" customHeight="1">
      <c r="A26" s="273"/>
      <c r="B26" s="274"/>
      <c r="C26" s="274"/>
      <c r="D26" s="274"/>
      <c r="E26" s="274"/>
      <c r="F26" s="274"/>
      <c r="G26" s="274"/>
      <c r="H26" s="274"/>
      <c r="I26" s="274"/>
      <c r="J26" s="274"/>
      <c r="K26" s="274"/>
      <c r="L26" s="274"/>
      <c r="M26" s="275"/>
      <c r="N26" s="307"/>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9"/>
      <c r="AN26" s="273"/>
      <c r="AO26" s="274"/>
      <c r="AP26" s="274"/>
      <c r="AQ26" s="274"/>
      <c r="AR26" s="274"/>
      <c r="AS26" s="274"/>
      <c r="AT26" s="274"/>
      <c r="AU26" s="274"/>
      <c r="AV26" s="274"/>
      <c r="AW26" s="274"/>
      <c r="AX26" s="274"/>
      <c r="AY26" s="275"/>
      <c r="AZ26" s="324"/>
      <c r="BA26" s="325"/>
      <c r="BB26" s="325"/>
      <c r="BC26" s="325"/>
      <c r="BD26" s="325"/>
      <c r="BE26" s="325"/>
      <c r="BF26" s="325"/>
      <c r="BG26" s="325"/>
      <c r="BH26" s="325"/>
      <c r="BI26" s="325"/>
      <c r="BJ26" s="325"/>
      <c r="BK26" s="325"/>
      <c r="BL26" s="325"/>
      <c r="BM26" s="325"/>
      <c r="BN26" s="325"/>
      <c r="BO26" s="325"/>
      <c r="BP26" s="325"/>
      <c r="BQ26" s="325"/>
      <c r="BR26" s="325"/>
      <c r="BS26" s="325"/>
      <c r="BT26" s="325"/>
      <c r="BU26" s="325"/>
      <c r="BV26" s="325"/>
      <c r="BW26" s="325"/>
      <c r="BX26" s="325"/>
      <c r="BY26" s="326"/>
    </row>
    <row r="27" spans="1:78" ht="10" customHeight="1">
      <c r="A27" s="267" t="s">
        <v>3</v>
      </c>
      <c r="B27" s="268"/>
      <c r="C27" s="268"/>
      <c r="D27" s="268"/>
      <c r="E27" s="268"/>
      <c r="F27" s="268"/>
      <c r="G27" s="268"/>
      <c r="H27" s="268"/>
      <c r="I27" s="268"/>
      <c r="J27" s="268"/>
      <c r="K27" s="268"/>
      <c r="L27" s="268"/>
      <c r="M27" s="268"/>
      <c r="N27" s="294"/>
      <c r="O27" s="276"/>
      <c r="P27" s="276"/>
      <c r="Q27" s="299"/>
      <c r="R27" s="276"/>
      <c r="S27" s="276"/>
      <c r="T27" s="276"/>
      <c r="U27" s="276"/>
      <c r="V27" s="276"/>
      <c r="W27" s="276"/>
      <c r="X27" s="276"/>
      <c r="Y27" s="276"/>
      <c r="Z27" s="276"/>
      <c r="AA27" s="276"/>
      <c r="AB27" s="276"/>
      <c r="AC27" s="276"/>
      <c r="AD27" s="276"/>
      <c r="AE27" s="276"/>
      <c r="AF27" s="276"/>
      <c r="AG27" s="276"/>
      <c r="AH27" s="276"/>
      <c r="AI27" s="276"/>
      <c r="AJ27" s="276"/>
      <c r="AK27" s="276"/>
      <c r="AL27" s="276"/>
      <c r="AM27" s="295"/>
      <c r="AN27" s="267" t="s">
        <v>5</v>
      </c>
      <c r="AO27" s="268"/>
      <c r="AP27" s="268"/>
      <c r="AQ27" s="268"/>
      <c r="AR27" s="268"/>
      <c r="AS27" s="268"/>
      <c r="AT27" s="268"/>
      <c r="AU27" s="268"/>
      <c r="AV27" s="268"/>
      <c r="AW27" s="268"/>
      <c r="AX27" s="268"/>
      <c r="AY27" s="269"/>
      <c r="AZ27" s="327" t="s">
        <v>8</v>
      </c>
      <c r="BA27" s="328"/>
      <c r="BB27" s="328"/>
      <c r="BC27" s="328"/>
      <c r="BD27" s="328"/>
      <c r="BE27" s="329"/>
      <c r="BF27" s="294"/>
      <c r="BG27" s="276"/>
      <c r="BH27" s="276"/>
      <c r="BI27" s="276"/>
      <c r="BJ27" s="276"/>
      <c r="BK27" s="276"/>
      <c r="BL27" s="276"/>
      <c r="BM27" s="276"/>
      <c r="BN27" s="276"/>
      <c r="BO27" s="276"/>
      <c r="BP27" s="276"/>
      <c r="BQ27" s="276"/>
      <c r="BR27" s="276"/>
      <c r="BS27" s="276"/>
      <c r="BT27" s="276"/>
      <c r="BU27" s="276"/>
      <c r="BV27" s="276"/>
      <c r="BW27" s="276"/>
      <c r="BX27" s="276"/>
      <c r="BY27" s="295"/>
    </row>
    <row r="28" spans="1:78" ht="10" customHeight="1">
      <c r="A28" s="273"/>
      <c r="B28" s="274"/>
      <c r="C28" s="274"/>
      <c r="D28" s="274"/>
      <c r="E28" s="274"/>
      <c r="F28" s="274"/>
      <c r="G28" s="274"/>
      <c r="H28" s="274"/>
      <c r="I28" s="274"/>
      <c r="J28" s="274"/>
      <c r="K28" s="274"/>
      <c r="L28" s="274"/>
      <c r="M28" s="274"/>
      <c r="N28" s="296"/>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97"/>
      <c r="AN28" s="270"/>
      <c r="AO28" s="271"/>
      <c r="AP28" s="271"/>
      <c r="AQ28" s="271"/>
      <c r="AR28" s="271"/>
      <c r="AS28" s="271"/>
      <c r="AT28" s="271"/>
      <c r="AU28" s="271"/>
      <c r="AV28" s="271"/>
      <c r="AW28" s="271"/>
      <c r="AX28" s="271"/>
      <c r="AY28" s="272"/>
      <c r="AZ28" s="330"/>
      <c r="BA28" s="331"/>
      <c r="BB28" s="331"/>
      <c r="BC28" s="331"/>
      <c r="BD28" s="331"/>
      <c r="BE28" s="332"/>
      <c r="BF28" s="296"/>
      <c r="BG28" s="278"/>
      <c r="BH28" s="278"/>
      <c r="BI28" s="278"/>
      <c r="BJ28" s="278"/>
      <c r="BK28" s="278"/>
      <c r="BL28" s="278"/>
      <c r="BM28" s="278"/>
      <c r="BN28" s="278"/>
      <c r="BO28" s="278"/>
      <c r="BP28" s="278"/>
      <c r="BQ28" s="278"/>
      <c r="BR28" s="278"/>
      <c r="BS28" s="278"/>
      <c r="BT28" s="278"/>
      <c r="BU28" s="278"/>
      <c r="BV28" s="278"/>
      <c r="BW28" s="278"/>
      <c r="BX28" s="278"/>
      <c r="BY28" s="297"/>
    </row>
    <row r="29" spans="1:78" ht="10" customHeight="1">
      <c r="A29" s="298" t="s">
        <v>94</v>
      </c>
      <c r="B29" s="268"/>
      <c r="C29" s="268"/>
      <c r="D29" s="268"/>
      <c r="E29" s="268"/>
      <c r="F29" s="268"/>
      <c r="G29" s="268"/>
      <c r="H29" s="268"/>
      <c r="I29" s="268"/>
      <c r="J29" s="268"/>
      <c r="K29" s="268"/>
      <c r="L29" s="268"/>
      <c r="M29" s="269"/>
      <c r="N29" s="294"/>
      <c r="O29" s="276"/>
      <c r="P29" s="276"/>
      <c r="Q29" s="299"/>
      <c r="R29" s="276"/>
      <c r="S29" s="276"/>
      <c r="T29" s="276"/>
      <c r="U29" s="276"/>
      <c r="V29" s="276"/>
      <c r="W29" s="276"/>
      <c r="X29" s="276"/>
      <c r="Y29" s="276"/>
      <c r="Z29" s="276"/>
      <c r="AA29" s="276"/>
      <c r="AB29" s="276"/>
      <c r="AC29" s="276"/>
      <c r="AD29" s="276"/>
      <c r="AE29" s="276"/>
      <c r="AF29" s="276"/>
      <c r="AG29" s="276"/>
      <c r="AH29" s="276"/>
      <c r="AI29" s="276"/>
      <c r="AJ29" s="276"/>
      <c r="AK29" s="276"/>
      <c r="AL29" s="276"/>
      <c r="AM29" s="295"/>
      <c r="AN29" s="270"/>
      <c r="AO29" s="271"/>
      <c r="AP29" s="271"/>
      <c r="AQ29" s="271"/>
      <c r="AR29" s="271"/>
      <c r="AS29" s="271"/>
      <c r="AT29" s="271"/>
      <c r="AU29" s="271"/>
      <c r="AV29" s="271"/>
      <c r="AW29" s="271"/>
      <c r="AX29" s="271"/>
      <c r="AY29" s="272"/>
      <c r="AZ29" s="288" t="s">
        <v>9</v>
      </c>
      <c r="BA29" s="289"/>
      <c r="BB29" s="289"/>
      <c r="BC29" s="289"/>
      <c r="BD29" s="289"/>
      <c r="BE29" s="290"/>
      <c r="BF29" s="294"/>
      <c r="BG29" s="276"/>
      <c r="BH29" s="276"/>
      <c r="BI29" s="276"/>
      <c r="BJ29" s="276"/>
      <c r="BK29" s="276"/>
      <c r="BL29" s="276"/>
      <c r="BM29" s="276"/>
      <c r="BN29" s="276"/>
      <c r="BO29" s="276"/>
      <c r="BP29" s="276"/>
      <c r="BQ29" s="276"/>
      <c r="BR29" s="276"/>
      <c r="BS29" s="276"/>
      <c r="BT29" s="276"/>
      <c r="BU29" s="276"/>
      <c r="BV29" s="276"/>
      <c r="BW29" s="276"/>
      <c r="BX29" s="276"/>
      <c r="BY29" s="295"/>
    </row>
    <row r="30" spans="1:78" ht="10" customHeight="1">
      <c r="A30" s="270"/>
      <c r="B30" s="271"/>
      <c r="C30" s="271"/>
      <c r="D30" s="271"/>
      <c r="E30" s="271"/>
      <c r="F30" s="271"/>
      <c r="G30" s="271"/>
      <c r="H30" s="271"/>
      <c r="I30" s="271"/>
      <c r="J30" s="271"/>
      <c r="K30" s="271"/>
      <c r="L30" s="271"/>
      <c r="M30" s="272"/>
      <c r="N30" s="310"/>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311"/>
      <c r="AN30" s="270"/>
      <c r="AO30" s="271"/>
      <c r="AP30" s="271"/>
      <c r="AQ30" s="271"/>
      <c r="AR30" s="271"/>
      <c r="AS30" s="271"/>
      <c r="AT30" s="271"/>
      <c r="AU30" s="271"/>
      <c r="AV30" s="271"/>
      <c r="AW30" s="271"/>
      <c r="AX30" s="271"/>
      <c r="AY30" s="272"/>
      <c r="AZ30" s="291"/>
      <c r="BA30" s="292"/>
      <c r="BB30" s="292"/>
      <c r="BC30" s="292"/>
      <c r="BD30" s="292"/>
      <c r="BE30" s="293"/>
      <c r="BF30" s="296"/>
      <c r="BG30" s="278"/>
      <c r="BH30" s="278"/>
      <c r="BI30" s="278"/>
      <c r="BJ30" s="278"/>
      <c r="BK30" s="278"/>
      <c r="BL30" s="278"/>
      <c r="BM30" s="278"/>
      <c r="BN30" s="278"/>
      <c r="BO30" s="278"/>
      <c r="BP30" s="278"/>
      <c r="BQ30" s="278"/>
      <c r="BR30" s="278"/>
      <c r="BS30" s="278"/>
      <c r="BT30" s="278"/>
      <c r="BU30" s="278"/>
      <c r="BV30" s="278"/>
      <c r="BW30" s="278"/>
      <c r="BX30" s="278"/>
      <c r="BY30" s="297"/>
    </row>
    <row r="31" spans="1:78" ht="10" customHeight="1">
      <c r="A31" s="270"/>
      <c r="B31" s="271"/>
      <c r="C31" s="271"/>
      <c r="D31" s="271"/>
      <c r="E31" s="271"/>
      <c r="F31" s="271"/>
      <c r="G31" s="271"/>
      <c r="H31" s="271"/>
      <c r="I31" s="271"/>
      <c r="J31" s="271"/>
      <c r="K31" s="271"/>
      <c r="L31" s="271"/>
      <c r="M31" s="272"/>
      <c r="N31" s="310"/>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311"/>
      <c r="AN31" s="270"/>
      <c r="AO31" s="271"/>
      <c r="AP31" s="271"/>
      <c r="AQ31" s="271"/>
      <c r="AR31" s="271"/>
      <c r="AS31" s="271"/>
      <c r="AT31" s="271"/>
      <c r="AU31" s="271"/>
      <c r="AV31" s="271"/>
      <c r="AW31" s="271"/>
      <c r="AX31" s="271"/>
      <c r="AY31" s="272"/>
      <c r="AZ31" s="333" t="s">
        <v>14</v>
      </c>
      <c r="BA31" s="333"/>
      <c r="BB31" s="333"/>
      <c r="BC31" s="333"/>
      <c r="BD31" s="333"/>
      <c r="BE31" s="333"/>
      <c r="BF31" s="485"/>
      <c r="BG31" s="485"/>
      <c r="BH31" s="485"/>
      <c r="BI31" s="485"/>
      <c r="BJ31" s="485"/>
      <c r="BK31" s="485"/>
      <c r="BL31" s="485"/>
      <c r="BM31" s="485"/>
      <c r="BN31" s="485"/>
      <c r="BO31" s="485"/>
      <c r="BP31" s="485"/>
      <c r="BQ31" s="485"/>
      <c r="BR31" s="485"/>
      <c r="BS31" s="485"/>
      <c r="BT31" s="485"/>
      <c r="BU31" s="485"/>
      <c r="BV31" s="485"/>
      <c r="BW31" s="485"/>
      <c r="BX31" s="485"/>
      <c r="BY31" s="485"/>
    </row>
    <row r="32" spans="1:78" ht="10" customHeight="1">
      <c r="A32" s="270"/>
      <c r="B32" s="271"/>
      <c r="C32" s="271"/>
      <c r="D32" s="271"/>
      <c r="E32" s="271"/>
      <c r="F32" s="271"/>
      <c r="G32" s="271"/>
      <c r="H32" s="271"/>
      <c r="I32" s="271"/>
      <c r="J32" s="271"/>
      <c r="K32" s="271"/>
      <c r="L32" s="271"/>
      <c r="M32" s="272"/>
      <c r="N32" s="310"/>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311"/>
      <c r="AN32" s="270"/>
      <c r="AO32" s="271"/>
      <c r="AP32" s="271"/>
      <c r="AQ32" s="271"/>
      <c r="AR32" s="271"/>
      <c r="AS32" s="271"/>
      <c r="AT32" s="271"/>
      <c r="AU32" s="271"/>
      <c r="AV32" s="271"/>
      <c r="AW32" s="271"/>
      <c r="AX32" s="271"/>
      <c r="AY32" s="272"/>
      <c r="AZ32" s="333"/>
      <c r="BA32" s="333"/>
      <c r="BB32" s="333"/>
      <c r="BC32" s="333"/>
      <c r="BD32" s="333"/>
      <c r="BE32" s="333"/>
      <c r="BF32" s="485"/>
      <c r="BG32" s="485"/>
      <c r="BH32" s="485"/>
      <c r="BI32" s="485"/>
      <c r="BJ32" s="485"/>
      <c r="BK32" s="485"/>
      <c r="BL32" s="485"/>
      <c r="BM32" s="485"/>
      <c r="BN32" s="485"/>
      <c r="BO32" s="485"/>
      <c r="BP32" s="485"/>
      <c r="BQ32" s="485"/>
      <c r="BR32" s="485"/>
      <c r="BS32" s="485"/>
      <c r="BT32" s="485"/>
      <c r="BU32" s="485"/>
      <c r="BV32" s="485"/>
      <c r="BW32" s="485"/>
      <c r="BX32" s="485"/>
      <c r="BY32" s="485"/>
    </row>
    <row r="33" spans="1:79" ht="10" customHeight="1">
      <c r="A33" s="270"/>
      <c r="B33" s="271"/>
      <c r="C33" s="271"/>
      <c r="D33" s="271"/>
      <c r="E33" s="271"/>
      <c r="F33" s="271"/>
      <c r="G33" s="271"/>
      <c r="H33" s="271"/>
      <c r="I33" s="271"/>
      <c r="J33" s="271"/>
      <c r="K33" s="271"/>
      <c r="L33" s="271"/>
      <c r="M33" s="272"/>
      <c r="N33" s="310"/>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311"/>
      <c r="AN33" s="270"/>
      <c r="AO33" s="271"/>
      <c r="AP33" s="271"/>
      <c r="AQ33" s="271"/>
      <c r="AR33" s="271"/>
      <c r="AS33" s="271"/>
      <c r="AT33" s="271"/>
      <c r="AU33" s="271"/>
      <c r="AV33" s="271"/>
      <c r="AW33" s="271"/>
      <c r="AX33" s="271"/>
      <c r="AY33" s="272"/>
      <c r="AZ33" s="333" t="s">
        <v>10</v>
      </c>
      <c r="BA33" s="333"/>
      <c r="BB33" s="333"/>
      <c r="BC33" s="333"/>
      <c r="BD33" s="333"/>
      <c r="BE33" s="333"/>
      <c r="BF33" s="485"/>
      <c r="BG33" s="485"/>
      <c r="BH33" s="485"/>
      <c r="BI33" s="485"/>
      <c r="BJ33" s="485"/>
      <c r="BK33" s="485"/>
      <c r="BL33" s="485"/>
      <c r="BM33" s="485"/>
      <c r="BN33" s="485"/>
      <c r="BO33" s="485"/>
      <c r="BP33" s="485"/>
      <c r="BQ33" s="485"/>
      <c r="BR33" s="485"/>
      <c r="BS33" s="485"/>
      <c r="BT33" s="485"/>
      <c r="BU33" s="485"/>
      <c r="BV33" s="485"/>
      <c r="BW33" s="485"/>
      <c r="BX33" s="485"/>
      <c r="BY33" s="485"/>
    </row>
    <row r="34" spans="1:79" ht="10" customHeight="1">
      <c r="A34" s="270"/>
      <c r="B34" s="271"/>
      <c r="C34" s="271"/>
      <c r="D34" s="271"/>
      <c r="E34" s="271"/>
      <c r="F34" s="271"/>
      <c r="G34" s="271"/>
      <c r="H34" s="271"/>
      <c r="I34" s="271"/>
      <c r="J34" s="271"/>
      <c r="K34" s="271"/>
      <c r="L34" s="271"/>
      <c r="M34" s="272"/>
      <c r="N34" s="310"/>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311"/>
      <c r="AN34" s="270"/>
      <c r="AO34" s="271"/>
      <c r="AP34" s="271"/>
      <c r="AQ34" s="271"/>
      <c r="AR34" s="271"/>
      <c r="AS34" s="271"/>
      <c r="AT34" s="271"/>
      <c r="AU34" s="271"/>
      <c r="AV34" s="271"/>
      <c r="AW34" s="271"/>
      <c r="AX34" s="271"/>
      <c r="AY34" s="272"/>
      <c r="AZ34" s="334"/>
      <c r="BA34" s="334"/>
      <c r="BB34" s="334"/>
      <c r="BC34" s="334"/>
      <c r="BD34" s="334"/>
      <c r="BE34" s="334"/>
      <c r="BF34" s="486"/>
      <c r="BG34" s="486"/>
      <c r="BH34" s="486"/>
      <c r="BI34" s="486"/>
      <c r="BJ34" s="486"/>
      <c r="BK34" s="486"/>
      <c r="BL34" s="486"/>
      <c r="BM34" s="486"/>
      <c r="BN34" s="486"/>
      <c r="BO34" s="486"/>
      <c r="BP34" s="486"/>
      <c r="BQ34" s="486"/>
      <c r="BR34" s="486"/>
      <c r="BS34" s="486"/>
      <c r="BT34" s="486"/>
      <c r="BU34" s="486"/>
      <c r="BV34" s="486"/>
      <c r="BW34" s="486"/>
      <c r="BX34" s="486"/>
      <c r="BY34" s="486"/>
      <c r="BZ34" s="210"/>
    </row>
    <row r="35" spans="1:79" ht="6.75" customHeight="1">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0"/>
    </row>
    <row r="36" spans="1:79" ht="8.25" customHeight="1">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10"/>
    </row>
    <row r="37" spans="1:79" ht="7.5" customHeight="1">
      <c r="A37" s="483" t="s">
        <v>31</v>
      </c>
      <c r="B37" s="483"/>
      <c r="C37" s="483"/>
      <c r="D37" s="483"/>
      <c r="E37" s="483"/>
      <c r="F37" s="483"/>
      <c r="G37" s="483"/>
      <c r="H37" s="483"/>
      <c r="I37" s="483"/>
      <c r="J37" s="483"/>
      <c r="K37" s="483"/>
      <c r="L37" s="483"/>
      <c r="M37" s="483"/>
      <c r="N37" s="483"/>
      <c r="O37" s="483"/>
      <c r="P37" s="483"/>
      <c r="Q37" s="212"/>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13"/>
    </row>
    <row r="38" spans="1:79" ht="6.75" customHeight="1">
      <c r="A38" s="483"/>
      <c r="B38" s="483"/>
      <c r="C38" s="483"/>
      <c r="D38" s="483"/>
      <c r="E38" s="483"/>
      <c r="F38" s="483"/>
      <c r="G38" s="483"/>
      <c r="H38" s="483"/>
      <c r="I38" s="483"/>
      <c r="J38" s="483"/>
      <c r="K38" s="483"/>
      <c r="L38" s="483"/>
      <c r="M38" s="483"/>
      <c r="N38" s="483"/>
      <c r="O38" s="483"/>
      <c r="P38" s="483"/>
      <c r="Q38" s="212"/>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13"/>
    </row>
    <row r="39" spans="1:79" ht="6.75" customHeight="1" thickBot="1">
      <c r="A39" s="484"/>
      <c r="B39" s="484"/>
      <c r="C39" s="484"/>
      <c r="D39" s="484"/>
      <c r="E39" s="484"/>
      <c r="F39" s="484"/>
      <c r="G39" s="484"/>
      <c r="H39" s="484"/>
      <c r="I39" s="484"/>
      <c r="J39" s="484"/>
      <c r="K39" s="484"/>
      <c r="L39" s="484"/>
      <c r="M39" s="484"/>
      <c r="N39" s="484"/>
      <c r="O39" s="484"/>
      <c r="P39" s="484"/>
      <c r="Q39" s="212"/>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13"/>
    </row>
    <row r="40" spans="1:79" ht="30.75" customHeight="1" thickBot="1">
      <c r="A40" s="438" t="s">
        <v>39</v>
      </c>
      <c r="B40" s="439"/>
      <c r="C40" s="439"/>
      <c r="D40" s="439"/>
      <c r="E40" s="439"/>
      <c r="F40" s="439"/>
      <c r="G40" s="439"/>
      <c r="H40" s="439"/>
      <c r="I40" s="439"/>
      <c r="J40" s="439"/>
      <c r="K40" s="439"/>
      <c r="L40" s="439"/>
      <c r="M40" s="439"/>
      <c r="N40" s="432">
        <f>'支給申請額算定シート '!C60</f>
        <v>0</v>
      </c>
      <c r="O40" s="433"/>
      <c r="P40" s="433"/>
      <c r="Q40" s="433"/>
      <c r="R40" s="433"/>
      <c r="S40" s="433"/>
      <c r="T40" s="433"/>
      <c r="U40" s="433"/>
      <c r="V40" s="433"/>
      <c r="W40" s="43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5"/>
    </row>
    <row r="41" spans="1:79" ht="6.75" customHeight="1">
      <c r="A41" s="214"/>
      <c r="B41" s="214"/>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5"/>
    </row>
    <row r="42" spans="1:79" ht="6.75" customHeight="1">
      <c r="A42" s="437" t="s">
        <v>118</v>
      </c>
      <c r="B42" s="437"/>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t="s">
        <v>119</v>
      </c>
      <c r="AN42" s="437"/>
      <c r="AO42" s="437"/>
      <c r="AP42" s="437"/>
      <c r="AQ42" s="437"/>
      <c r="AR42" s="437"/>
      <c r="AS42" s="437"/>
      <c r="AT42" s="437"/>
      <c r="AU42" s="437"/>
      <c r="AV42" s="437"/>
      <c r="AW42" s="437"/>
      <c r="AX42" s="437"/>
      <c r="AY42" s="437"/>
      <c r="AZ42" s="437"/>
      <c r="BA42" s="437"/>
      <c r="BB42" s="437"/>
      <c r="BC42" s="437"/>
      <c r="BD42" s="437"/>
      <c r="BE42" s="437"/>
      <c r="BF42" s="437"/>
      <c r="BG42" s="437"/>
      <c r="BH42" s="437"/>
      <c r="BI42" s="437"/>
      <c r="BJ42" s="437"/>
      <c r="BK42" s="437"/>
      <c r="BL42" s="437"/>
      <c r="BM42" s="437"/>
      <c r="BN42" s="437"/>
      <c r="BO42" s="437"/>
      <c r="BP42" s="437"/>
      <c r="BQ42" s="437"/>
      <c r="BR42" s="437"/>
      <c r="BS42" s="437"/>
      <c r="BT42" s="437"/>
      <c r="BU42" s="437"/>
      <c r="BV42" s="437"/>
      <c r="BW42" s="437"/>
      <c r="BX42" s="437"/>
      <c r="BY42" s="437"/>
      <c r="BZ42" s="437"/>
      <c r="CA42" s="437"/>
    </row>
    <row r="43" spans="1:79" ht="6.75" customHeight="1">
      <c r="A43" s="437"/>
      <c r="B43" s="437"/>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37"/>
      <c r="AS43" s="437"/>
      <c r="AT43" s="437"/>
      <c r="AU43" s="437"/>
      <c r="AV43" s="437"/>
      <c r="AW43" s="437"/>
      <c r="AX43" s="437"/>
      <c r="AY43" s="437"/>
      <c r="AZ43" s="437"/>
      <c r="BA43" s="437"/>
      <c r="BB43" s="437"/>
      <c r="BC43" s="437"/>
      <c r="BD43" s="437"/>
      <c r="BE43" s="437"/>
      <c r="BF43" s="437"/>
      <c r="BG43" s="437"/>
      <c r="BH43" s="437"/>
      <c r="BI43" s="437"/>
      <c r="BJ43" s="437"/>
      <c r="BK43" s="437"/>
      <c r="BL43" s="437"/>
      <c r="BM43" s="437"/>
      <c r="BN43" s="437"/>
      <c r="BO43" s="437"/>
      <c r="BP43" s="437"/>
      <c r="BQ43" s="437"/>
      <c r="BR43" s="437"/>
      <c r="BS43" s="437"/>
      <c r="BT43" s="437"/>
      <c r="BU43" s="437"/>
      <c r="BV43" s="437"/>
      <c r="BW43" s="437"/>
      <c r="BX43" s="437"/>
      <c r="BY43" s="437"/>
      <c r="BZ43" s="437"/>
      <c r="CA43" s="437"/>
    </row>
    <row r="44" spans="1:79" ht="6.75" customHeight="1">
      <c r="A44" s="437"/>
      <c r="B44" s="437"/>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37"/>
      <c r="AS44" s="437"/>
      <c r="AT44" s="437"/>
      <c r="AU44" s="437"/>
      <c r="AV44" s="437"/>
      <c r="AW44" s="437"/>
      <c r="AX44" s="437"/>
      <c r="AY44" s="437"/>
      <c r="AZ44" s="437"/>
      <c r="BA44" s="437"/>
      <c r="BB44" s="437"/>
      <c r="BC44" s="437"/>
      <c r="BD44" s="437"/>
      <c r="BE44" s="437"/>
      <c r="BF44" s="437"/>
      <c r="BG44" s="437"/>
      <c r="BH44" s="437"/>
      <c r="BI44" s="437"/>
      <c r="BJ44" s="437"/>
      <c r="BK44" s="437"/>
      <c r="BL44" s="437"/>
      <c r="BM44" s="437"/>
      <c r="BN44" s="437"/>
      <c r="BO44" s="437"/>
      <c r="BP44" s="437"/>
      <c r="BQ44" s="437"/>
      <c r="BR44" s="437"/>
      <c r="BS44" s="437"/>
      <c r="BT44" s="437"/>
      <c r="BU44" s="437"/>
      <c r="BV44" s="437"/>
      <c r="BW44" s="437"/>
      <c r="BX44" s="437"/>
      <c r="BY44" s="437"/>
      <c r="BZ44" s="437"/>
      <c r="CA44" s="437"/>
    </row>
    <row r="45" spans="1:79" ht="9" customHeight="1">
      <c r="A45" s="396" t="s">
        <v>20</v>
      </c>
      <c r="B45" s="397"/>
      <c r="C45" s="397"/>
      <c r="D45" s="397"/>
      <c r="E45" s="397"/>
      <c r="F45" s="397"/>
      <c r="G45" s="397"/>
      <c r="H45" s="397"/>
      <c r="I45" s="397"/>
      <c r="J45" s="397"/>
      <c r="K45" s="397"/>
      <c r="L45" s="397"/>
      <c r="M45" s="398"/>
      <c r="N45" s="405"/>
      <c r="O45" s="406"/>
      <c r="P45" s="406"/>
      <c r="Q45" s="406"/>
      <c r="R45" s="406"/>
      <c r="S45" s="406"/>
      <c r="T45" s="406"/>
      <c r="U45" s="406"/>
      <c r="V45" s="406"/>
      <c r="W45" s="406"/>
      <c r="X45" s="406"/>
      <c r="Y45" s="406"/>
      <c r="Z45" s="406"/>
      <c r="AA45" s="406"/>
      <c r="AB45" s="406"/>
      <c r="AC45" s="406"/>
      <c r="AD45" s="406"/>
      <c r="AE45" s="407"/>
      <c r="AF45" s="216"/>
      <c r="AG45" s="216"/>
      <c r="AH45" s="216"/>
      <c r="AI45" s="216"/>
      <c r="AJ45" s="216"/>
      <c r="AK45" s="216"/>
      <c r="AL45" s="216"/>
      <c r="AM45" s="216"/>
      <c r="AN45" s="216"/>
      <c r="AO45" s="343" t="s">
        <v>95</v>
      </c>
      <c r="AP45" s="344"/>
      <c r="AQ45" s="344"/>
      <c r="AR45" s="344"/>
      <c r="AS45" s="344"/>
      <c r="AT45" s="344"/>
      <c r="AU45" s="344"/>
      <c r="AV45" s="344"/>
      <c r="AW45" s="344"/>
      <c r="AX45" s="344"/>
      <c r="AY45" s="344"/>
      <c r="AZ45" s="344"/>
      <c r="BA45" s="345"/>
      <c r="BB45" s="472"/>
      <c r="BC45" s="473"/>
      <c r="BD45" s="473"/>
      <c r="BE45" s="473"/>
      <c r="BF45" s="473"/>
      <c r="BG45" s="473"/>
      <c r="BH45" s="473"/>
      <c r="BI45" s="473"/>
      <c r="BJ45" s="473"/>
      <c r="BK45" s="473"/>
      <c r="BL45" s="473"/>
      <c r="BM45" s="473"/>
      <c r="BN45" s="473"/>
      <c r="BO45" s="473"/>
      <c r="BP45" s="473"/>
      <c r="BQ45" s="473"/>
      <c r="BR45" s="473"/>
      <c r="BS45" s="474"/>
      <c r="BT45" s="216"/>
      <c r="BU45" s="216"/>
      <c r="BV45" s="216"/>
      <c r="BW45" s="216"/>
      <c r="BX45" s="216"/>
      <c r="BY45" s="216"/>
      <c r="BZ45" s="216"/>
    </row>
    <row r="46" spans="1:79" ht="9" customHeight="1">
      <c r="A46" s="399"/>
      <c r="B46" s="400"/>
      <c r="C46" s="400"/>
      <c r="D46" s="400"/>
      <c r="E46" s="400"/>
      <c r="F46" s="400"/>
      <c r="G46" s="400"/>
      <c r="H46" s="400"/>
      <c r="I46" s="400"/>
      <c r="J46" s="400"/>
      <c r="K46" s="400"/>
      <c r="L46" s="400"/>
      <c r="M46" s="401"/>
      <c r="N46" s="408"/>
      <c r="O46" s="409"/>
      <c r="P46" s="409"/>
      <c r="Q46" s="409"/>
      <c r="R46" s="409"/>
      <c r="S46" s="409"/>
      <c r="T46" s="409"/>
      <c r="U46" s="409"/>
      <c r="V46" s="409"/>
      <c r="W46" s="409"/>
      <c r="X46" s="409"/>
      <c r="Y46" s="409"/>
      <c r="Z46" s="409"/>
      <c r="AA46" s="409"/>
      <c r="AB46" s="409"/>
      <c r="AC46" s="409"/>
      <c r="AD46" s="409"/>
      <c r="AE46" s="410"/>
      <c r="AF46" s="216"/>
      <c r="AG46" s="216"/>
      <c r="AH46" s="216"/>
      <c r="AI46" s="216"/>
      <c r="AJ46" s="216"/>
      <c r="AK46" s="216"/>
      <c r="AL46" s="216"/>
      <c r="AM46" s="216"/>
      <c r="AN46" s="216"/>
      <c r="AO46" s="346"/>
      <c r="AP46" s="347"/>
      <c r="AQ46" s="347"/>
      <c r="AR46" s="347"/>
      <c r="AS46" s="347"/>
      <c r="AT46" s="347"/>
      <c r="AU46" s="347"/>
      <c r="AV46" s="347"/>
      <c r="AW46" s="347"/>
      <c r="AX46" s="347"/>
      <c r="AY46" s="347"/>
      <c r="AZ46" s="347"/>
      <c r="BA46" s="348"/>
      <c r="BB46" s="475"/>
      <c r="BC46" s="476"/>
      <c r="BD46" s="476"/>
      <c r="BE46" s="476"/>
      <c r="BF46" s="476"/>
      <c r="BG46" s="476"/>
      <c r="BH46" s="476"/>
      <c r="BI46" s="476"/>
      <c r="BJ46" s="476"/>
      <c r="BK46" s="476"/>
      <c r="BL46" s="476"/>
      <c r="BM46" s="476"/>
      <c r="BN46" s="476"/>
      <c r="BO46" s="476"/>
      <c r="BP46" s="476"/>
      <c r="BQ46" s="476"/>
      <c r="BR46" s="476"/>
      <c r="BS46" s="477"/>
      <c r="BT46" s="216"/>
      <c r="BU46" s="216"/>
      <c r="BV46" s="216"/>
      <c r="BW46" s="216"/>
      <c r="BX46" s="216"/>
      <c r="BY46" s="216"/>
      <c r="BZ46" s="216"/>
    </row>
    <row r="47" spans="1:79" ht="9" customHeight="1">
      <c r="A47" s="402"/>
      <c r="B47" s="403"/>
      <c r="C47" s="403"/>
      <c r="D47" s="403"/>
      <c r="E47" s="403"/>
      <c r="F47" s="403"/>
      <c r="G47" s="403"/>
      <c r="H47" s="403"/>
      <c r="I47" s="403"/>
      <c r="J47" s="403"/>
      <c r="K47" s="403"/>
      <c r="L47" s="403"/>
      <c r="M47" s="404"/>
      <c r="N47" s="411"/>
      <c r="O47" s="412"/>
      <c r="P47" s="412"/>
      <c r="Q47" s="412"/>
      <c r="R47" s="412"/>
      <c r="S47" s="412"/>
      <c r="T47" s="412"/>
      <c r="U47" s="412"/>
      <c r="V47" s="412"/>
      <c r="W47" s="412"/>
      <c r="X47" s="412"/>
      <c r="Y47" s="412"/>
      <c r="Z47" s="412"/>
      <c r="AA47" s="412"/>
      <c r="AB47" s="412"/>
      <c r="AC47" s="412"/>
      <c r="AD47" s="412"/>
      <c r="AE47" s="413"/>
      <c r="AF47" s="214"/>
      <c r="AG47" s="214"/>
      <c r="AH47" s="214"/>
      <c r="AI47" s="214"/>
      <c r="AJ47" s="214"/>
      <c r="AK47" s="214"/>
      <c r="AL47" s="214"/>
      <c r="AM47" s="214"/>
      <c r="AN47" s="214"/>
      <c r="AO47" s="349"/>
      <c r="AP47" s="350"/>
      <c r="AQ47" s="350"/>
      <c r="AR47" s="350"/>
      <c r="AS47" s="350"/>
      <c r="AT47" s="350"/>
      <c r="AU47" s="350"/>
      <c r="AV47" s="350"/>
      <c r="AW47" s="350"/>
      <c r="AX47" s="350"/>
      <c r="AY47" s="350"/>
      <c r="AZ47" s="350"/>
      <c r="BA47" s="351"/>
      <c r="BB47" s="478"/>
      <c r="BC47" s="479"/>
      <c r="BD47" s="479"/>
      <c r="BE47" s="479"/>
      <c r="BF47" s="479"/>
      <c r="BG47" s="479"/>
      <c r="BH47" s="479"/>
      <c r="BI47" s="479"/>
      <c r="BJ47" s="479"/>
      <c r="BK47" s="479"/>
      <c r="BL47" s="479"/>
      <c r="BM47" s="479"/>
      <c r="BN47" s="479"/>
      <c r="BO47" s="479"/>
      <c r="BP47" s="479"/>
      <c r="BQ47" s="479"/>
      <c r="BR47" s="479"/>
      <c r="BS47" s="480"/>
      <c r="BT47" s="214"/>
      <c r="BU47" s="214"/>
      <c r="BV47" s="214"/>
      <c r="BW47" s="214"/>
      <c r="BX47" s="214"/>
      <c r="BY47" s="214"/>
      <c r="BZ47" s="214"/>
    </row>
    <row r="48" spans="1:79" ht="9" customHeight="1">
      <c r="A48" s="343" t="s">
        <v>96</v>
      </c>
      <c r="B48" s="344"/>
      <c r="C48" s="344"/>
      <c r="D48" s="344"/>
      <c r="E48" s="344"/>
      <c r="F48" s="344"/>
      <c r="G48" s="344"/>
      <c r="H48" s="344"/>
      <c r="I48" s="344"/>
      <c r="J48" s="344"/>
      <c r="K48" s="344"/>
      <c r="L48" s="344"/>
      <c r="M48" s="345"/>
      <c r="N48" s="472"/>
      <c r="O48" s="473"/>
      <c r="P48" s="473"/>
      <c r="Q48" s="473"/>
      <c r="R48" s="473"/>
      <c r="S48" s="473"/>
      <c r="T48" s="473"/>
      <c r="U48" s="473"/>
      <c r="V48" s="473"/>
      <c r="W48" s="473"/>
      <c r="X48" s="473"/>
      <c r="Y48" s="473"/>
      <c r="Z48" s="473"/>
      <c r="AA48" s="473"/>
      <c r="AB48" s="473"/>
      <c r="AC48" s="473"/>
      <c r="AD48" s="473"/>
      <c r="AE48" s="474"/>
      <c r="AF48" s="214"/>
      <c r="AG48" s="214"/>
      <c r="AH48" s="214"/>
      <c r="AI48" s="214"/>
      <c r="AJ48" s="214"/>
      <c r="AK48" s="214"/>
      <c r="AL48" s="214"/>
      <c r="AM48" s="214"/>
      <c r="AN48" s="214"/>
      <c r="AO48" s="343" t="s">
        <v>97</v>
      </c>
      <c r="AP48" s="344"/>
      <c r="AQ48" s="344"/>
      <c r="AR48" s="344"/>
      <c r="AS48" s="344"/>
      <c r="AT48" s="344"/>
      <c r="AU48" s="344"/>
      <c r="AV48" s="344"/>
      <c r="AW48" s="344"/>
      <c r="AX48" s="344"/>
      <c r="AY48" s="344"/>
      <c r="AZ48" s="344"/>
      <c r="BA48" s="345"/>
      <c r="BB48" s="352"/>
      <c r="BC48" s="353"/>
      <c r="BD48" s="353"/>
      <c r="BE48" s="353"/>
      <c r="BF48" s="465" t="s">
        <v>13</v>
      </c>
      <c r="BG48" s="465"/>
      <c r="BH48" s="353"/>
      <c r="BI48" s="353"/>
      <c r="BJ48" s="353"/>
      <c r="BK48" s="353"/>
      <c r="BL48" s="465" t="s">
        <v>21</v>
      </c>
      <c r="BM48" s="465"/>
      <c r="BN48" s="353"/>
      <c r="BO48" s="353"/>
      <c r="BP48" s="353"/>
      <c r="BQ48" s="353"/>
      <c r="BR48" s="465" t="s">
        <v>11</v>
      </c>
      <c r="BS48" s="466"/>
      <c r="BT48" s="214"/>
      <c r="BU48" s="214"/>
      <c r="BV48" s="214"/>
      <c r="BW48" s="214"/>
      <c r="BX48" s="214"/>
      <c r="BY48" s="214"/>
      <c r="BZ48" s="214"/>
    </row>
    <row r="49" spans="1:78" ht="9" customHeight="1">
      <c r="A49" s="346"/>
      <c r="B49" s="347"/>
      <c r="C49" s="347"/>
      <c r="D49" s="347"/>
      <c r="E49" s="347"/>
      <c r="F49" s="347"/>
      <c r="G49" s="347"/>
      <c r="H49" s="347"/>
      <c r="I49" s="347"/>
      <c r="J49" s="347"/>
      <c r="K49" s="347"/>
      <c r="L49" s="347"/>
      <c r="M49" s="348"/>
      <c r="N49" s="475"/>
      <c r="O49" s="476"/>
      <c r="P49" s="476"/>
      <c r="Q49" s="476"/>
      <c r="R49" s="476"/>
      <c r="S49" s="476"/>
      <c r="T49" s="476"/>
      <c r="U49" s="476"/>
      <c r="V49" s="476"/>
      <c r="W49" s="476"/>
      <c r="X49" s="476"/>
      <c r="Y49" s="476"/>
      <c r="Z49" s="476"/>
      <c r="AA49" s="476"/>
      <c r="AB49" s="476"/>
      <c r="AC49" s="476"/>
      <c r="AD49" s="476"/>
      <c r="AE49" s="477"/>
      <c r="AF49" s="214"/>
      <c r="AG49" s="214"/>
      <c r="AH49" s="214"/>
      <c r="AI49" s="214"/>
      <c r="AJ49" s="214"/>
      <c r="AK49" s="214"/>
      <c r="AL49" s="214"/>
      <c r="AM49" s="214"/>
      <c r="AN49" s="214"/>
      <c r="AO49" s="346"/>
      <c r="AP49" s="347"/>
      <c r="AQ49" s="347"/>
      <c r="AR49" s="347"/>
      <c r="AS49" s="347"/>
      <c r="AT49" s="347"/>
      <c r="AU49" s="347"/>
      <c r="AV49" s="347"/>
      <c r="AW49" s="347"/>
      <c r="AX49" s="347"/>
      <c r="AY49" s="347"/>
      <c r="AZ49" s="347"/>
      <c r="BA49" s="348"/>
      <c r="BB49" s="354"/>
      <c r="BC49" s="355"/>
      <c r="BD49" s="355"/>
      <c r="BE49" s="355"/>
      <c r="BF49" s="467"/>
      <c r="BG49" s="467"/>
      <c r="BH49" s="355"/>
      <c r="BI49" s="355"/>
      <c r="BJ49" s="355"/>
      <c r="BK49" s="355"/>
      <c r="BL49" s="467"/>
      <c r="BM49" s="467"/>
      <c r="BN49" s="355"/>
      <c r="BO49" s="355"/>
      <c r="BP49" s="355"/>
      <c r="BQ49" s="355"/>
      <c r="BR49" s="467"/>
      <c r="BS49" s="468"/>
      <c r="BT49" s="214"/>
      <c r="BU49" s="214"/>
      <c r="BV49" s="214"/>
      <c r="BW49" s="214"/>
      <c r="BX49" s="214"/>
      <c r="BY49" s="214"/>
      <c r="BZ49" s="214"/>
    </row>
    <row r="50" spans="1:78" ht="9" customHeight="1">
      <c r="A50" s="349"/>
      <c r="B50" s="350"/>
      <c r="C50" s="350"/>
      <c r="D50" s="350"/>
      <c r="E50" s="350"/>
      <c r="F50" s="350"/>
      <c r="G50" s="350"/>
      <c r="H50" s="350"/>
      <c r="I50" s="350"/>
      <c r="J50" s="350"/>
      <c r="K50" s="350"/>
      <c r="L50" s="350"/>
      <c r="M50" s="351"/>
      <c r="N50" s="478"/>
      <c r="O50" s="479"/>
      <c r="P50" s="479"/>
      <c r="Q50" s="479"/>
      <c r="R50" s="479"/>
      <c r="S50" s="479"/>
      <c r="T50" s="479"/>
      <c r="U50" s="479"/>
      <c r="V50" s="479"/>
      <c r="W50" s="479"/>
      <c r="X50" s="479"/>
      <c r="Y50" s="479"/>
      <c r="Z50" s="479"/>
      <c r="AA50" s="479"/>
      <c r="AB50" s="479"/>
      <c r="AC50" s="479"/>
      <c r="AD50" s="479"/>
      <c r="AE50" s="480"/>
      <c r="AF50" s="214"/>
      <c r="AG50" s="217"/>
      <c r="AH50" s="217"/>
      <c r="AI50" s="217"/>
      <c r="AJ50" s="217"/>
      <c r="AK50" s="217"/>
      <c r="AL50" s="217"/>
      <c r="AM50" s="217"/>
      <c r="AN50" s="217"/>
      <c r="AO50" s="349"/>
      <c r="AP50" s="350"/>
      <c r="AQ50" s="350"/>
      <c r="AR50" s="350"/>
      <c r="AS50" s="350"/>
      <c r="AT50" s="350"/>
      <c r="AU50" s="350"/>
      <c r="AV50" s="350"/>
      <c r="AW50" s="350"/>
      <c r="AX50" s="350"/>
      <c r="AY50" s="350"/>
      <c r="AZ50" s="350"/>
      <c r="BA50" s="351"/>
      <c r="BB50" s="356"/>
      <c r="BC50" s="357"/>
      <c r="BD50" s="357"/>
      <c r="BE50" s="357"/>
      <c r="BF50" s="469"/>
      <c r="BG50" s="469"/>
      <c r="BH50" s="357"/>
      <c r="BI50" s="357"/>
      <c r="BJ50" s="357"/>
      <c r="BK50" s="357"/>
      <c r="BL50" s="469"/>
      <c r="BM50" s="469"/>
      <c r="BN50" s="357"/>
      <c r="BO50" s="357"/>
      <c r="BP50" s="357"/>
      <c r="BQ50" s="357"/>
      <c r="BR50" s="469"/>
      <c r="BS50" s="470"/>
      <c r="BT50" s="214"/>
      <c r="BU50" s="217"/>
      <c r="BV50" s="217"/>
      <c r="BW50" s="217"/>
      <c r="BX50" s="217"/>
      <c r="BY50" s="217"/>
      <c r="BZ50" s="217"/>
    </row>
    <row r="51" spans="1:78" ht="9" customHeight="1">
      <c r="A51" s="343" t="s">
        <v>98</v>
      </c>
      <c r="B51" s="344"/>
      <c r="C51" s="344"/>
      <c r="D51" s="344"/>
      <c r="E51" s="344"/>
      <c r="F51" s="344"/>
      <c r="G51" s="344"/>
      <c r="H51" s="344"/>
      <c r="I51" s="344"/>
      <c r="J51" s="344"/>
      <c r="K51" s="344"/>
      <c r="L51" s="344"/>
      <c r="M51" s="345"/>
      <c r="N51" s="352"/>
      <c r="O51" s="353"/>
      <c r="P51" s="353"/>
      <c r="Q51" s="353"/>
      <c r="R51" s="465" t="s">
        <v>13</v>
      </c>
      <c r="S51" s="465"/>
      <c r="T51" s="353"/>
      <c r="U51" s="353"/>
      <c r="V51" s="353"/>
      <c r="W51" s="353"/>
      <c r="X51" s="465" t="s">
        <v>21</v>
      </c>
      <c r="Y51" s="465"/>
      <c r="Z51" s="353"/>
      <c r="AA51" s="353"/>
      <c r="AB51" s="353"/>
      <c r="AC51" s="353"/>
      <c r="AD51" s="465" t="s">
        <v>11</v>
      </c>
      <c r="AE51" s="466"/>
      <c r="AF51" s="214"/>
      <c r="AG51" s="214"/>
      <c r="AH51" s="214"/>
      <c r="AI51" s="214"/>
      <c r="AJ51" s="214"/>
      <c r="AK51" s="214"/>
      <c r="AL51" s="214"/>
      <c r="AM51" s="214"/>
      <c r="AN51" s="214"/>
      <c r="AO51" s="214"/>
      <c r="AP51" s="214"/>
      <c r="AQ51" s="214"/>
      <c r="AR51" s="214"/>
      <c r="AS51" s="214"/>
      <c r="AT51" s="214"/>
      <c r="AU51" s="214"/>
    </row>
    <row r="52" spans="1:78" ht="9" customHeight="1">
      <c r="A52" s="346"/>
      <c r="B52" s="347"/>
      <c r="C52" s="347"/>
      <c r="D52" s="347"/>
      <c r="E52" s="347"/>
      <c r="F52" s="347"/>
      <c r="G52" s="347"/>
      <c r="H52" s="347"/>
      <c r="I52" s="347"/>
      <c r="J52" s="347"/>
      <c r="K52" s="347"/>
      <c r="L52" s="347"/>
      <c r="M52" s="348"/>
      <c r="N52" s="354"/>
      <c r="O52" s="355"/>
      <c r="P52" s="355"/>
      <c r="Q52" s="355"/>
      <c r="R52" s="467"/>
      <c r="S52" s="467"/>
      <c r="T52" s="355"/>
      <c r="U52" s="355"/>
      <c r="V52" s="355"/>
      <c r="W52" s="355"/>
      <c r="X52" s="467"/>
      <c r="Y52" s="467"/>
      <c r="Z52" s="355"/>
      <c r="AA52" s="355"/>
      <c r="AB52" s="355"/>
      <c r="AC52" s="355"/>
      <c r="AD52" s="467"/>
      <c r="AE52" s="468"/>
      <c r="AF52" s="214"/>
      <c r="AG52" s="214"/>
      <c r="AH52" s="214"/>
      <c r="AI52" s="214"/>
      <c r="AJ52" s="214"/>
      <c r="AK52" s="214"/>
      <c r="AL52" s="214"/>
      <c r="AM52" s="214"/>
      <c r="AN52" s="214"/>
      <c r="AO52" s="214"/>
      <c r="AP52" s="214"/>
      <c r="AQ52" s="214"/>
      <c r="AR52" s="214"/>
      <c r="AS52" s="214"/>
      <c r="AT52" s="214"/>
      <c r="AU52" s="214"/>
    </row>
    <row r="53" spans="1:78" ht="9" customHeight="1">
      <c r="A53" s="349"/>
      <c r="B53" s="350"/>
      <c r="C53" s="350"/>
      <c r="D53" s="350"/>
      <c r="E53" s="350"/>
      <c r="F53" s="350"/>
      <c r="G53" s="350"/>
      <c r="H53" s="350"/>
      <c r="I53" s="350"/>
      <c r="J53" s="350"/>
      <c r="K53" s="350"/>
      <c r="L53" s="350"/>
      <c r="M53" s="351"/>
      <c r="N53" s="356"/>
      <c r="O53" s="357"/>
      <c r="P53" s="357"/>
      <c r="Q53" s="357"/>
      <c r="R53" s="469"/>
      <c r="S53" s="469"/>
      <c r="T53" s="357"/>
      <c r="U53" s="357"/>
      <c r="V53" s="357"/>
      <c r="W53" s="357"/>
      <c r="X53" s="469"/>
      <c r="Y53" s="469"/>
      <c r="Z53" s="357"/>
      <c r="AA53" s="357"/>
      <c r="AB53" s="357"/>
      <c r="AC53" s="357"/>
      <c r="AD53" s="469"/>
      <c r="AE53" s="470"/>
      <c r="AF53" s="214"/>
      <c r="AG53" s="217"/>
      <c r="AH53" s="217"/>
      <c r="AI53" s="217"/>
      <c r="AJ53" s="217"/>
      <c r="AK53" s="217"/>
      <c r="AL53" s="217"/>
      <c r="AM53" s="217"/>
      <c r="AN53" s="217"/>
      <c r="AO53" s="214"/>
      <c r="AP53" s="217"/>
      <c r="AQ53" s="217"/>
      <c r="AR53" s="217"/>
      <c r="AS53" s="217"/>
      <c r="AT53" s="217"/>
      <c r="AU53" s="217"/>
    </row>
    <row r="54" spans="1:78" ht="8.25" customHeight="1">
      <c r="A54" s="218"/>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4"/>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4"/>
      <c r="BJ54" s="218"/>
      <c r="BK54" s="218"/>
      <c r="BL54" s="218"/>
      <c r="BM54" s="218"/>
      <c r="BN54" s="218"/>
      <c r="BO54" s="218"/>
      <c r="BP54" s="218"/>
      <c r="BQ54" s="218"/>
      <c r="BR54" s="218"/>
      <c r="BS54" s="218"/>
      <c r="BT54" s="218"/>
      <c r="BU54" s="218"/>
      <c r="BV54" s="218"/>
      <c r="BW54" s="218"/>
      <c r="BX54" s="218"/>
      <c r="BY54" s="218"/>
      <c r="BZ54" s="202"/>
    </row>
    <row r="55" spans="1:78" ht="8.25" customHeight="1">
      <c r="A55" s="377" t="s">
        <v>41</v>
      </c>
      <c r="B55" s="377"/>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214"/>
      <c r="AG55" s="218"/>
      <c r="AH55" s="218"/>
      <c r="AI55" s="218"/>
      <c r="AJ55" s="218"/>
      <c r="AK55" s="218"/>
      <c r="AL55" s="218"/>
      <c r="AM55" s="218"/>
      <c r="AN55" s="218"/>
      <c r="AO55" s="218"/>
      <c r="AP55" s="218"/>
      <c r="AQ55" s="218"/>
      <c r="AR55" s="218"/>
      <c r="AS55" s="218"/>
      <c r="AT55" s="218"/>
      <c r="AU55" s="218"/>
      <c r="AV55" s="218"/>
      <c r="AW55" s="218"/>
      <c r="AX55" s="218"/>
      <c r="AY55" s="219"/>
      <c r="AZ55" s="219"/>
      <c r="BA55" s="219"/>
      <c r="BB55" s="219"/>
      <c r="BC55" s="219"/>
      <c r="BD55" s="219"/>
      <c r="BE55" s="219"/>
      <c r="BF55" s="219"/>
      <c r="BG55" s="219"/>
      <c r="BH55" s="219"/>
      <c r="BI55" s="214"/>
      <c r="BJ55" s="218"/>
      <c r="BK55" s="218"/>
      <c r="BL55" s="218"/>
      <c r="BM55" s="218"/>
      <c r="BN55" s="218"/>
      <c r="BO55" s="218"/>
      <c r="BP55" s="218"/>
      <c r="BQ55" s="218"/>
      <c r="BR55" s="218"/>
      <c r="BS55" s="218"/>
      <c r="BT55" s="218"/>
      <c r="BU55" s="218"/>
      <c r="BV55" s="218"/>
      <c r="BW55" s="218"/>
      <c r="BX55" s="218"/>
      <c r="BY55" s="218"/>
      <c r="BZ55" s="202"/>
    </row>
    <row r="56" spans="1:78" ht="8.25" customHeight="1">
      <c r="A56" s="377"/>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214"/>
      <c r="AG56" s="218"/>
      <c r="AH56" s="218"/>
      <c r="AI56" s="218"/>
      <c r="AJ56" s="218"/>
      <c r="AK56" s="218"/>
      <c r="AL56" s="218"/>
      <c r="AM56" s="218"/>
      <c r="AN56" s="218"/>
      <c r="AO56" s="218"/>
      <c r="AP56" s="218"/>
      <c r="AQ56" s="218"/>
      <c r="AR56" s="218"/>
      <c r="AS56" s="218"/>
      <c r="AT56" s="218"/>
      <c r="AU56" s="218"/>
      <c r="AV56" s="218"/>
      <c r="AW56" s="218"/>
      <c r="AX56" s="218"/>
      <c r="AY56" s="219"/>
      <c r="AZ56" s="219"/>
      <c r="BA56" s="219"/>
      <c r="BB56" s="219"/>
      <c r="BC56" s="219"/>
      <c r="BD56" s="219"/>
      <c r="BE56" s="219"/>
      <c r="BF56" s="219"/>
      <c r="BG56" s="219"/>
      <c r="BH56" s="219"/>
      <c r="BI56" s="214"/>
      <c r="BJ56" s="218"/>
      <c r="BK56" s="218"/>
      <c r="BL56" s="218"/>
      <c r="BM56" s="218"/>
      <c r="BN56" s="218"/>
      <c r="BO56" s="218"/>
      <c r="BP56" s="218"/>
      <c r="BQ56" s="218"/>
      <c r="BR56" s="218"/>
      <c r="BS56" s="218"/>
      <c r="BT56" s="218"/>
      <c r="BU56" s="218"/>
      <c r="BV56" s="218"/>
      <c r="BW56" s="218"/>
      <c r="BX56" s="218"/>
      <c r="BY56" s="218"/>
      <c r="BZ56" s="202"/>
    </row>
    <row r="57" spans="1:78" ht="8.25" customHeight="1">
      <c r="A57" s="377"/>
      <c r="B57" s="377"/>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214"/>
      <c r="AG57" s="218"/>
      <c r="AH57" s="218"/>
      <c r="AI57" s="218"/>
      <c r="AJ57" s="218"/>
      <c r="AK57" s="218"/>
      <c r="AL57" s="218"/>
      <c r="AM57" s="218"/>
      <c r="AN57" s="218"/>
      <c r="AO57" s="218"/>
      <c r="AP57" s="218"/>
      <c r="AQ57" s="218"/>
      <c r="AR57" s="218"/>
      <c r="AS57" s="218"/>
      <c r="AT57" s="218"/>
      <c r="AU57" s="218"/>
      <c r="AV57" s="218"/>
      <c r="AW57" s="218"/>
      <c r="AX57" s="218"/>
      <c r="AY57" s="219"/>
      <c r="AZ57" s="219"/>
      <c r="BA57" s="219"/>
      <c r="BB57" s="219"/>
      <c r="BC57" s="219"/>
      <c r="BD57" s="219"/>
      <c r="BE57" s="219"/>
      <c r="BF57" s="219"/>
      <c r="BG57" s="219"/>
      <c r="BH57" s="219"/>
      <c r="BI57" s="214"/>
      <c r="BJ57" s="218"/>
      <c r="BK57" s="218"/>
      <c r="BL57" s="218"/>
      <c r="BM57" s="218"/>
      <c r="BN57" s="218"/>
      <c r="BO57" s="218"/>
      <c r="BP57" s="218"/>
      <c r="BQ57" s="218"/>
      <c r="BR57" s="218"/>
      <c r="BS57" s="218"/>
      <c r="BT57" s="218"/>
      <c r="BU57" s="218"/>
      <c r="BV57" s="218"/>
      <c r="BW57" s="218"/>
      <c r="BX57" s="218"/>
      <c r="BY57" s="218"/>
      <c r="BZ57" s="202"/>
    </row>
    <row r="58" spans="1:78" ht="12.75" customHeight="1">
      <c r="A58" s="365" t="s">
        <v>22</v>
      </c>
      <c r="B58" s="366"/>
      <c r="C58" s="366"/>
      <c r="D58" s="366"/>
      <c r="E58" s="366"/>
      <c r="F58" s="366"/>
      <c r="G58" s="366"/>
      <c r="H58" s="366"/>
      <c r="I58" s="366"/>
      <c r="J58" s="366"/>
      <c r="K58" s="366"/>
      <c r="L58" s="366"/>
      <c r="M58" s="367"/>
      <c r="N58" s="440"/>
      <c r="O58" s="441"/>
      <c r="P58" s="441"/>
      <c r="Q58" s="441"/>
      <c r="R58" s="441"/>
      <c r="S58" s="441"/>
      <c r="T58" s="441"/>
      <c r="U58" s="441"/>
      <c r="V58" s="441"/>
      <c r="W58" s="441"/>
      <c r="X58" s="441"/>
      <c r="Y58" s="441"/>
      <c r="Z58" s="441"/>
      <c r="AA58" s="441"/>
      <c r="AB58" s="387" t="s">
        <v>25</v>
      </c>
      <c r="AC58" s="388"/>
      <c r="AD58" s="388"/>
      <c r="AE58" s="388"/>
      <c r="AF58" s="388"/>
      <c r="AG58" s="388"/>
      <c r="AH58" s="389"/>
      <c r="AI58" s="337"/>
      <c r="AJ58" s="338"/>
      <c r="AK58" s="338"/>
      <c r="AL58" s="338"/>
      <c r="AM58" s="338"/>
      <c r="AN58" s="338"/>
      <c r="AO58" s="338"/>
      <c r="AP58" s="442"/>
      <c r="AQ58" s="365" t="s">
        <v>23</v>
      </c>
      <c r="AR58" s="366"/>
      <c r="AS58" s="366"/>
      <c r="AT58" s="366"/>
      <c r="AU58" s="366"/>
      <c r="AV58" s="366"/>
      <c r="AW58" s="366"/>
      <c r="AX58" s="366"/>
      <c r="AY58" s="366"/>
      <c r="AZ58" s="366"/>
      <c r="BA58" s="367"/>
      <c r="BB58" s="440"/>
      <c r="BC58" s="441"/>
      <c r="BD58" s="441"/>
      <c r="BE58" s="441"/>
      <c r="BF58" s="441"/>
      <c r="BG58" s="441"/>
      <c r="BH58" s="441"/>
      <c r="BI58" s="441"/>
      <c r="BJ58" s="441"/>
      <c r="BK58" s="441"/>
      <c r="BL58" s="441"/>
      <c r="BM58" s="462"/>
      <c r="BN58" s="387" t="s">
        <v>24</v>
      </c>
      <c r="BO58" s="388"/>
      <c r="BP58" s="388"/>
      <c r="BQ58" s="388"/>
      <c r="BR58" s="388"/>
      <c r="BS58" s="389"/>
      <c r="BT58" s="337"/>
      <c r="BU58" s="338"/>
      <c r="BV58" s="338"/>
      <c r="BW58" s="338"/>
      <c r="BX58" s="338"/>
      <c r="BY58" s="442"/>
      <c r="BZ58" s="202"/>
    </row>
    <row r="59" spans="1:78" ht="12.75" customHeight="1">
      <c r="A59" s="270"/>
      <c r="B59" s="271"/>
      <c r="C59" s="271"/>
      <c r="D59" s="271"/>
      <c r="E59" s="271"/>
      <c r="F59" s="271"/>
      <c r="G59" s="271"/>
      <c r="H59" s="271"/>
      <c r="I59" s="271"/>
      <c r="J59" s="271"/>
      <c r="K59" s="271"/>
      <c r="L59" s="271"/>
      <c r="M59" s="272"/>
      <c r="N59" s="284"/>
      <c r="O59" s="285"/>
      <c r="P59" s="285"/>
      <c r="Q59" s="285"/>
      <c r="R59" s="285"/>
      <c r="S59" s="285"/>
      <c r="T59" s="285"/>
      <c r="U59" s="285"/>
      <c r="V59" s="285"/>
      <c r="W59" s="285"/>
      <c r="X59" s="285"/>
      <c r="Y59" s="285"/>
      <c r="Z59" s="285"/>
      <c r="AA59" s="285"/>
      <c r="AB59" s="390"/>
      <c r="AC59" s="391"/>
      <c r="AD59" s="391"/>
      <c r="AE59" s="391"/>
      <c r="AF59" s="391"/>
      <c r="AG59" s="391"/>
      <c r="AH59" s="392"/>
      <c r="AI59" s="339"/>
      <c r="AJ59" s="340"/>
      <c r="AK59" s="340"/>
      <c r="AL59" s="340"/>
      <c r="AM59" s="340"/>
      <c r="AN59" s="340"/>
      <c r="AO59" s="340"/>
      <c r="AP59" s="443"/>
      <c r="AQ59" s="270"/>
      <c r="AR59" s="271"/>
      <c r="AS59" s="271"/>
      <c r="AT59" s="271"/>
      <c r="AU59" s="271"/>
      <c r="AV59" s="271"/>
      <c r="AW59" s="271"/>
      <c r="AX59" s="271"/>
      <c r="AY59" s="271"/>
      <c r="AZ59" s="271"/>
      <c r="BA59" s="272"/>
      <c r="BB59" s="284"/>
      <c r="BC59" s="285"/>
      <c r="BD59" s="285"/>
      <c r="BE59" s="285"/>
      <c r="BF59" s="285"/>
      <c r="BG59" s="285"/>
      <c r="BH59" s="285"/>
      <c r="BI59" s="285"/>
      <c r="BJ59" s="285"/>
      <c r="BK59" s="285"/>
      <c r="BL59" s="285"/>
      <c r="BM59" s="463"/>
      <c r="BN59" s="390"/>
      <c r="BO59" s="391"/>
      <c r="BP59" s="391"/>
      <c r="BQ59" s="391"/>
      <c r="BR59" s="391"/>
      <c r="BS59" s="392"/>
      <c r="BT59" s="339"/>
      <c r="BU59" s="340"/>
      <c r="BV59" s="340"/>
      <c r="BW59" s="340"/>
      <c r="BX59" s="340"/>
      <c r="BY59" s="443"/>
      <c r="BZ59" s="202"/>
    </row>
    <row r="60" spans="1:78" ht="12.75" customHeight="1">
      <c r="A60" s="273"/>
      <c r="B60" s="274"/>
      <c r="C60" s="274"/>
      <c r="D60" s="274"/>
      <c r="E60" s="274"/>
      <c r="F60" s="274"/>
      <c r="G60" s="274"/>
      <c r="H60" s="274"/>
      <c r="I60" s="274"/>
      <c r="J60" s="274"/>
      <c r="K60" s="274"/>
      <c r="L60" s="274"/>
      <c r="M60" s="275"/>
      <c r="N60" s="286"/>
      <c r="O60" s="287"/>
      <c r="P60" s="287"/>
      <c r="Q60" s="287"/>
      <c r="R60" s="287"/>
      <c r="S60" s="287"/>
      <c r="T60" s="287"/>
      <c r="U60" s="287"/>
      <c r="V60" s="287"/>
      <c r="W60" s="287"/>
      <c r="X60" s="287"/>
      <c r="Y60" s="287"/>
      <c r="Z60" s="287"/>
      <c r="AA60" s="287"/>
      <c r="AB60" s="393"/>
      <c r="AC60" s="394"/>
      <c r="AD60" s="394"/>
      <c r="AE60" s="394"/>
      <c r="AF60" s="394"/>
      <c r="AG60" s="394"/>
      <c r="AH60" s="395"/>
      <c r="AI60" s="341"/>
      <c r="AJ60" s="342"/>
      <c r="AK60" s="342"/>
      <c r="AL60" s="342"/>
      <c r="AM60" s="342"/>
      <c r="AN60" s="342"/>
      <c r="AO60" s="342"/>
      <c r="AP60" s="444"/>
      <c r="AQ60" s="273"/>
      <c r="AR60" s="274"/>
      <c r="AS60" s="274"/>
      <c r="AT60" s="274"/>
      <c r="AU60" s="274"/>
      <c r="AV60" s="274"/>
      <c r="AW60" s="274"/>
      <c r="AX60" s="274"/>
      <c r="AY60" s="274"/>
      <c r="AZ60" s="274"/>
      <c r="BA60" s="275"/>
      <c r="BB60" s="286"/>
      <c r="BC60" s="287"/>
      <c r="BD60" s="287"/>
      <c r="BE60" s="287"/>
      <c r="BF60" s="287"/>
      <c r="BG60" s="287"/>
      <c r="BH60" s="287"/>
      <c r="BI60" s="287"/>
      <c r="BJ60" s="287"/>
      <c r="BK60" s="287"/>
      <c r="BL60" s="287"/>
      <c r="BM60" s="464"/>
      <c r="BN60" s="393"/>
      <c r="BO60" s="394"/>
      <c r="BP60" s="394"/>
      <c r="BQ60" s="394"/>
      <c r="BR60" s="394"/>
      <c r="BS60" s="395"/>
      <c r="BT60" s="341"/>
      <c r="BU60" s="342"/>
      <c r="BV60" s="342"/>
      <c r="BW60" s="342"/>
      <c r="BX60" s="342"/>
      <c r="BY60" s="444"/>
      <c r="BZ60" s="202"/>
    </row>
    <row r="61" spans="1:78" ht="20.149999999999999" customHeight="1">
      <c r="A61" s="445" t="s">
        <v>27</v>
      </c>
      <c r="B61" s="446"/>
      <c r="C61" s="446"/>
      <c r="D61" s="446"/>
      <c r="E61" s="446"/>
      <c r="F61" s="446"/>
      <c r="G61" s="446"/>
      <c r="H61" s="446"/>
      <c r="I61" s="446"/>
      <c r="J61" s="446"/>
      <c r="K61" s="446"/>
      <c r="L61" s="446"/>
      <c r="M61" s="447"/>
      <c r="N61" s="454"/>
      <c r="O61" s="359"/>
      <c r="P61" s="359"/>
      <c r="Q61" s="359"/>
      <c r="R61" s="359"/>
      <c r="S61" s="359"/>
      <c r="T61" s="359"/>
      <c r="U61" s="359"/>
      <c r="V61" s="359"/>
      <c r="W61" s="359"/>
      <c r="X61" s="359"/>
      <c r="Y61" s="359"/>
      <c r="Z61" s="359"/>
      <c r="AA61" s="360"/>
      <c r="AB61" s="387" t="s">
        <v>28</v>
      </c>
      <c r="AC61" s="415"/>
      <c r="AD61" s="415"/>
      <c r="AE61" s="415"/>
      <c r="AF61" s="415"/>
      <c r="AG61" s="415"/>
      <c r="AH61" s="415"/>
      <c r="AI61" s="420"/>
      <c r="AJ61" s="421"/>
      <c r="AK61" s="421"/>
      <c r="AL61" s="421"/>
      <c r="AM61" s="421"/>
      <c r="AN61" s="421"/>
      <c r="AO61" s="421"/>
      <c r="AP61" s="422"/>
      <c r="AQ61" s="429" t="s">
        <v>3</v>
      </c>
      <c r="AR61" s="430"/>
      <c r="AS61" s="430"/>
      <c r="AT61" s="430"/>
      <c r="AU61" s="430"/>
      <c r="AV61" s="430"/>
      <c r="AW61" s="430"/>
      <c r="AX61" s="430"/>
      <c r="AY61" s="430"/>
      <c r="AZ61" s="430"/>
      <c r="BA61" s="431"/>
      <c r="BB61" s="457"/>
      <c r="BC61" s="458"/>
      <c r="BD61" s="458"/>
      <c r="BE61" s="458"/>
      <c r="BF61" s="458"/>
      <c r="BG61" s="458"/>
      <c r="BH61" s="458"/>
      <c r="BI61" s="458"/>
      <c r="BJ61" s="458"/>
      <c r="BK61" s="458"/>
      <c r="BL61" s="458"/>
      <c r="BM61" s="458"/>
      <c r="BN61" s="458"/>
      <c r="BO61" s="458"/>
      <c r="BP61" s="458"/>
      <c r="BQ61" s="458"/>
      <c r="BR61" s="458"/>
      <c r="BS61" s="458"/>
      <c r="BT61" s="458"/>
      <c r="BU61" s="458"/>
      <c r="BV61" s="458"/>
      <c r="BW61" s="458"/>
      <c r="BX61" s="458"/>
      <c r="BY61" s="459"/>
      <c r="BZ61" s="202"/>
    </row>
    <row r="62" spans="1:78" ht="12.75" customHeight="1">
      <c r="A62" s="448"/>
      <c r="B62" s="449"/>
      <c r="C62" s="449"/>
      <c r="D62" s="449"/>
      <c r="E62" s="449"/>
      <c r="F62" s="449"/>
      <c r="G62" s="449"/>
      <c r="H62" s="449"/>
      <c r="I62" s="449"/>
      <c r="J62" s="449"/>
      <c r="K62" s="449"/>
      <c r="L62" s="449"/>
      <c r="M62" s="450"/>
      <c r="N62" s="455"/>
      <c r="O62" s="361"/>
      <c r="P62" s="361"/>
      <c r="Q62" s="361"/>
      <c r="R62" s="361"/>
      <c r="S62" s="361"/>
      <c r="T62" s="361"/>
      <c r="U62" s="361"/>
      <c r="V62" s="361"/>
      <c r="W62" s="361"/>
      <c r="X62" s="361"/>
      <c r="Y62" s="361"/>
      <c r="Z62" s="361"/>
      <c r="AA62" s="362"/>
      <c r="AB62" s="416"/>
      <c r="AC62" s="417"/>
      <c r="AD62" s="417"/>
      <c r="AE62" s="417"/>
      <c r="AF62" s="417"/>
      <c r="AG62" s="417"/>
      <c r="AH62" s="417"/>
      <c r="AI62" s="423"/>
      <c r="AJ62" s="424"/>
      <c r="AK62" s="424"/>
      <c r="AL62" s="424"/>
      <c r="AM62" s="424"/>
      <c r="AN62" s="424"/>
      <c r="AO62" s="424"/>
      <c r="AP62" s="425"/>
      <c r="AQ62" s="445" t="s">
        <v>26</v>
      </c>
      <c r="AR62" s="446"/>
      <c r="AS62" s="446"/>
      <c r="AT62" s="446"/>
      <c r="AU62" s="446"/>
      <c r="AV62" s="446"/>
      <c r="AW62" s="446"/>
      <c r="AX62" s="446"/>
      <c r="AY62" s="446"/>
      <c r="AZ62" s="446"/>
      <c r="BA62" s="447"/>
      <c r="BB62" s="460"/>
      <c r="BC62" s="299"/>
      <c r="BD62" s="299"/>
      <c r="BE62" s="299"/>
      <c r="BF62" s="299"/>
      <c r="BG62" s="299"/>
      <c r="BH62" s="299"/>
      <c r="BI62" s="299"/>
      <c r="BJ62" s="299"/>
      <c r="BK62" s="299"/>
      <c r="BL62" s="299"/>
      <c r="BM62" s="299"/>
      <c r="BN62" s="299"/>
      <c r="BO62" s="299"/>
      <c r="BP62" s="299"/>
      <c r="BQ62" s="299"/>
      <c r="BR62" s="299"/>
      <c r="BS62" s="299"/>
      <c r="BT62" s="299"/>
      <c r="BU62" s="299"/>
      <c r="BV62" s="299"/>
      <c r="BW62" s="299"/>
      <c r="BX62" s="299"/>
      <c r="BY62" s="461"/>
      <c r="BZ62" s="202"/>
    </row>
    <row r="63" spans="1:78" ht="12.75" customHeight="1">
      <c r="A63" s="451"/>
      <c r="B63" s="452"/>
      <c r="C63" s="452"/>
      <c r="D63" s="452"/>
      <c r="E63" s="452"/>
      <c r="F63" s="452"/>
      <c r="G63" s="452"/>
      <c r="H63" s="452"/>
      <c r="I63" s="452"/>
      <c r="J63" s="452"/>
      <c r="K63" s="452"/>
      <c r="L63" s="452"/>
      <c r="M63" s="453"/>
      <c r="N63" s="456"/>
      <c r="O63" s="363"/>
      <c r="P63" s="363"/>
      <c r="Q63" s="363"/>
      <c r="R63" s="363"/>
      <c r="S63" s="363"/>
      <c r="T63" s="363"/>
      <c r="U63" s="363"/>
      <c r="V63" s="363"/>
      <c r="W63" s="363"/>
      <c r="X63" s="363"/>
      <c r="Y63" s="363"/>
      <c r="Z63" s="363"/>
      <c r="AA63" s="364"/>
      <c r="AB63" s="418"/>
      <c r="AC63" s="419"/>
      <c r="AD63" s="419"/>
      <c r="AE63" s="419"/>
      <c r="AF63" s="419"/>
      <c r="AG63" s="419"/>
      <c r="AH63" s="419"/>
      <c r="AI63" s="426"/>
      <c r="AJ63" s="427"/>
      <c r="AK63" s="427"/>
      <c r="AL63" s="427"/>
      <c r="AM63" s="427"/>
      <c r="AN63" s="427"/>
      <c r="AO63" s="427"/>
      <c r="AP63" s="428"/>
      <c r="AQ63" s="451"/>
      <c r="AR63" s="452"/>
      <c r="AS63" s="452"/>
      <c r="AT63" s="452"/>
      <c r="AU63" s="452"/>
      <c r="AV63" s="452"/>
      <c r="AW63" s="452"/>
      <c r="AX63" s="452"/>
      <c r="AY63" s="452"/>
      <c r="AZ63" s="452"/>
      <c r="BA63" s="453"/>
      <c r="BB63" s="296"/>
      <c r="BC63" s="278"/>
      <c r="BD63" s="278"/>
      <c r="BE63" s="278"/>
      <c r="BF63" s="278"/>
      <c r="BG63" s="278"/>
      <c r="BH63" s="278"/>
      <c r="BI63" s="278"/>
      <c r="BJ63" s="278"/>
      <c r="BK63" s="278"/>
      <c r="BL63" s="278"/>
      <c r="BM63" s="278"/>
      <c r="BN63" s="278"/>
      <c r="BO63" s="278"/>
      <c r="BP63" s="278"/>
      <c r="BQ63" s="278"/>
      <c r="BR63" s="278"/>
      <c r="BS63" s="278"/>
      <c r="BT63" s="278"/>
      <c r="BU63" s="278"/>
      <c r="BV63" s="278"/>
      <c r="BW63" s="278"/>
      <c r="BX63" s="278"/>
      <c r="BY63" s="297"/>
      <c r="BZ63" s="202"/>
    </row>
    <row r="64" spans="1:78" ht="17.25" customHeight="1">
      <c r="A64" s="414" t="s">
        <v>29</v>
      </c>
      <c r="B64" s="414"/>
      <c r="C64" s="414"/>
      <c r="D64" s="414"/>
      <c r="E64" s="414"/>
      <c r="F64" s="414"/>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4"/>
      <c r="AY64" s="414"/>
      <c r="AZ64" s="414"/>
      <c r="BA64" s="414"/>
      <c r="BB64" s="414"/>
      <c r="BC64" s="414"/>
      <c r="BD64" s="414"/>
      <c r="BE64" s="414"/>
      <c r="BF64" s="414"/>
      <c r="BG64" s="414"/>
      <c r="BH64" s="414"/>
      <c r="BI64" s="414"/>
      <c r="BJ64" s="414"/>
      <c r="BK64" s="414"/>
      <c r="BL64" s="414"/>
      <c r="BM64" s="414"/>
      <c r="BN64" s="414"/>
      <c r="BO64" s="414"/>
      <c r="BP64" s="414"/>
      <c r="BQ64" s="414"/>
      <c r="BR64" s="414"/>
      <c r="BS64" s="414"/>
      <c r="BT64" s="414"/>
      <c r="BU64" s="414"/>
      <c r="BV64" s="414"/>
      <c r="BW64" s="414"/>
      <c r="BX64" s="414"/>
      <c r="BY64" s="414"/>
      <c r="BZ64" s="202"/>
    </row>
    <row r="65" spans="1:78" ht="8.25" customHeight="1">
      <c r="A65" s="220"/>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02"/>
    </row>
    <row r="66" spans="1:78" ht="8.25" customHeight="1">
      <c r="A66" s="220"/>
      <c r="B66" s="220"/>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0"/>
      <c r="BB66" s="220"/>
      <c r="BC66" s="220"/>
      <c r="BD66" s="220"/>
      <c r="BE66" s="220"/>
      <c r="BF66" s="220"/>
      <c r="BG66" s="220"/>
      <c r="BH66" s="220"/>
      <c r="BI66" s="220"/>
      <c r="BJ66" s="220"/>
      <c r="BK66" s="220"/>
      <c r="BL66" s="220"/>
      <c r="BM66" s="220"/>
      <c r="BN66" s="220"/>
      <c r="BO66" s="220"/>
      <c r="BP66" s="220"/>
      <c r="BQ66" s="220"/>
      <c r="BR66" s="220"/>
      <c r="BS66" s="220"/>
      <c r="BT66" s="220"/>
      <c r="BU66" s="220"/>
      <c r="BV66" s="220"/>
      <c r="BW66" s="220"/>
      <c r="BX66" s="220"/>
      <c r="BY66" s="220"/>
      <c r="BZ66" s="202"/>
    </row>
    <row r="67" spans="1:78" ht="8.25" customHeight="1">
      <c r="A67" s="377" t="s">
        <v>42</v>
      </c>
      <c r="B67" s="377"/>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214"/>
      <c r="AG67" s="218"/>
      <c r="AH67" s="218"/>
      <c r="AI67" s="218"/>
      <c r="AJ67" s="218"/>
      <c r="AK67" s="218"/>
      <c r="AL67" s="218"/>
      <c r="AM67" s="218"/>
      <c r="AN67" s="218"/>
      <c r="AO67" s="218"/>
      <c r="AP67" s="218"/>
      <c r="AQ67" s="218"/>
      <c r="AR67" s="218"/>
      <c r="AS67" s="218"/>
      <c r="AT67" s="218"/>
      <c r="AU67" s="218"/>
      <c r="AV67" s="218"/>
      <c r="AW67" s="218"/>
      <c r="AX67" s="218"/>
      <c r="AY67" s="219"/>
      <c r="AZ67" s="219"/>
      <c r="BA67" s="219"/>
      <c r="BB67" s="219"/>
      <c r="BC67" s="219"/>
      <c r="BD67" s="219"/>
      <c r="BE67" s="219"/>
      <c r="BF67" s="219"/>
      <c r="BG67" s="219"/>
      <c r="BH67" s="219"/>
      <c r="BI67" s="214"/>
      <c r="BJ67" s="218"/>
      <c r="BK67" s="218"/>
      <c r="BL67" s="218"/>
      <c r="BM67" s="218"/>
      <c r="BN67" s="218"/>
      <c r="BO67" s="218"/>
      <c r="BP67" s="218"/>
      <c r="BQ67" s="218"/>
      <c r="BR67" s="218"/>
      <c r="BS67" s="218"/>
      <c r="BT67" s="218"/>
      <c r="BU67" s="218"/>
      <c r="BV67" s="218"/>
      <c r="BW67" s="218"/>
      <c r="BX67" s="218"/>
      <c r="BY67" s="218"/>
      <c r="BZ67" s="202"/>
    </row>
    <row r="68" spans="1:78" ht="8.25" customHeight="1">
      <c r="A68" s="377"/>
      <c r="B68" s="377"/>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214"/>
      <c r="AG68" s="218"/>
      <c r="AH68" s="218"/>
      <c r="AI68" s="218"/>
      <c r="AJ68" s="218"/>
      <c r="AK68" s="218"/>
      <c r="AL68" s="218"/>
      <c r="AM68" s="218"/>
      <c r="AN68" s="218"/>
      <c r="AO68" s="218"/>
      <c r="AP68" s="218"/>
      <c r="AQ68" s="218"/>
      <c r="AR68" s="218"/>
      <c r="AS68" s="218"/>
      <c r="AT68" s="218"/>
      <c r="AU68" s="218"/>
      <c r="AV68" s="218"/>
      <c r="AW68" s="218"/>
      <c r="AX68" s="218"/>
      <c r="AY68" s="219"/>
      <c r="AZ68" s="219"/>
      <c r="BA68" s="219"/>
      <c r="BB68" s="219"/>
      <c r="BC68" s="219"/>
      <c r="BD68" s="219"/>
      <c r="BE68" s="219"/>
      <c r="BF68" s="219"/>
      <c r="BG68" s="219"/>
      <c r="BH68" s="219"/>
      <c r="BI68" s="214"/>
      <c r="BJ68" s="218"/>
      <c r="BK68" s="218"/>
      <c r="BL68" s="218"/>
      <c r="BM68" s="218"/>
      <c r="BN68" s="218"/>
      <c r="BO68" s="218"/>
      <c r="BP68" s="218"/>
      <c r="BQ68" s="218"/>
      <c r="BR68" s="218"/>
      <c r="BS68" s="218"/>
      <c r="BT68" s="218"/>
      <c r="BU68" s="218"/>
      <c r="BV68" s="218"/>
      <c r="BW68" s="218"/>
      <c r="BX68" s="218"/>
      <c r="BY68" s="218"/>
      <c r="BZ68" s="202"/>
    </row>
    <row r="69" spans="1:78" ht="8.25" customHeight="1">
      <c r="A69" s="377"/>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214"/>
      <c r="AG69" s="218"/>
      <c r="AH69" s="218"/>
      <c r="AI69" s="218"/>
      <c r="AJ69" s="218"/>
      <c r="AK69" s="218"/>
      <c r="AL69" s="218"/>
      <c r="AM69" s="218"/>
      <c r="AN69" s="218"/>
      <c r="AO69" s="218"/>
      <c r="AP69" s="218"/>
      <c r="AQ69" s="218"/>
      <c r="AR69" s="218"/>
      <c r="AS69" s="218"/>
      <c r="AT69" s="218"/>
      <c r="AU69" s="218"/>
      <c r="AV69" s="218"/>
      <c r="AW69" s="218"/>
      <c r="AX69" s="218"/>
      <c r="AY69" s="219"/>
      <c r="AZ69" s="219"/>
      <c r="BA69" s="219"/>
      <c r="BB69" s="219"/>
      <c r="BC69" s="219"/>
      <c r="BD69" s="219"/>
      <c r="BE69" s="219"/>
      <c r="BF69" s="219"/>
      <c r="BG69" s="219"/>
      <c r="BH69" s="219"/>
      <c r="BI69" s="214"/>
      <c r="BJ69" s="218"/>
      <c r="BK69" s="218"/>
      <c r="BL69" s="218"/>
      <c r="BM69" s="218"/>
      <c r="BN69" s="218"/>
      <c r="BO69" s="218"/>
      <c r="BP69" s="218"/>
      <c r="BQ69" s="218"/>
      <c r="BR69" s="218"/>
      <c r="BS69" s="218"/>
      <c r="BT69" s="218"/>
      <c r="BU69" s="218"/>
      <c r="BV69" s="218"/>
      <c r="BW69" s="218"/>
      <c r="BX69" s="218"/>
      <c r="BY69" s="218"/>
      <c r="BZ69" s="202"/>
    </row>
    <row r="70" spans="1:78" ht="8.25" customHeight="1">
      <c r="A70" s="378" t="s">
        <v>167</v>
      </c>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c r="AF70" s="379"/>
      <c r="AG70" s="379"/>
      <c r="AH70" s="379"/>
      <c r="AI70" s="379"/>
      <c r="AJ70" s="379"/>
      <c r="AK70" s="379"/>
      <c r="AL70" s="379"/>
      <c r="AM70" s="379"/>
      <c r="AN70" s="379"/>
      <c r="AO70" s="379"/>
      <c r="AP70" s="379"/>
      <c r="AQ70" s="379"/>
      <c r="AR70" s="379"/>
      <c r="AS70" s="379"/>
      <c r="AT70" s="379"/>
      <c r="AU70" s="379"/>
      <c r="AV70" s="379"/>
      <c r="AW70" s="379"/>
      <c r="AX70" s="379"/>
      <c r="AY70" s="379"/>
      <c r="AZ70" s="379"/>
      <c r="BA70" s="379"/>
      <c r="BB70" s="379"/>
      <c r="BC70" s="379"/>
      <c r="BD70" s="379"/>
      <c r="BE70" s="379"/>
      <c r="BF70" s="379"/>
      <c r="BG70" s="379"/>
      <c r="BH70" s="379"/>
      <c r="BI70" s="379"/>
      <c r="BJ70" s="379"/>
      <c r="BK70" s="379"/>
      <c r="BL70" s="379"/>
      <c r="BM70" s="379"/>
      <c r="BN70" s="379"/>
      <c r="BO70" s="379"/>
      <c r="BP70" s="379"/>
      <c r="BQ70" s="379"/>
      <c r="BR70" s="379"/>
      <c r="BS70" s="379"/>
      <c r="BT70" s="379"/>
      <c r="BU70" s="379"/>
      <c r="BV70" s="379"/>
      <c r="BW70" s="379"/>
      <c r="BX70" s="379"/>
      <c r="BY70" s="380"/>
      <c r="BZ70" s="202"/>
    </row>
    <row r="71" spans="1:78" ht="8.25" customHeight="1">
      <c r="A71" s="381"/>
      <c r="B71" s="382"/>
      <c r="C71" s="382"/>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c r="BA71" s="382"/>
      <c r="BB71" s="382"/>
      <c r="BC71" s="382"/>
      <c r="BD71" s="382"/>
      <c r="BE71" s="382"/>
      <c r="BF71" s="382"/>
      <c r="BG71" s="382"/>
      <c r="BH71" s="382"/>
      <c r="BI71" s="382"/>
      <c r="BJ71" s="382"/>
      <c r="BK71" s="382"/>
      <c r="BL71" s="382"/>
      <c r="BM71" s="382"/>
      <c r="BN71" s="382"/>
      <c r="BO71" s="382"/>
      <c r="BP71" s="382"/>
      <c r="BQ71" s="382"/>
      <c r="BR71" s="382"/>
      <c r="BS71" s="382"/>
      <c r="BT71" s="382"/>
      <c r="BU71" s="382"/>
      <c r="BV71" s="382"/>
      <c r="BW71" s="382"/>
      <c r="BX71" s="382"/>
      <c r="BY71" s="383"/>
      <c r="BZ71" s="202"/>
    </row>
    <row r="72" spans="1:78" ht="8.25" customHeight="1">
      <c r="A72" s="381"/>
      <c r="B72" s="382"/>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2"/>
      <c r="BC72" s="382"/>
      <c r="BD72" s="382"/>
      <c r="BE72" s="382"/>
      <c r="BF72" s="382"/>
      <c r="BG72" s="382"/>
      <c r="BH72" s="382"/>
      <c r="BI72" s="382"/>
      <c r="BJ72" s="382"/>
      <c r="BK72" s="382"/>
      <c r="BL72" s="382"/>
      <c r="BM72" s="382"/>
      <c r="BN72" s="382"/>
      <c r="BO72" s="382"/>
      <c r="BP72" s="382"/>
      <c r="BQ72" s="382"/>
      <c r="BR72" s="382"/>
      <c r="BS72" s="382"/>
      <c r="BT72" s="382"/>
      <c r="BU72" s="382"/>
      <c r="BV72" s="382"/>
      <c r="BW72" s="382"/>
      <c r="BX72" s="382"/>
      <c r="BY72" s="383"/>
      <c r="BZ72" s="202"/>
    </row>
    <row r="73" spans="1:78" ht="8.25" customHeight="1">
      <c r="A73" s="381"/>
      <c r="B73" s="382"/>
      <c r="C73" s="38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2"/>
      <c r="BD73" s="382"/>
      <c r="BE73" s="382"/>
      <c r="BF73" s="382"/>
      <c r="BG73" s="382"/>
      <c r="BH73" s="382"/>
      <c r="BI73" s="382"/>
      <c r="BJ73" s="382"/>
      <c r="BK73" s="382"/>
      <c r="BL73" s="382"/>
      <c r="BM73" s="382"/>
      <c r="BN73" s="382"/>
      <c r="BO73" s="382"/>
      <c r="BP73" s="382"/>
      <c r="BQ73" s="382"/>
      <c r="BR73" s="382"/>
      <c r="BS73" s="382"/>
      <c r="BT73" s="382"/>
      <c r="BU73" s="382"/>
      <c r="BV73" s="382"/>
      <c r="BW73" s="382"/>
      <c r="BX73" s="382"/>
      <c r="BY73" s="383"/>
      <c r="BZ73" s="202"/>
    </row>
    <row r="74" spans="1:78" ht="8.25" customHeight="1">
      <c r="A74" s="381"/>
      <c r="B74" s="382"/>
      <c r="C74" s="38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2"/>
      <c r="BD74" s="382"/>
      <c r="BE74" s="382"/>
      <c r="BF74" s="382"/>
      <c r="BG74" s="382"/>
      <c r="BH74" s="382"/>
      <c r="BI74" s="382"/>
      <c r="BJ74" s="382"/>
      <c r="BK74" s="382"/>
      <c r="BL74" s="382"/>
      <c r="BM74" s="382"/>
      <c r="BN74" s="382"/>
      <c r="BO74" s="382"/>
      <c r="BP74" s="382"/>
      <c r="BQ74" s="382"/>
      <c r="BR74" s="382"/>
      <c r="BS74" s="382"/>
      <c r="BT74" s="382"/>
      <c r="BU74" s="382"/>
      <c r="BV74" s="382"/>
      <c r="BW74" s="382"/>
      <c r="BX74" s="382"/>
      <c r="BY74" s="383"/>
      <c r="BZ74" s="202"/>
    </row>
    <row r="75" spans="1:78" ht="8.25" customHeight="1">
      <c r="A75" s="381"/>
      <c r="B75" s="382"/>
      <c r="C75" s="382"/>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2"/>
      <c r="BO75" s="382"/>
      <c r="BP75" s="382"/>
      <c r="BQ75" s="382"/>
      <c r="BR75" s="382"/>
      <c r="BS75" s="382"/>
      <c r="BT75" s="382"/>
      <c r="BU75" s="382"/>
      <c r="BV75" s="382"/>
      <c r="BW75" s="382"/>
      <c r="BX75" s="382"/>
      <c r="BY75" s="383"/>
      <c r="BZ75" s="202"/>
    </row>
    <row r="76" spans="1:78" ht="8.25" customHeight="1">
      <c r="A76" s="381"/>
      <c r="B76" s="382"/>
      <c r="C76" s="382"/>
      <c r="D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2"/>
      <c r="BD76" s="382"/>
      <c r="BE76" s="382"/>
      <c r="BF76" s="382"/>
      <c r="BG76" s="382"/>
      <c r="BH76" s="382"/>
      <c r="BI76" s="382"/>
      <c r="BJ76" s="382"/>
      <c r="BK76" s="382"/>
      <c r="BL76" s="382"/>
      <c r="BM76" s="382"/>
      <c r="BN76" s="382"/>
      <c r="BO76" s="382"/>
      <c r="BP76" s="382"/>
      <c r="BQ76" s="382"/>
      <c r="BR76" s="382"/>
      <c r="BS76" s="382"/>
      <c r="BT76" s="382"/>
      <c r="BU76" s="382"/>
      <c r="BV76" s="382"/>
      <c r="BW76" s="382"/>
      <c r="BX76" s="382"/>
      <c r="BY76" s="383"/>
      <c r="BZ76" s="202"/>
    </row>
    <row r="77" spans="1:78" ht="8.25" customHeight="1">
      <c r="A77" s="381"/>
      <c r="B77" s="382"/>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2"/>
      <c r="AY77" s="382"/>
      <c r="AZ77" s="382"/>
      <c r="BA77" s="382"/>
      <c r="BB77" s="382"/>
      <c r="BC77" s="382"/>
      <c r="BD77" s="382"/>
      <c r="BE77" s="382"/>
      <c r="BF77" s="382"/>
      <c r="BG77" s="382"/>
      <c r="BH77" s="382"/>
      <c r="BI77" s="382"/>
      <c r="BJ77" s="382"/>
      <c r="BK77" s="382"/>
      <c r="BL77" s="382"/>
      <c r="BM77" s="382"/>
      <c r="BN77" s="382"/>
      <c r="BO77" s="382"/>
      <c r="BP77" s="382"/>
      <c r="BQ77" s="382"/>
      <c r="BR77" s="382"/>
      <c r="BS77" s="382"/>
      <c r="BT77" s="382"/>
      <c r="BU77" s="382"/>
      <c r="BV77" s="382"/>
      <c r="BW77" s="382"/>
      <c r="BX77" s="382"/>
      <c r="BY77" s="383"/>
      <c r="BZ77" s="202"/>
    </row>
    <row r="78" spans="1:78" ht="8.25" customHeight="1">
      <c r="A78" s="381"/>
      <c r="B78" s="382"/>
      <c r="C78" s="382"/>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2"/>
      <c r="AY78" s="382"/>
      <c r="AZ78" s="382"/>
      <c r="BA78" s="382"/>
      <c r="BB78" s="382"/>
      <c r="BC78" s="382"/>
      <c r="BD78" s="382"/>
      <c r="BE78" s="382"/>
      <c r="BF78" s="382"/>
      <c r="BG78" s="382"/>
      <c r="BH78" s="382"/>
      <c r="BI78" s="382"/>
      <c r="BJ78" s="382"/>
      <c r="BK78" s="382"/>
      <c r="BL78" s="382"/>
      <c r="BM78" s="382"/>
      <c r="BN78" s="382"/>
      <c r="BO78" s="382"/>
      <c r="BP78" s="382"/>
      <c r="BQ78" s="382"/>
      <c r="BR78" s="382"/>
      <c r="BS78" s="382"/>
      <c r="BT78" s="382"/>
      <c r="BU78" s="382"/>
      <c r="BV78" s="382"/>
      <c r="BW78" s="382"/>
      <c r="BX78" s="382"/>
      <c r="BY78" s="383"/>
      <c r="BZ78" s="202"/>
    </row>
    <row r="79" spans="1:78" ht="8.25" customHeight="1">
      <c r="A79" s="381"/>
      <c r="B79" s="382"/>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82"/>
      <c r="BC79" s="382"/>
      <c r="BD79" s="382"/>
      <c r="BE79" s="382"/>
      <c r="BF79" s="382"/>
      <c r="BG79" s="382"/>
      <c r="BH79" s="382"/>
      <c r="BI79" s="382"/>
      <c r="BJ79" s="382"/>
      <c r="BK79" s="382"/>
      <c r="BL79" s="382"/>
      <c r="BM79" s="382"/>
      <c r="BN79" s="382"/>
      <c r="BO79" s="382"/>
      <c r="BP79" s="382"/>
      <c r="BQ79" s="382"/>
      <c r="BR79" s="382"/>
      <c r="BS79" s="382"/>
      <c r="BT79" s="382"/>
      <c r="BU79" s="382"/>
      <c r="BV79" s="382"/>
      <c r="BW79" s="382"/>
      <c r="BX79" s="382"/>
      <c r="BY79" s="383"/>
      <c r="BZ79" s="202"/>
    </row>
    <row r="80" spans="1:78" ht="8.25" customHeight="1">
      <c r="A80" s="381"/>
      <c r="B80" s="382"/>
      <c r="C80" s="382"/>
      <c r="D80" s="382"/>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c r="AT80" s="382"/>
      <c r="AU80" s="382"/>
      <c r="AV80" s="382"/>
      <c r="AW80" s="382"/>
      <c r="AX80" s="382"/>
      <c r="AY80" s="382"/>
      <c r="AZ80" s="382"/>
      <c r="BA80" s="382"/>
      <c r="BB80" s="382"/>
      <c r="BC80" s="382"/>
      <c r="BD80" s="382"/>
      <c r="BE80" s="382"/>
      <c r="BF80" s="382"/>
      <c r="BG80" s="382"/>
      <c r="BH80" s="382"/>
      <c r="BI80" s="382"/>
      <c r="BJ80" s="382"/>
      <c r="BK80" s="382"/>
      <c r="BL80" s="382"/>
      <c r="BM80" s="382"/>
      <c r="BN80" s="382"/>
      <c r="BO80" s="382"/>
      <c r="BP80" s="382"/>
      <c r="BQ80" s="382"/>
      <c r="BR80" s="382"/>
      <c r="BS80" s="382"/>
      <c r="BT80" s="382"/>
      <c r="BU80" s="382"/>
      <c r="BV80" s="382"/>
      <c r="BW80" s="382"/>
      <c r="BX80" s="382"/>
      <c r="BY80" s="383"/>
      <c r="BZ80" s="202"/>
    </row>
    <row r="81" spans="1:78" ht="8.25" customHeight="1">
      <c r="A81" s="381"/>
      <c r="B81" s="382"/>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2"/>
      <c r="AY81" s="382"/>
      <c r="AZ81" s="382"/>
      <c r="BA81" s="382"/>
      <c r="BB81" s="382"/>
      <c r="BC81" s="382"/>
      <c r="BD81" s="382"/>
      <c r="BE81" s="382"/>
      <c r="BF81" s="382"/>
      <c r="BG81" s="382"/>
      <c r="BH81" s="382"/>
      <c r="BI81" s="382"/>
      <c r="BJ81" s="382"/>
      <c r="BK81" s="382"/>
      <c r="BL81" s="382"/>
      <c r="BM81" s="382"/>
      <c r="BN81" s="382"/>
      <c r="BO81" s="382"/>
      <c r="BP81" s="382"/>
      <c r="BQ81" s="382"/>
      <c r="BR81" s="382"/>
      <c r="BS81" s="382"/>
      <c r="BT81" s="382"/>
      <c r="BU81" s="382"/>
      <c r="BV81" s="382"/>
      <c r="BW81" s="382"/>
      <c r="BX81" s="382"/>
      <c r="BY81" s="383"/>
      <c r="BZ81" s="202"/>
    </row>
    <row r="82" spans="1:78" ht="8.25" customHeight="1">
      <c r="A82" s="381"/>
      <c r="B82" s="382"/>
      <c r="C82" s="382"/>
      <c r="D82" s="382"/>
      <c r="E82" s="382"/>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2"/>
      <c r="AV82" s="382"/>
      <c r="AW82" s="382"/>
      <c r="AX82" s="382"/>
      <c r="AY82" s="382"/>
      <c r="AZ82" s="382"/>
      <c r="BA82" s="382"/>
      <c r="BB82" s="382"/>
      <c r="BC82" s="382"/>
      <c r="BD82" s="382"/>
      <c r="BE82" s="382"/>
      <c r="BF82" s="382"/>
      <c r="BG82" s="382"/>
      <c r="BH82" s="382"/>
      <c r="BI82" s="382"/>
      <c r="BJ82" s="382"/>
      <c r="BK82" s="382"/>
      <c r="BL82" s="382"/>
      <c r="BM82" s="382"/>
      <c r="BN82" s="382"/>
      <c r="BO82" s="382"/>
      <c r="BP82" s="382"/>
      <c r="BQ82" s="382"/>
      <c r="BR82" s="382"/>
      <c r="BS82" s="382"/>
      <c r="BT82" s="382"/>
      <c r="BU82" s="382"/>
      <c r="BV82" s="382"/>
      <c r="BW82" s="382"/>
      <c r="BX82" s="382"/>
      <c r="BY82" s="383"/>
      <c r="BZ82" s="202"/>
    </row>
    <row r="83" spans="1:78" ht="8.25" customHeight="1">
      <c r="A83" s="381"/>
      <c r="B83" s="382"/>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c r="AS83" s="382"/>
      <c r="AT83" s="382"/>
      <c r="AU83" s="382"/>
      <c r="AV83" s="382"/>
      <c r="AW83" s="382"/>
      <c r="AX83" s="382"/>
      <c r="AY83" s="382"/>
      <c r="AZ83" s="382"/>
      <c r="BA83" s="382"/>
      <c r="BB83" s="382"/>
      <c r="BC83" s="382"/>
      <c r="BD83" s="382"/>
      <c r="BE83" s="382"/>
      <c r="BF83" s="382"/>
      <c r="BG83" s="382"/>
      <c r="BH83" s="382"/>
      <c r="BI83" s="382"/>
      <c r="BJ83" s="382"/>
      <c r="BK83" s="382"/>
      <c r="BL83" s="382"/>
      <c r="BM83" s="382"/>
      <c r="BN83" s="382"/>
      <c r="BO83" s="382"/>
      <c r="BP83" s="382"/>
      <c r="BQ83" s="382"/>
      <c r="BR83" s="382"/>
      <c r="BS83" s="382"/>
      <c r="BT83" s="382"/>
      <c r="BU83" s="382"/>
      <c r="BV83" s="382"/>
      <c r="BW83" s="382"/>
      <c r="BX83" s="382"/>
      <c r="BY83" s="383"/>
      <c r="BZ83" s="202"/>
    </row>
    <row r="84" spans="1:78" ht="8.25" customHeight="1">
      <c r="A84" s="381"/>
      <c r="B84" s="382"/>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2"/>
      <c r="AV84" s="382"/>
      <c r="AW84" s="382"/>
      <c r="AX84" s="382"/>
      <c r="AY84" s="382"/>
      <c r="AZ84" s="382"/>
      <c r="BA84" s="382"/>
      <c r="BB84" s="382"/>
      <c r="BC84" s="382"/>
      <c r="BD84" s="382"/>
      <c r="BE84" s="382"/>
      <c r="BF84" s="382"/>
      <c r="BG84" s="382"/>
      <c r="BH84" s="382"/>
      <c r="BI84" s="382"/>
      <c r="BJ84" s="382"/>
      <c r="BK84" s="382"/>
      <c r="BL84" s="382"/>
      <c r="BM84" s="382"/>
      <c r="BN84" s="382"/>
      <c r="BO84" s="382"/>
      <c r="BP84" s="382"/>
      <c r="BQ84" s="382"/>
      <c r="BR84" s="382"/>
      <c r="BS84" s="382"/>
      <c r="BT84" s="382"/>
      <c r="BU84" s="382"/>
      <c r="BV84" s="382"/>
      <c r="BW84" s="382"/>
      <c r="BX84" s="382"/>
      <c r="BY84" s="383"/>
      <c r="BZ84" s="202"/>
    </row>
    <row r="85" spans="1:78" ht="8.25" customHeight="1">
      <c r="A85" s="381"/>
      <c r="B85" s="382"/>
      <c r="C85" s="382"/>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c r="AS85" s="382"/>
      <c r="AT85" s="382"/>
      <c r="AU85" s="382"/>
      <c r="AV85" s="382"/>
      <c r="AW85" s="382"/>
      <c r="AX85" s="382"/>
      <c r="AY85" s="382"/>
      <c r="AZ85" s="382"/>
      <c r="BA85" s="382"/>
      <c r="BB85" s="382"/>
      <c r="BC85" s="382"/>
      <c r="BD85" s="382"/>
      <c r="BE85" s="382"/>
      <c r="BF85" s="382"/>
      <c r="BG85" s="382"/>
      <c r="BH85" s="382"/>
      <c r="BI85" s="382"/>
      <c r="BJ85" s="382"/>
      <c r="BK85" s="382"/>
      <c r="BL85" s="382"/>
      <c r="BM85" s="382"/>
      <c r="BN85" s="382"/>
      <c r="BO85" s="382"/>
      <c r="BP85" s="382"/>
      <c r="BQ85" s="382"/>
      <c r="BR85" s="382"/>
      <c r="BS85" s="382"/>
      <c r="BT85" s="382"/>
      <c r="BU85" s="382"/>
      <c r="BV85" s="382"/>
      <c r="BW85" s="382"/>
      <c r="BX85" s="382"/>
      <c r="BY85" s="383"/>
      <c r="BZ85" s="202"/>
    </row>
    <row r="86" spans="1:78" ht="8.25" customHeight="1">
      <c r="A86" s="381"/>
      <c r="B86" s="382"/>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2"/>
      <c r="AZ86" s="382"/>
      <c r="BA86" s="382"/>
      <c r="BB86" s="382"/>
      <c r="BC86" s="382"/>
      <c r="BD86" s="382"/>
      <c r="BE86" s="382"/>
      <c r="BF86" s="382"/>
      <c r="BG86" s="382"/>
      <c r="BH86" s="382"/>
      <c r="BI86" s="382"/>
      <c r="BJ86" s="382"/>
      <c r="BK86" s="382"/>
      <c r="BL86" s="382"/>
      <c r="BM86" s="382"/>
      <c r="BN86" s="382"/>
      <c r="BO86" s="382"/>
      <c r="BP86" s="382"/>
      <c r="BQ86" s="382"/>
      <c r="BR86" s="382"/>
      <c r="BS86" s="382"/>
      <c r="BT86" s="382"/>
      <c r="BU86" s="382"/>
      <c r="BV86" s="382"/>
      <c r="BW86" s="382"/>
      <c r="BX86" s="382"/>
      <c r="BY86" s="383"/>
      <c r="BZ86" s="202"/>
    </row>
    <row r="87" spans="1:78" ht="8.25" customHeight="1">
      <c r="A87" s="381"/>
      <c r="B87" s="382"/>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2"/>
      <c r="AZ87" s="382"/>
      <c r="BA87" s="382"/>
      <c r="BB87" s="382"/>
      <c r="BC87" s="382"/>
      <c r="BD87" s="382"/>
      <c r="BE87" s="382"/>
      <c r="BF87" s="382"/>
      <c r="BG87" s="382"/>
      <c r="BH87" s="382"/>
      <c r="BI87" s="382"/>
      <c r="BJ87" s="382"/>
      <c r="BK87" s="382"/>
      <c r="BL87" s="382"/>
      <c r="BM87" s="382"/>
      <c r="BN87" s="382"/>
      <c r="BO87" s="382"/>
      <c r="BP87" s="382"/>
      <c r="BQ87" s="382"/>
      <c r="BR87" s="382"/>
      <c r="BS87" s="382"/>
      <c r="BT87" s="382"/>
      <c r="BU87" s="382"/>
      <c r="BV87" s="382"/>
      <c r="BW87" s="382"/>
      <c r="BX87" s="382"/>
      <c r="BY87" s="383"/>
      <c r="BZ87" s="202"/>
    </row>
    <row r="88" spans="1:78" ht="8.25" customHeight="1">
      <c r="A88" s="381"/>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c r="BK88" s="382"/>
      <c r="BL88" s="382"/>
      <c r="BM88" s="382"/>
      <c r="BN88" s="382"/>
      <c r="BO88" s="382"/>
      <c r="BP88" s="382"/>
      <c r="BQ88" s="382"/>
      <c r="BR88" s="382"/>
      <c r="BS88" s="382"/>
      <c r="BT88" s="382"/>
      <c r="BU88" s="382"/>
      <c r="BV88" s="382"/>
      <c r="BW88" s="382"/>
      <c r="BX88" s="382"/>
      <c r="BY88" s="383"/>
      <c r="BZ88" s="202"/>
    </row>
    <row r="89" spans="1:78" ht="8.25" customHeight="1">
      <c r="A89" s="381"/>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c r="BK89" s="382"/>
      <c r="BL89" s="382"/>
      <c r="BM89" s="382"/>
      <c r="BN89" s="382"/>
      <c r="BO89" s="382"/>
      <c r="BP89" s="382"/>
      <c r="BQ89" s="382"/>
      <c r="BR89" s="382"/>
      <c r="BS89" s="382"/>
      <c r="BT89" s="382"/>
      <c r="BU89" s="382"/>
      <c r="BV89" s="382"/>
      <c r="BW89" s="382"/>
      <c r="BX89" s="382"/>
      <c r="BY89" s="383"/>
      <c r="BZ89" s="202"/>
    </row>
    <row r="90" spans="1:78" ht="5.25" customHeight="1">
      <c r="A90" s="381"/>
      <c r="B90" s="382"/>
      <c r="C90" s="382"/>
      <c r="D90" s="382"/>
      <c r="E90" s="382"/>
      <c r="F90" s="382"/>
      <c r="G90" s="382"/>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2"/>
      <c r="AY90" s="382"/>
      <c r="AZ90" s="382"/>
      <c r="BA90" s="382"/>
      <c r="BB90" s="382"/>
      <c r="BC90" s="382"/>
      <c r="BD90" s="382"/>
      <c r="BE90" s="382"/>
      <c r="BF90" s="382"/>
      <c r="BG90" s="382"/>
      <c r="BH90" s="382"/>
      <c r="BI90" s="382"/>
      <c r="BJ90" s="382"/>
      <c r="BK90" s="382"/>
      <c r="BL90" s="382"/>
      <c r="BM90" s="382"/>
      <c r="BN90" s="382"/>
      <c r="BO90" s="382"/>
      <c r="BP90" s="382"/>
      <c r="BQ90" s="382"/>
      <c r="BR90" s="382"/>
      <c r="BS90" s="382"/>
      <c r="BT90" s="382"/>
      <c r="BU90" s="382"/>
      <c r="BV90" s="382"/>
      <c r="BW90" s="382"/>
      <c r="BX90" s="382"/>
      <c r="BY90" s="383"/>
      <c r="BZ90" s="202"/>
    </row>
    <row r="91" spans="1:78" ht="5.25" customHeight="1">
      <c r="A91" s="381"/>
      <c r="B91" s="382"/>
      <c r="C91" s="382"/>
      <c r="D91" s="382"/>
      <c r="E91" s="382"/>
      <c r="F91" s="382"/>
      <c r="G91" s="382"/>
      <c r="H91" s="382"/>
      <c r="I91" s="382"/>
      <c r="J91" s="382"/>
      <c r="K91" s="382"/>
      <c r="L91" s="382"/>
      <c r="M91" s="382"/>
      <c r="N91" s="382"/>
      <c r="O91" s="382"/>
      <c r="P91" s="382"/>
      <c r="Q91" s="382"/>
      <c r="R91" s="382"/>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c r="AY91" s="382"/>
      <c r="AZ91" s="382"/>
      <c r="BA91" s="382"/>
      <c r="BB91" s="382"/>
      <c r="BC91" s="382"/>
      <c r="BD91" s="382"/>
      <c r="BE91" s="382"/>
      <c r="BF91" s="382"/>
      <c r="BG91" s="382"/>
      <c r="BH91" s="382"/>
      <c r="BI91" s="382"/>
      <c r="BJ91" s="382"/>
      <c r="BK91" s="382"/>
      <c r="BL91" s="382"/>
      <c r="BM91" s="382"/>
      <c r="BN91" s="382"/>
      <c r="BO91" s="382"/>
      <c r="BP91" s="382"/>
      <c r="BQ91" s="382"/>
      <c r="BR91" s="382"/>
      <c r="BS91" s="382"/>
      <c r="BT91" s="382"/>
      <c r="BU91" s="382"/>
      <c r="BV91" s="382"/>
      <c r="BW91" s="382"/>
      <c r="BX91" s="382"/>
      <c r="BY91" s="383"/>
      <c r="BZ91" s="202"/>
    </row>
    <row r="92" spans="1:78" ht="17.5">
      <c r="A92" s="384"/>
      <c r="B92" s="385"/>
      <c r="C92" s="385"/>
      <c r="D92" s="385"/>
      <c r="E92" s="385"/>
      <c r="F92" s="385"/>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5"/>
      <c r="AY92" s="385"/>
      <c r="AZ92" s="385"/>
      <c r="BA92" s="385"/>
      <c r="BB92" s="385"/>
      <c r="BC92" s="385"/>
      <c r="BD92" s="385"/>
      <c r="BE92" s="385"/>
      <c r="BF92" s="385"/>
      <c r="BG92" s="385"/>
      <c r="BH92" s="385"/>
      <c r="BI92" s="385"/>
      <c r="BJ92" s="385"/>
      <c r="BK92" s="385"/>
      <c r="BL92" s="385"/>
      <c r="BM92" s="385"/>
      <c r="BN92" s="385"/>
      <c r="BO92" s="385"/>
      <c r="BP92" s="385"/>
      <c r="BQ92" s="385"/>
      <c r="BR92" s="385"/>
      <c r="BS92" s="385"/>
      <c r="BT92" s="385"/>
      <c r="BU92" s="385"/>
      <c r="BV92" s="385"/>
      <c r="BW92" s="385"/>
      <c r="BX92" s="385"/>
      <c r="BY92" s="386"/>
      <c r="BZ92" s="202"/>
    </row>
    <row r="93" spans="1:78" ht="5.25" customHeight="1">
      <c r="A93" s="217"/>
      <c r="B93" s="217"/>
      <c r="C93" s="217"/>
      <c r="D93" s="217"/>
      <c r="E93" s="217"/>
      <c r="F93" s="217"/>
      <c r="G93" s="217"/>
      <c r="H93" s="217"/>
      <c r="I93" s="217"/>
      <c r="J93" s="217"/>
      <c r="K93" s="217"/>
      <c r="L93" s="221"/>
      <c r="M93" s="221"/>
      <c r="N93" s="221"/>
      <c r="O93" s="221"/>
      <c r="P93" s="221"/>
      <c r="Q93" s="222"/>
      <c r="R93" s="221"/>
      <c r="S93" s="221"/>
      <c r="T93" s="221"/>
      <c r="U93" s="221"/>
      <c r="V93" s="221"/>
      <c r="W93" s="221"/>
      <c r="X93" s="214"/>
      <c r="Y93" s="214"/>
      <c r="Z93" s="214"/>
      <c r="AA93" s="214"/>
      <c r="AB93" s="214"/>
      <c r="AC93" s="214"/>
      <c r="AD93" s="214"/>
      <c r="AE93" s="214"/>
      <c r="AF93" s="214"/>
      <c r="AG93" s="214"/>
      <c r="AH93" s="214"/>
      <c r="AI93" s="214"/>
      <c r="AJ93" s="214"/>
      <c r="AK93" s="214"/>
      <c r="AL93" s="214"/>
      <c r="AM93" s="214"/>
      <c r="AN93" s="214"/>
      <c r="AO93" s="221"/>
      <c r="AP93" s="221"/>
      <c r="AQ93" s="221"/>
      <c r="AR93" s="221"/>
      <c r="AS93" s="221"/>
      <c r="AT93" s="221"/>
      <c r="AU93" s="221"/>
      <c r="AV93" s="221"/>
      <c r="AW93" s="221"/>
      <c r="AX93" s="221"/>
      <c r="AY93" s="221"/>
      <c r="AZ93" s="214"/>
      <c r="BA93" s="214"/>
      <c r="BB93" s="214"/>
      <c r="BC93" s="214"/>
      <c r="BD93" s="214"/>
      <c r="BE93" s="214"/>
      <c r="BF93" s="214"/>
      <c r="BG93" s="214"/>
      <c r="BH93" s="214"/>
      <c r="BI93" s="214"/>
      <c r="BJ93" s="214"/>
      <c r="BK93" s="214"/>
      <c r="BL93" s="214"/>
      <c r="BM93" s="214"/>
      <c r="BN93" s="214"/>
      <c r="BO93" s="214"/>
      <c r="BP93" s="221"/>
      <c r="BQ93" s="221"/>
      <c r="BR93" s="221"/>
      <c r="BS93" s="221"/>
      <c r="BT93" s="221"/>
      <c r="BU93" s="221"/>
      <c r="BV93" s="221"/>
      <c r="BW93" s="221"/>
      <c r="BX93" s="221"/>
      <c r="BY93" s="221"/>
      <c r="BZ93" s="202"/>
    </row>
    <row r="94" spans="1:78" ht="5.25" customHeight="1">
      <c r="A94" s="217"/>
      <c r="B94" s="217"/>
      <c r="C94" s="217"/>
      <c r="D94" s="217"/>
      <c r="E94" s="217"/>
      <c r="F94" s="217"/>
      <c r="G94" s="217"/>
      <c r="H94" s="217"/>
      <c r="I94" s="217"/>
      <c r="J94" s="217"/>
      <c r="K94" s="217"/>
      <c r="L94" s="221"/>
      <c r="M94" s="221"/>
      <c r="N94" s="221"/>
      <c r="O94" s="221"/>
      <c r="P94" s="221"/>
      <c r="Q94" s="222"/>
      <c r="R94" s="221"/>
      <c r="S94" s="221"/>
      <c r="T94" s="221"/>
      <c r="U94" s="221"/>
      <c r="V94" s="221"/>
      <c r="W94" s="221"/>
      <c r="X94" s="214"/>
      <c r="Y94" s="214"/>
      <c r="Z94" s="214"/>
      <c r="AA94" s="214"/>
      <c r="AB94" s="214"/>
      <c r="AC94" s="214"/>
      <c r="AD94" s="214"/>
      <c r="AE94" s="214"/>
      <c r="AF94" s="214"/>
      <c r="AG94" s="214"/>
      <c r="AH94" s="214"/>
      <c r="AI94" s="214"/>
      <c r="AJ94" s="214"/>
      <c r="AK94" s="214"/>
      <c r="AL94" s="214"/>
      <c r="AM94" s="214"/>
      <c r="AN94" s="214"/>
      <c r="AO94" s="221"/>
      <c r="AP94" s="221"/>
      <c r="AQ94" s="221"/>
      <c r="AR94" s="221"/>
      <c r="AS94" s="221"/>
      <c r="AT94" s="221"/>
      <c r="AU94" s="221"/>
      <c r="AV94" s="221"/>
      <c r="AW94" s="221"/>
      <c r="AX94" s="221"/>
      <c r="AY94" s="221"/>
      <c r="AZ94" s="214"/>
      <c r="BA94" s="214"/>
      <c r="BB94" s="214"/>
      <c r="BC94" s="214"/>
      <c r="BD94" s="214"/>
      <c r="BE94" s="214"/>
      <c r="BF94" s="214"/>
      <c r="BG94" s="214"/>
      <c r="BH94" s="214"/>
      <c r="BI94" s="214"/>
      <c r="BJ94" s="214"/>
      <c r="BK94" s="214"/>
      <c r="BL94" s="214"/>
      <c r="BM94" s="214"/>
      <c r="BN94" s="214"/>
      <c r="BO94" s="214"/>
      <c r="BP94" s="221"/>
      <c r="BQ94" s="221"/>
      <c r="BR94" s="221"/>
      <c r="BS94" s="221"/>
      <c r="BT94" s="221"/>
      <c r="BU94" s="221"/>
      <c r="BV94" s="221"/>
      <c r="BW94" s="221"/>
      <c r="BX94" s="221"/>
      <c r="BY94" s="221"/>
      <c r="BZ94" s="202"/>
    </row>
    <row r="95" spans="1:78" ht="6" customHeight="1">
      <c r="A95" s="217"/>
      <c r="B95" s="217"/>
      <c r="C95" s="217"/>
      <c r="D95" s="217"/>
      <c r="E95" s="217"/>
      <c r="F95" s="217"/>
      <c r="G95" s="217"/>
      <c r="H95" s="217"/>
      <c r="I95" s="217"/>
      <c r="J95" s="217"/>
      <c r="K95" s="217"/>
      <c r="L95" s="221"/>
      <c r="M95" s="221"/>
      <c r="N95" s="221"/>
      <c r="O95" s="221"/>
      <c r="P95" s="221"/>
      <c r="Q95" s="222"/>
      <c r="R95" s="221"/>
      <c r="S95" s="221"/>
      <c r="T95" s="221"/>
      <c r="U95" s="221"/>
      <c r="V95" s="221"/>
      <c r="W95" s="221"/>
      <c r="X95" s="214"/>
      <c r="Y95" s="214"/>
      <c r="Z95" s="214"/>
      <c r="AA95" s="214"/>
      <c r="AB95" s="214"/>
      <c r="AC95" s="214"/>
      <c r="AD95" s="214"/>
      <c r="AE95" s="214"/>
      <c r="AF95" s="214"/>
      <c r="AG95" s="214"/>
      <c r="AH95" s="214"/>
      <c r="AI95" s="214"/>
      <c r="AJ95" s="214"/>
      <c r="AK95" s="214"/>
      <c r="AL95" s="214"/>
      <c r="AM95" s="214"/>
      <c r="AN95" s="214"/>
      <c r="AO95" s="221"/>
      <c r="AP95" s="221"/>
      <c r="AQ95" s="221"/>
      <c r="AR95" s="221"/>
      <c r="AS95" s="221"/>
      <c r="AT95" s="221"/>
      <c r="AU95" s="221"/>
      <c r="AV95" s="221"/>
      <c r="AW95" s="221"/>
      <c r="AX95" s="221"/>
      <c r="AY95" s="221"/>
      <c r="AZ95" s="214"/>
      <c r="BA95" s="214"/>
      <c r="BB95" s="214"/>
      <c r="BC95" s="214"/>
      <c r="BD95" s="214"/>
      <c r="BE95" s="214"/>
      <c r="BF95" s="214"/>
      <c r="BG95" s="214"/>
      <c r="BH95" s="214"/>
      <c r="BI95" s="214"/>
      <c r="BJ95" s="214"/>
      <c r="BK95" s="214"/>
      <c r="BL95" s="214"/>
      <c r="BM95" s="214"/>
      <c r="BN95" s="214"/>
      <c r="BO95" s="214"/>
      <c r="BP95" s="221"/>
      <c r="BQ95" s="221"/>
      <c r="BR95" s="221"/>
      <c r="BS95" s="221"/>
      <c r="BT95" s="221"/>
      <c r="BU95" s="221"/>
      <c r="BV95" s="221"/>
      <c r="BW95" s="221"/>
      <c r="BX95" s="221"/>
      <c r="BY95" s="221"/>
      <c r="BZ95" s="202"/>
    </row>
    <row r="96" spans="1:78" ht="5.25" customHeight="1">
      <c r="A96" s="217"/>
      <c r="B96" s="217"/>
      <c r="C96" s="217"/>
      <c r="D96" s="217"/>
      <c r="E96" s="217"/>
      <c r="F96" s="217"/>
      <c r="G96" s="217"/>
      <c r="H96" s="217"/>
      <c r="I96" s="217"/>
      <c r="J96" s="217"/>
      <c r="K96" s="217"/>
      <c r="L96" s="221"/>
      <c r="M96" s="221"/>
      <c r="N96" s="221"/>
      <c r="O96" s="221"/>
      <c r="P96" s="221"/>
      <c r="Q96" s="222"/>
      <c r="R96" s="221"/>
      <c r="S96" s="221"/>
      <c r="T96" s="221"/>
      <c r="U96" s="221"/>
      <c r="V96" s="221"/>
      <c r="W96" s="221"/>
      <c r="X96" s="214"/>
      <c r="Y96" s="214"/>
      <c r="Z96" s="214"/>
      <c r="AA96" s="214"/>
      <c r="AB96" s="214"/>
      <c r="AC96" s="214"/>
      <c r="AD96" s="214"/>
      <c r="AE96" s="214"/>
      <c r="AF96" s="214"/>
      <c r="AG96" s="214"/>
      <c r="AH96" s="214"/>
      <c r="AI96" s="214"/>
      <c r="AJ96" s="214"/>
      <c r="AK96" s="214"/>
      <c r="AL96" s="214"/>
      <c r="AM96" s="214"/>
      <c r="AN96" s="214"/>
      <c r="AO96" s="221"/>
      <c r="AP96" s="221"/>
      <c r="AQ96" s="221"/>
      <c r="AR96" s="221"/>
      <c r="AS96" s="221"/>
      <c r="AT96" s="221"/>
      <c r="AU96" s="221"/>
      <c r="AV96" s="221"/>
      <c r="AW96" s="221"/>
      <c r="AX96" s="221"/>
      <c r="AY96" s="221"/>
      <c r="AZ96" s="214"/>
      <c r="BA96" s="214"/>
      <c r="BB96" s="214"/>
      <c r="BC96" s="214"/>
      <c r="BD96" s="214"/>
      <c r="BE96" s="214"/>
      <c r="BF96" s="214"/>
      <c r="BG96" s="214"/>
      <c r="BH96" s="214"/>
      <c r="BI96" s="214"/>
      <c r="BJ96" s="214"/>
      <c r="BK96" s="214"/>
      <c r="BL96" s="214"/>
      <c r="BM96" s="214"/>
      <c r="BN96" s="214"/>
      <c r="BO96" s="214"/>
      <c r="BP96" s="221"/>
      <c r="BQ96" s="221"/>
      <c r="BR96" s="221"/>
      <c r="BS96" s="221"/>
      <c r="BT96" s="221"/>
      <c r="BU96" s="221"/>
      <c r="BV96" s="221"/>
      <c r="BW96" s="221"/>
      <c r="BX96" s="221"/>
      <c r="BY96" s="221"/>
      <c r="BZ96" s="202"/>
    </row>
    <row r="97" spans="1:78" ht="5.25" customHeight="1">
      <c r="A97" s="217"/>
      <c r="B97" s="217"/>
      <c r="C97" s="217"/>
      <c r="D97" s="217"/>
      <c r="E97" s="217"/>
      <c r="F97" s="217"/>
      <c r="G97" s="217"/>
      <c r="H97" s="217"/>
      <c r="I97" s="217"/>
      <c r="J97" s="217"/>
      <c r="K97" s="217"/>
      <c r="L97" s="221"/>
      <c r="M97" s="221"/>
      <c r="N97" s="221"/>
      <c r="O97" s="221"/>
      <c r="P97" s="221"/>
      <c r="Q97" s="222"/>
      <c r="R97" s="221"/>
      <c r="S97" s="221"/>
      <c r="T97" s="221"/>
      <c r="U97" s="221"/>
      <c r="V97" s="221"/>
      <c r="W97" s="221"/>
      <c r="X97" s="214"/>
      <c r="Y97" s="214"/>
      <c r="Z97" s="214"/>
      <c r="AA97" s="214"/>
      <c r="AB97" s="214"/>
      <c r="AC97" s="214"/>
      <c r="AD97" s="214"/>
      <c r="AE97" s="214"/>
      <c r="AF97" s="214"/>
      <c r="AG97" s="214"/>
      <c r="AH97" s="214"/>
      <c r="AI97" s="214"/>
      <c r="AJ97" s="214"/>
      <c r="AK97" s="214"/>
      <c r="AL97" s="214"/>
      <c r="AM97" s="214"/>
      <c r="AN97" s="214"/>
      <c r="AO97" s="221"/>
      <c r="AP97" s="221"/>
      <c r="AQ97" s="221"/>
      <c r="AR97" s="221"/>
      <c r="AS97" s="221"/>
      <c r="AT97" s="221"/>
      <c r="AU97" s="221"/>
      <c r="AV97" s="221"/>
      <c r="AW97" s="221"/>
      <c r="AX97" s="221"/>
      <c r="AY97" s="221"/>
      <c r="AZ97" s="214"/>
      <c r="BA97" s="214"/>
      <c r="BB97" s="214"/>
      <c r="BC97" s="214"/>
      <c r="BD97" s="214"/>
      <c r="BE97" s="214"/>
      <c r="BF97" s="214"/>
      <c r="BG97" s="214"/>
      <c r="BH97" s="214"/>
      <c r="BI97" s="214"/>
      <c r="BJ97" s="214"/>
      <c r="BK97" s="214"/>
      <c r="BL97" s="214"/>
      <c r="BM97" s="214"/>
      <c r="BN97" s="214"/>
      <c r="BO97" s="214"/>
      <c r="BP97" s="221"/>
      <c r="BQ97" s="221"/>
      <c r="BR97" s="221"/>
      <c r="BS97" s="221"/>
      <c r="BT97" s="221"/>
      <c r="BU97" s="221"/>
      <c r="BV97" s="221"/>
      <c r="BW97" s="221"/>
      <c r="BX97" s="221"/>
      <c r="BY97" s="221"/>
      <c r="BZ97" s="202"/>
    </row>
    <row r="98" spans="1:78" ht="6" customHeight="1">
      <c r="A98" s="217"/>
      <c r="B98" s="217"/>
      <c r="C98" s="217"/>
      <c r="D98" s="217"/>
      <c r="E98" s="217"/>
      <c r="F98" s="217"/>
      <c r="G98" s="217"/>
      <c r="H98" s="217"/>
      <c r="I98" s="217"/>
      <c r="J98" s="217"/>
      <c r="K98" s="217"/>
      <c r="L98" s="221"/>
      <c r="M98" s="221"/>
      <c r="N98" s="221"/>
      <c r="O98" s="221"/>
      <c r="P98" s="221"/>
      <c r="Q98" s="222"/>
      <c r="R98" s="221"/>
      <c r="S98" s="221"/>
      <c r="T98" s="221"/>
      <c r="U98" s="221"/>
      <c r="V98" s="221"/>
      <c r="W98" s="221"/>
      <c r="X98" s="214"/>
      <c r="Y98" s="214"/>
      <c r="Z98" s="214"/>
      <c r="AA98" s="214"/>
      <c r="AB98" s="214"/>
      <c r="AC98" s="214"/>
      <c r="AD98" s="214"/>
      <c r="AE98" s="214"/>
      <c r="AF98" s="214"/>
      <c r="AG98" s="214"/>
      <c r="AH98" s="214"/>
      <c r="AI98" s="214"/>
      <c r="AJ98" s="214"/>
      <c r="AK98" s="214"/>
      <c r="AL98" s="214"/>
      <c r="AM98" s="214"/>
      <c r="AN98" s="214"/>
      <c r="AO98" s="221"/>
      <c r="AP98" s="221"/>
      <c r="AQ98" s="221"/>
      <c r="AR98" s="221"/>
      <c r="AS98" s="221"/>
      <c r="AT98" s="221"/>
      <c r="AU98" s="221"/>
      <c r="AV98" s="221"/>
      <c r="AW98" s="221"/>
      <c r="AX98" s="221"/>
      <c r="AY98" s="221"/>
      <c r="AZ98" s="214"/>
      <c r="BA98" s="214"/>
      <c r="BB98" s="214"/>
      <c r="BC98" s="214"/>
      <c r="BD98" s="214"/>
      <c r="BE98" s="214"/>
      <c r="BF98" s="214"/>
      <c r="BG98" s="214"/>
      <c r="BH98" s="214"/>
      <c r="BI98" s="214"/>
      <c r="BJ98" s="214"/>
      <c r="BK98" s="214"/>
      <c r="BL98" s="214"/>
      <c r="BM98" s="214"/>
      <c r="BN98" s="214"/>
      <c r="BO98" s="214"/>
      <c r="BP98" s="221"/>
      <c r="BQ98" s="221"/>
      <c r="BR98" s="221"/>
      <c r="BS98" s="221"/>
      <c r="BT98" s="221"/>
      <c r="BU98" s="221"/>
      <c r="BV98" s="221"/>
      <c r="BW98" s="221"/>
      <c r="BX98" s="221"/>
      <c r="BY98" s="221"/>
      <c r="BZ98" s="202"/>
    </row>
    <row r="99" spans="1:78" ht="5.25" customHeight="1">
      <c r="A99" s="217"/>
      <c r="B99" s="217"/>
      <c r="C99" s="217"/>
      <c r="D99" s="217"/>
      <c r="E99" s="217"/>
      <c r="F99" s="217"/>
      <c r="G99" s="217"/>
      <c r="H99" s="217"/>
      <c r="I99" s="217"/>
      <c r="J99" s="217"/>
      <c r="K99" s="217"/>
      <c r="L99" s="221"/>
      <c r="M99" s="221"/>
      <c r="N99" s="221"/>
      <c r="O99" s="221"/>
      <c r="P99" s="221"/>
      <c r="Q99" s="222"/>
      <c r="R99" s="221"/>
      <c r="S99" s="221"/>
      <c r="T99" s="221"/>
      <c r="U99" s="221"/>
      <c r="V99" s="221"/>
      <c r="W99" s="221"/>
      <c r="X99" s="214"/>
      <c r="Y99" s="214"/>
      <c r="Z99" s="214"/>
      <c r="AA99" s="214"/>
      <c r="AB99" s="214"/>
      <c r="AC99" s="214"/>
      <c r="AD99" s="214"/>
      <c r="AE99" s="214"/>
      <c r="AF99" s="214"/>
      <c r="AG99" s="214"/>
      <c r="AH99" s="214"/>
      <c r="AI99" s="214"/>
      <c r="AJ99" s="214"/>
      <c r="AK99" s="214"/>
      <c r="AL99" s="214"/>
      <c r="AM99" s="214"/>
      <c r="AN99" s="214"/>
      <c r="AO99" s="221"/>
      <c r="AP99" s="221"/>
      <c r="AQ99" s="221"/>
      <c r="AR99" s="221"/>
      <c r="AS99" s="221"/>
      <c r="AT99" s="221"/>
      <c r="AU99" s="221"/>
      <c r="AV99" s="221"/>
      <c r="AW99" s="221"/>
      <c r="AX99" s="221"/>
      <c r="AY99" s="221"/>
      <c r="AZ99" s="214"/>
      <c r="BA99" s="214"/>
      <c r="BB99" s="214"/>
      <c r="BC99" s="214"/>
      <c r="BD99" s="214"/>
      <c r="BE99" s="214"/>
      <c r="BF99" s="214"/>
      <c r="BG99" s="214"/>
      <c r="BH99" s="214"/>
      <c r="BI99" s="214"/>
      <c r="BJ99" s="214"/>
      <c r="BK99" s="214"/>
      <c r="BL99" s="214"/>
      <c r="BM99" s="214"/>
      <c r="BN99" s="214"/>
      <c r="BO99" s="214"/>
      <c r="BP99" s="221"/>
      <c r="BQ99" s="221"/>
      <c r="BR99" s="221"/>
      <c r="BS99" s="221"/>
      <c r="BT99" s="221"/>
      <c r="BU99" s="221"/>
      <c r="BV99" s="221"/>
      <c r="BW99" s="221"/>
      <c r="BX99" s="221"/>
      <c r="BY99" s="221"/>
      <c r="BZ99" s="202"/>
    </row>
    <row r="100" spans="1:78" ht="5.25" customHeight="1">
      <c r="A100" s="217"/>
      <c r="B100" s="217"/>
      <c r="C100" s="217"/>
      <c r="D100" s="217"/>
      <c r="E100" s="217"/>
      <c r="F100" s="217"/>
      <c r="G100" s="217"/>
      <c r="H100" s="217"/>
      <c r="I100" s="217"/>
      <c r="J100" s="217"/>
      <c r="K100" s="217"/>
      <c r="L100" s="221"/>
      <c r="M100" s="221"/>
      <c r="N100" s="221"/>
      <c r="O100" s="221"/>
      <c r="P100" s="221"/>
      <c r="Q100" s="222"/>
      <c r="R100" s="221"/>
      <c r="S100" s="221"/>
      <c r="T100" s="221"/>
      <c r="U100" s="221"/>
      <c r="V100" s="221"/>
      <c r="W100" s="221"/>
      <c r="X100" s="214"/>
      <c r="Y100" s="214"/>
      <c r="Z100" s="214"/>
      <c r="AA100" s="214"/>
      <c r="AB100" s="214"/>
      <c r="AC100" s="214"/>
      <c r="AD100" s="214"/>
      <c r="AE100" s="214"/>
      <c r="AF100" s="214"/>
      <c r="AG100" s="214"/>
      <c r="AH100" s="214"/>
      <c r="AI100" s="214"/>
      <c r="AJ100" s="214"/>
      <c r="AK100" s="214"/>
      <c r="AL100" s="214"/>
      <c r="AM100" s="214"/>
      <c r="AN100" s="214"/>
      <c r="AO100" s="221"/>
      <c r="AP100" s="221"/>
      <c r="AQ100" s="221"/>
      <c r="AR100" s="221"/>
      <c r="AS100" s="221"/>
      <c r="AT100" s="221"/>
      <c r="AU100" s="221"/>
      <c r="AV100" s="221"/>
      <c r="AW100" s="221"/>
      <c r="AX100" s="221"/>
      <c r="AY100" s="221"/>
      <c r="AZ100" s="214"/>
      <c r="BA100" s="214"/>
      <c r="BB100" s="214"/>
      <c r="BC100" s="214"/>
      <c r="BD100" s="214"/>
      <c r="BE100" s="214"/>
      <c r="BF100" s="214"/>
      <c r="BG100" s="214"/>
      <c r="BH100" s="214"/>
      <c r="BI100" s="214"/>
      <c r="BJ100" s="214"/>
      <c r="BK100" s="214"/>
      <c r="BL100" s="214"/>
      <c r="BM100" s="214"/>
      <c r="BN100" s="214"/>
      <c r="BO100" s="214"/>
      <c r="BP100" s="221"/>
      <c r="BQ100" s="221"/>
      <c r="BR100" s="221"/>
      <c r="BS100" s="221"/>
      <c r="BT100" s="221"/>
      <c r="BU100" s="221"/>
      <c r="BV100" s="221"/>
      <c r="BW100" s="221"/>
      <c r="BX100" s="221"/>
      <c r="BY100" s="221"/>
      <c r="BZ100" s="202"/>
    </row>
    <row r="101" spans="1:78" ht="6" customHeight="1">
      <c r="A101" s="217"/>
      <c r="B101" s="217"/>
      <c r="C101" s="217"/>
      <c r="D101" s="217"/>
      <c r="E101" s="217"/>
      <c r="F101" s="217"/>
      <c r="G101" s="217"/>
      <c r="H101" s="217"/>
      <c r="I101" s="217"/>
      <c r="J101" s="217"/>
      <c r="K101" s="217"/>
      <c r="L101" s="221"/>
      <c r="M101" s="221"/>
      <c r="N101" s="221"/>
      <c r="O101" s="221"/>
      <c r="P101" s="221"/>
      <c r="Q101" s="222"/>
      <c r="R101" s="221"/>
      <c r="S101" s="221"/>
      <c r="T101" s="221"/>
      <c r="U101" s="221"/>
      <c r="V101" s="221"/>
      <c r="W101" s="221"/>
      <c r="X101" s="214"/>
      <c r="Y101" s="214"/>
      <c r="Z101" s="214"/>
      <c r="AA101" s="214"/>
      <c r="AB101" s="214"/>
      <c r="AC101" s="214"/>
      <c r="AD101" s="214"/>
      <c r="AE101" s="214"/>
      <c r="AF101" s="214"/>
      <c r="AG101" s="214"/>
      <c r="AH101" s="214"/>
      <c r="AI101" s="214"/>
      <c r="AJ101" s="214"/>
      <c r="AK101" s="214"/>
      <c r="AL101" s="214"/>
      <c r="AM101" s="214"/>
      <c r="AN101" s="214"/>
      <c r="AO101" s="221"/>
      <c r="AP101" s="221"/>
      <c r="AQ101" s="221"/>
      <c r="AR101" s="221"/>
      <c r="AS101" s="221"/>
      <c r="AT101" s="221"/>
      <c r="AU101" s="221"/>
      <c r="AV101" s="221"/>
      <c r="AW101" s="221"/>
      <c r="AX101" s="221"/>
      <c r="AY101" s="221"/>
      <c r="AZ101" s="214"/>
      <c r="BA101" s="214"/>
      <c r="BB101" s="214"/>
      <c r="BC101" s="214"/>
      <c r="BD101" s="214"/>
      <c r="BE101" s="214"/>
      <c r="BF101" s="214"/>
      <c r="BG101" s="214"/>
      <c r="BH101" s="214"/>
      <c r="BI101" s="214"/>
      <c r="BJ101" s="214"/>
      <c r="BK101" s="214"/>
      <c r="BL101" s="214"/>
      <c r="BM101" s="214"/>
      <c r="BN101" s="214"/>
      <c r="BO101" s="214"/>
      <c r="BP101" s="221"/>
      <c r="BQ101" s="221"/>
      <c r="BR101" s="221"/>
      <c r="BS101" s="221"/>
      <c r="BT101" s="221"/>
      <c r="BU101" s="221"/>
      <c r="BV101" s="221"/>
      <c r="BW101" s="221"/>
      <c r="BX101" s="221"/>
      <c r="BY101" s="221"/>
      <c r="BZ101" s="202"/>
    </row>
    <row r="102" spans="1:78" ht="5.25" customHeight="1">
      <c r="A102" s="217"/>
      <c r="B102" s="217"/>
      <c r="C102" s="217"/>
      <c r="D102" s="217"/>
      <c r="E102" s="217"/>
      <c r="F102" s="217"/>
      <c r="G102" s="217"/>
      <c r="H102" s="217"/>
      <c r="I102" s="217"/>
      <c r="J102" s="217"/>
      <c r="K102" s="217"/>
      <c r="L102" s="221"/>
      <c r="M102" s="221"/>
      <c r="N102" s="221"/>
      <c r="O102" s="221"/>
      <c r="P102" s="221"/>
      <c r="Q102" s="222"/>
      <c r="R102" s="221"/>
      <c r="S102" s="221"/>
      <c r="T102" s="221"/>
      <c r="U102" s="221"/>
      <c r="V102" s="221"/>
      <c r="W102" s="221"/>
      <c r="X102" s="214"/>
      <c r="Y102" s="214"/>
      <c r="Z102" s="214"/>
      <c r="AA102" s="214"/>
      <c r="AB102" s="214"/>
      <c r="AC102" s="214"/>
      <c r="AD102" s="214"/>
      <c r="AE102" s="214"/>
      <c r="AF102" s="214"/>
      <c r="AG102" s="214"/>
      <c r="AH102" s="214"/>
      <c r="AI102" s="214"/>
      <c r="AJ102" s="214"/>
      <c r="AK102" s="214"/>
      <c r="AL102" s="214"/>
      <c r="AM102" s="214"/>
      <c r="AN102" s="214"/>
      <c r="AO102" s="221"/>
      <c r="AP102" s="221"/>
      <c r="AQ102" s="221"/>
      <c r="AR102" s="221"/>
      <c r="AS102" s="221"/>
      <c r="AT102" s="221"/>
      <c r="AU102" s="221"/>
      <c r="AV102" s="221"/>
      <c r="AW102" s="221"/>
      <c r="AX102" s="221"/>
      <c r="AY102" s="221"/>
      <c r="AZ102" s="223"/>
      <c r="BA102" s="223"/>
      <c r="BB102" s="223"/>
      <c r="BC102" s="223"/>
      <c r="BD102" s="223"/>
      <c r="BE102" s="223"/>
      <c r="BF102" s="223"/>
      <c r="BG102" s="223"/>
      <c r="BH102" s="223"/>
      <c r="BI102" s="223"/>
      <c r="BJ102" s="223"/>
      <c r="BK102" s="223"/>
      <c r="BL102" s="223"/>
      <c r="BM102" s="223"/>
      <c r="BN102" s="223"/>
      <c r="BO102" s="223"/>
      <c r="BP102" s="221"/>
      <c r="BQ102" s="221"/>
      <c r="BR102" s="221"/>
      <c r="BS102" s="221"/>
      <c r="BT102" s="221"/>
      <c r="BU102" s="221"/>
      <c r="BV102" s="221"/>
      <c r="BW102" s="221"/>
      <c r="BX102" s="221"/>
      <c r="BY102" s="221"/>
      <c r="BZ102" s="202"/>
    </row>
    <row r="103" spans="1:78" ht="5.25" customHeight="1">
      <c r="A103" s="217"/>
      <c r="B103" s="217"/>
      <c r="C103" s="217"/>
      <c r="D103" s="217"/>
      <c r="E103" s="217"/>
      <c r="F103" s="217"/>
      <c r="G103" s="217"/>
      <c r="H103" s="217"/>
      <c r="I103" s="217"/>
      <c r="J103" s="217"/>
      <c r="K103" s="217"/>
      <c r="L103" s="221"/>
      <c r="M103" s="221"/>
      <c r="N103" s="221"/>
      <c r="O103" s="221"/>
      <c r="P103" s="221"/>
      <c r="Q103" s="222"/>
      <c r="R103" s="221"/>
      <c r="S103" s="221"/>
      <c r="T103" s="221"/>
      <c r="U103" s="221"/>
      <c r="V103" s="221"/>
      <c r="W103" s="221"/>
      <c r="X103" s="214"/>
      <c r="Y103" s="214"/>
      <c r="Z103" s="214"/>
      <c r="AA103" s="214"/>
      <c r="AB103" s="214"/>
      <c r="AC103" s="214"/>
      <c r="AD103" s="214"/>
      <c r="AE103" s="214"/>
      <c r="AF103" s="214"/>
      <c r="AG103" s="214"/>
      <c r="AH103" s="214"/>
      <c r="AI103" s="214"/>
      <c r="AJ103" s="214"/>
      <c r="AK103" s="214"/>
      <c r="AL103" s="214"/>
      <c r="AM103" s="214"/>
      <c r="AN103" s="214"/>
      <c r="AO103" s="221"/>
      <c r="AP103" s="221"/>
      <c r="AQ103" s="221"/>
      <c r="AR103" s="221"/>
      <c r="AS103" s="221"/>
      <c r="AT103" s="221"/>
      <c r="AU103" s="221"/>
      <c r="AV103" s="221"/>
      <c r="AW103" s="221"/>
      <c r="AX103" s="221"/>
      <c r="AY103" s="221"/>
      <c r="AZ103" s="223"/>
      <c r="BA103" s="223"/>
      <c r="BB103" s="223"/>
      <c r="BC103" s="223"/>
      <c r="BD103" s="223"/>
      <c r="BE103" s="223"/>
      <c r="BF103" s="223"/>
      <c r="BG103" s="223"/>
      <c r="BH103" s="223"/>
      <c r="BI103" s="223"/>
      <c r="BJ103" s="223"/>
      <c r="BK103" s="223"/>
      <c r="BL103" s="223"/>
      <c r="BM103" s="223"/>
      <c r="BN103" s="223"/>
      <c r="BO103" s="223"/>
      <c r="BP103" s="221"/>
      <c r="BQ103" s="221"/>
      <c r="BR103" s="221"/>
      <c r="BS103" s="221"/>
      <c r="BT103" s="221"/>
      <c r="BU103" s="221"/>
      <c r="BV103" s="221"/>
      <c r="BW103" s="221"/>
      <c r="BX103" s="221"/>
      <c r="BY103" s="221"/>
      <c r="BZ103" s="202"/>
    </row>
    <row r="104" spans="1:78" ht="6" customHeight="1">
      <c r="A104" s="217"/>
      <c r="B104" s="217"/>
      <c r="C104" s="217"/>
      <c r="D104" s="217"/>
      <c r="E104" s="217"/>
      <c r="F104" s="217"/>
      <c r="G104" s="217"/>
      <c r="H104" s="217"/>
      <c r="I104" s="217"/>
      <c r="J104" s="217"/>
      <c r="K104" s="217"/>
      <c r="L104" s="221"/>
      <c r="M104" s="221"/>
      <c r="N104" s="221"/>
      <c r="O104" s="221"/>
      <c r="P104" s="221"/>
      <c r="Q104" s="222"/>
      <c r="R104" s="221"/>
      <c r="S104" s="221"/>
      <c r="T104" s="221"/>
      <c r="U104" s="221"/>
      <c r="V104" s="221"/>
      <c r="W104" s="221"/>
      <c r="X104" s="214"/>
      <c r="Y104" s="214"/>
      <c r="Z104" s="214"/>
      <c r="AA104" s="214"/>
      <c r="AB104" s="214"/>
      <c r="AC104" s="214"/>
      <c r="AD104" s="214"/>
      <c r="AE104" s="214"/>
      <c r="AF104" s="214"/>
      <c r="AG104" s="214"/>
      <c r="AH104" s="214"/>
      <c r="AI104" s="214"/>
      <c r="AJ104" s="214"/>
      <c r="AK104" s="214"/>
      <c r="AL104" s="214"/>
      <c r="AM104" s="214"/>
      <c r="AN104" s="214"/>
      <c r="AO104" s="221"/>
      <c r="AP104" s="221"/>
      <c r="AQ104" s="221"/>
      <c r="AR104" s="221"/>
      <c r="AS104" s="221"/>
      <c r="AT104" s="221"/>
      <c r="AU104" s="221"/>
      <c r="AV104" s="221"/>
      <c r="AW104" s="221"/>
      <c r="AX104" s="221"/>
      <c r="AY104" s="221"/>
      <c r="AZ104" s="223"/>
      <c r="BA104" s="223"/>
      <c r="BB104" s="223"/>
      <c r="BC104" s="223"/>
      <c r="BD104" s="223"/>
      <c r="BE104" s="223"/>
      <c r="BF104" s="223"/>
      <c r="BG104" s="223"/>
      <c r="BH104" s="223"/>
      <c r="BI104" s="223"/>
      <c r="BJ104" s="223"/>
      <c r="BK104" s="223"/>
      <c r="BL104" s="223"/>
      <c r="BM104" s="223"/>
      <c r="BN104" s="223"/>
      <c r="BO104" s="223"/>
      <c r="BP104" s="221"/>
      <c r="BQ104" s="221"/>
      <c r="BR104" s="221"/>
      <c r="BS104" s="221"/>
      <c r="BT104" s="221"/>
      <c r="BU104" s="221"/>
      <c r="BV104" s="221"/>
      <c r="BW104" s="221"/>
      <c r="BX104" s="221"/>
      <c r="BY104" s="221"/>
      <c r="BZ104" s="202"/>
    </row>
    <row r="105" spans="1:78" ht="5.25" customHeight="1">
      <c r="A105" s="217"/>
      <c r="B105" s="217"/>
      <c r="C105" s="217"/>
      <c r="D105" s="217"/>
      <c r="E105" s="217"/>
      <c r="F105" s="217"/>
      <c r="G105" s="217"/>
      <c r="H105" s="217"/>
      <c r="I105" s="217"/>
      <c r="J105" s="217"/>
      <c r="K105" s="217"/>
      <c r="L105" s="221"/>
      <c r="M105" s="221"/>
      <c r="N105" s="221"/>
      <c r="O105" s="221"/>
      <c r="P105" s="221"/>
      <c r="Q105" s="222"/>
      <c r="R105" s="221"/>
      <c r="S105" s="221"/>
      <c r="T105" s="221"/>
      <c r="U105" s="221"/>
      <c r="V105" s="221"/>
      <c r="W105" s="221"/>
      <c r="X105" s="214"/>
      <c r="Y105" s="214"/>
      <c r="Z105" s="214"/>
      <c r="AA105" s="214"/>
      <c r="AB105" s="214"/>
      <c r="AC105" s="214"/>
      <c r="AD105" s="214"/>
      <c r="AE105" s="214"/>
      <c r="AF105" s="214"/>
      <c r="AG105" s="214"/>
      <c r="AH105" s="214"/>
      <c r="AI105" s="214"/>
      <c r="AJ105" s="214"/>
      <c r="AK105" s="214"/>
      <c r="AL105" s="214"/>
      <c r="AM105" s="214"/>
      <c r="AN105" s="214"/>
      <c r="AO105" s="221"/>
      <c r="AP105" s="221"/>
      <c r="AQ105" s="221"/>
      <c r="AR105" s="221"/>
      <c r="AS105" s="221"/>
      <c r="AT105" s="221"/>
      <c r="AU105" s="221"/>
      <c r="AV105" s="221"/>
      <c r="AW105" s="221"/>
      <c r="AX105" s="221"/>
      <c r="AY105" s="221"/>
      <c r="AZ105" s="214"/>
      <c r="BA105" s="221"/>
      <c r="BB105" s="221"/>
      <c r="BC105" s="221"/>
      <c r="BD105" s="221"/>
      <c r="BE105" s="221"/>
      <c r="BF105" s="221"/>
      <c r="BG105" s="221"/>
      <c r="BH105" s="214"/>
      <c r="BI105" s="218"/>
      <c r="BJ105" s="218"/>
      <c r="BK105" s="218"/>
      <c r="BL105" s="218"/>
      <c r="BM105" s="218"/>
      <c r="BN105" s="218"/>
      <c r="BO105" s="218"/>
      <c r="BP105" s="218"/>
      <c r="BQ105" s="218"/>
      <c r="BR105" s="218"/>
      <c r="BS105" s="218"/>
      <c r="BT105" s="218"/>
      <c r="BU105" s="218"/>
      <c r="BV105" s="218"/>
      <c r="BW105" s="218"/>
      <c r="BX105" s="218"/>
      <c r="BY105" s="218"/>
      <c r="BZ105" s="202"/>
    </row>
    <row r="106" spans="1:78" ht="5.25" customHeight="1">
      <c r="A106" s="217"/>
      <c r="B106" s="217"/>
      <c r="C106" s="217"/>
      <c r="D106" s="217"/>
      <c r="E106" s="217"/>
      <c r="F106" s="217"/>
      <c r="G106" s="217"/>
      <c r="H106" s="217"/>
      <c r="I106" s="217"/>
      <c r="J106" s="217"/>
      <c r="K106" s="217"/>
      <c r="L106" s="221"/>
      <c r="M106" s="221"/>
      <c r="N106" s="221"/>
      <c r="O106" s="221"/>
      <c r="P106" s="221"/>
      <c r="Q106" s="222"/>
      <c r="R106" s="221"/>
      <c r="S106" s="221"/>
      <c r="T106" s="221"/>
      <c r="U106" s="221"/>
      <c r="V106" s="221"/>
      <c r="W106" s="221"/>
      <c r="X106" s="214"/>
      <c r="Y106" s="214"/>
      <c r="Z106" s="214"/>
      <c r="AA106" s="214"/>
      <c r="AB106" s="214"/>
      <c r="AC106" s="214"/>
      <c r="AD106" s="214"/>
      <c r="AE106" s="214"/>
      <c r="AF106" s="214"/>
      <c r="AG106" s="214"/>
      <c r="AH106" s="214"/>
      <c r="AI106" s="214"/>
      <c r="AJ106" s="214"/>
      <c r="AK106" s="214"/>
      <c r="AL106" s="214"/>
      <c r="AM106" s="214"/>
      <c r="AN106" s="214"/>
      <c r="AO106" s="221"/>
      <c r="AP106" s="221"/>
      <c r="AQ106" s="221"/>
      <c r="AR106" s="221"/>
      <c r="AS106" s="221"/>
      <c r="AT106" s="221"/>
      <c r="AU106" s="221"/>
      <c r="AV106" s="221"/>
      <c r="AW106" s="221"/>
      <c r="AX106" s="221"/>
      <c r="AY106" s="221"/>
      <c r="AZ106" s="214"/>
      <c r="BA106" s="221"/>
      <c r="BB106" s="221"/>
      <c r="BC106" s="221"/>
      <c r="BD106" s="221"/>
      <c r="BE106" s="221"/>
      <c r="BF106" s="221"/>
      <c r="BG106" s="221"/>
      <c r="BH106" s="214"/>
      <c r="BI106" s="218"/>
      <c r="BJ106" s="218"/>
      <c r="BK106" s="218"/>
      <c r="BL106" s="218"/>
      <c r="BM106" s="218"/>
      <c r="BN106" s="218"/>
      <c r="BO106" s="218"/>
      <c r="BP106" s="218"/>
      <c r="BQ106" s="218"/>
      <c r="BR106" s="218"/>
      <c r="BS106" s="218"/>
      <c r="BT106" s="218"/>
      <c r="BU106" s="218"/>
      <c r="BV106" s="218"/>
      <c r="BW106" s="218"/>
      <c r="BX106" s="218"/>
      <c r="BY106" s="218"/>
      <c r="BZ106" s="202"/>
    </row>
    <row r="107" spans="1:78" ht="6" customHeight="1">
      <c r="A107" s="217"/>
      <c r="B107" s="217"/>
      <c r="C107" s="217"/>
      <c r="D107" s="217"/>
      <c r="E107" s="217"/>
      <c r="F107" s="217"/>
      <c r="G107" s="217"/>
      <c r="H107" s="217"/>
      <c r="I107" s="217"/>
      <c r="J107" s="217"/>
      <c r="K107" s="217"/>
      <c r="L107" s="221"/>
      <c r="M107" s="221"/>
      <c r="N107" s="221"/>
      <c r="O107" s="221"/>
      <c r="P107" s="221"/>
      <c r="Q107" s="222"/>
      <c r="R107" s="221"/>
      <c r="S107" s="221"/>
      <c r="T107" s="221"/>
      <c r="U107" s="221"/>
      <c r="V107" s="221"/>
      <c r="W107" s="221"/>
      <c r="X107" s="214"/>
      <c r="Y107" s="214"/>
      <c r="Z107" s="214"/>
      <c r="AA107" s="214"/>
      <c r="AB107" s="214"/>
      <c r="AC107" s="214"/>
      <c r="AD107" s="214"/>
      <c r="AE107" s="214"/>
      <c r="AF107" s="214"/>
      <c r="AG107" s="214"/>
      <c r="AH107" s="214"/>
      <c r="AI107" s="214"/>
      <c r="AJ107" s="214"/>
      <c r="AK107" s="214"/>
      <c r="AL107" s="214"/>
      <c r="AM107" s="214"/>
      <c r="AN107" s="214"/>
      <c r="AO107" s="221"/>
      <c r="AP107" s="221"/>
      <c r="AQ107" s="221"/>
      <c r="AR107" s="221"/>
      <c r="AS107" s="221"/>
      <c r="AT107" s="221"/>
      <c r="AU107" s="221"/>
      <c r="AV107" s="221"/>
      <c r="AW107" s="221"/>
      <c r="AX107" s="221"/>
      <c r="AY107" s="221"/>
      <c r="AZ107" s="214"/>
      <c r="BA107" s="221"/>
      <c r="BB107" s="221"/>
      <c r="BC107" s="221"/>
      <c r="BD107" s="221"/>
      <c r="BE107" s="221"/>
      <c r="BF107" s="221"/>
      <c r="BG107" s="221"/>
      <c r="BH107" s="214"/>
      <c r="BI107" s="218"/>
      <c r="BJ107" s="218"/>
      <c r="BK107" s="218"/>
      <c r="BL107" s="218"/>
      <c r="BM107" s="218"/>
      <c r="BN107" s="218"/>
      <c r="BO107" s="218"/>
      <c r="BP107" s="218"/>
      <c r="BQ107" s="218"/>
      <c r="BR107" s="218"/>
      <c r="BS107" s="218"/>
      <c r="BT107" s="218"/>
      <c r="BU107" s="218"/>
      <c r="BV107" s="218"/>
      <c r="BW107" s="218"/>
      <c r="BX107" s="218"/>
      <c r="BY107" s="218"/>
      <c r="BZ107" s="202"/>
    </row>
    <row r="108" spans="1:78" ht="3" customHeight="1">
      <c r="A108" s="224"/>
      <c r="B108" s="224"/>
      <c r="C108" s="224"/>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c r="AZ108" s="224"/>
      <c r="BA108" s="224"/>
      <c r="BB108" s="224"/>
      <c r="BC108" s="224"/>
      <c r="BD108" s="224"/>
      <c r="BE108" s="224"/>
      <c r="BF108" s="224"/>
      <c r="BG108" s="224"/>
      <c r="BH108" s="224"/>
      <c r="BI108" s="224"/>
      <c r="BJ108" s="224"/>
      <c r="BK108" s="224"/>
      <c r="BL108" s="224"/>
      <c r="BM108" s="224"/>
      <c r="BN108" s="224"/>
      <c r="BO108" s="224"/>
      <c r="BP108" s="224"/>
      <c r="BQ108" s="224"/>
      <c r="BR108" s="224"/>
      <c r="BS108" s="224"/>
      <c r="BT108" s="224"/>
      <c r="BU108" s="224"/>
      <c r="BV108" s="224"/>
      <c r="BW108" s="224"/>
      <c r="BX108" s="224"/>
      <c r="BY108" s="224"/>
      <c r="BZ108" s="202"/>
    </row>
    <row r="109" spans="1:78" ht="3" customHeight="1">
      <c r="A109" s="224"/>
      <c r="B109" s="224"/>
      <c r="C109" s="224"/>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4"/>
      <c r="AZ109" s="224"/>
      <c r="BA109" s="224"/>
      <c r="BB109" s="224"/>
      <c r="BC109" s="224"/>
      <c r="BD109" s="224"/>
      <c r="BE109" s="224"/>
      <c r="BF109" s="224"/>
      <c r="BG109" s="224"/>
      <c r="BH109" s="224"/>
      <c r="BI109" s="224"/>
      <c r="BJ109" s="224"/>
      <c r="BK109" s="224"/>
      <c r="BL109" s="224"/>
      <c r="BM109" s="224"/>
      <c r="BN109" s="224"/>
      <c r="BO109" s="224"/>
      <c r="BP109" s="224"/>
      <c r="BQ109" s="224"/>
      <c r="BR109" s="224"/>
      <c r="BS109" s="224"/>
      <c r="BT109" s="224"/>
      <c r="BU109" s="224"/>
      <c r="BV109" s="224"/>
      <c r="BW109" s="224"/>
      <c r="BX109" s="224"/>
      <c r="BY109" s="224"/>
      <c r="BZ109" s="202"/>
    </row>
    <row r="110" spans="1:78" ht="3" customHeight="1">
      <c r="A110" s="224"/>
      <c r="B110" s="224"/>
      <c r="C110" s="224"/>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4"/>
      <c r="AG110" s="224"/>
      <c r="AH110" s="224"/>
      <c r="AI110" s="224"/>
      <c r="AJ110" s="224"/>
      <c r="AK110" s="224"/>
      <c r="AL110" s="224"/>
      <c r="AM110" s="224"/>
      <c r="AN110" s="224"/>
      <c r="AO110" s="224"/>
      <c r="AP110" s="224"/>
      <c r="AQ110" s="224"/>
      <c r="AR110" s="224"/>
      <c r="AS110" s="224"/>
      <c r="AT110" s="224"/>
      <c r="AU110" s="224"/>
      <c r="AV110" s="224"/>
      <c r="AW110" s="224"/>
      <c r="AX110" s="224"/>
      <c r="AY110" s="224"/>
      <c r="AZ110" s="224"/>
      <c r="BA110" s="224"/>
      <c r="BB110" s="224"/>
      <c r="BC110" s="224"/>
      <c r="BD110" s="224"/>
      <c r="BE110" s="224"/>
      <c r="BF110" s="224"/>
      <c r="BG110" s="224"/>
      <c r="BH110" s="224"/>
      <c r="BI110" s="224"/>
      <c r="BJ110" s="224"/>
      <c r="BK110" s="224"/>
      <c r="BL110" s="224"/>
      <c r="BM110" s="224"/>
      <c r="BN110" s="224"/>
      <c r="BO110" s="224"/>
      <c r="BP110" s="224"/>
      <c r="BQ110" s="224"/>
      <c r="BR110" s="224"/>
      <c r="BS110" s="224"/>
      <c r="BT110" s="224"/>
      <c r="BU110" s="224"/>
      <c r="BV110" s="224"/>
      <c r="BW110" s="224"/>
      <c r="BX110" s="224"/>
      <c r="BY110" s="224"/>
      <c r="BZ110" s="202"/>
    </row>
    <row r="111" spans="1:78" ht="3" customHeight="1">
      <c r="A111" s="224"/>
      <c r="B111" s="224"/>
      <c r="C111" s="224"/>
      <c r="D111" s="224"/>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4"/>
      <c r="AZ111" s="224"/>
      <c r="BA111" s="224"/>
      <c r="BB111" s="224"/>
      <c r="BC111" s="224"/>
      <c r="BD111" s="224"/>
      <c r="BE111" s="224"/>
      <c r="BF111" s="224"/>
      <c r="BG111" s="224"/>
      <c r="BH111" s="224"/>
      <c r="BI111" s="224"/>
      <c r="BJ111" s="224"/>
      <c r="BK111" s="224"/>
      <c r="BL111" s="224"/>
      <c r="BM111" s="224"/>
      <c r="BN111" s="224"/>
      <c r="BO111" s="224"/>
      <c r="BP111" s="224"/>
      <c r="BQ111" s="224"/>
      <c r="BR111" s="224"/>
      <c r="BS111" s="224"/>
      <c r="BT111" s="224"/>
      <c r="BU111" s="224"/>
      <c r="BV111" s="224"/>
      <c r="BW111" s="224"/>
      <c r="BX111" s="224"/>
      <c r="BY111" s="224"/>
      <c r="BZ111" s="202"/>
    </row>
    <row r="112" spans="1:78" ht="3" customHeight="1">
      <c r="A112" s="224"/>
      <c r="B112" s="224"/>
      <c r="C112" s="224"/>
      <c r="D112" s="224"/>
      <c r="E112" s="224"/>
      <c r="F112" s="224"/>
      <c r="G112" s="224"/>
      <c r="H112" s="224"/>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4"/>
      <c r="AZ112" s="224"/>
      <c r="BA112" s="224"/>
      <c r="BB112" s="224"/>
      <c r="BC112" s="224"/>
      <c r="BD112" s="224"/>
      <c r="BE112" s="224"/>
      <c r="BF112" s="224"/>
      <c r="BG112" s="224"/>
      <c r="BH112" s="224"/>
      <c r="BI112" s="224"/>
      <c r="BJ112" s="224"/>
      <c r="BK112" s="224"/>
      <c r="BL112" s="224"/>
      <c r="BM112" s="224"/>
      <c r="BN112" s="224"/>
      <c r="BO112" s="224"/>
      <c r="BP112" s="224"/>
      <c r="BQ112" s="224"/>
      <c r="BR112" s="224"/>
      <c r="BS112" s="224"/>
      <c r="BT112" s="224"/>
      <c r="BU112" s="224"/>
      <c r="BV112" s="224"/>
      <c r="BW112" s="224"/>
      <c r="BX112" s="224"/>
      <c r="BY112" s="224"/>
      <c r="BZ112" s="202"/>
    </row>
    <row r="113" spans="1:78" ht="3" customHeight="1">
      <c r="A113" s="224"/>
      <c r="B113" s="224"/>
      <c r="C113" s="224"/>
      <c r="D113" s="224"/>
      <c r="E113" s="224"/>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4"/>
      <c r="AZ113" s="224"/>
      <c r="BA113" s="224"/>
      <c r="BB113" s="224"/>
      <c r="BC113" s="224"/>
      <c r="BD113" s="224"/>
      <c r="BE113" s="224"/>
      <c r="BF113" s="224"/>
      <c r="BG113" s="224"/>
      <c r="BH113" s="224"/>
      <c r="BI113" s="224"/>
      <c r="BJ113" s="224"/>
      <c r="BK113" s="224"/>
      <c r="BL113" s="224"/>
      <c r="BM113" s="224"/>
      <c r="BN113" s="224"/>
      <c r="BO113" s="224"/>
      <c r="BP113" s="224"/>
      <c r="BQ113" s="224"/>
      <c r="BR113" s="224"/>
      <c r="BS113" s="224"/>
      <c r="BT113" s="224"/>
      <c r="BU113" s="224"/>
      <c r="BV113" s="224"/>
      <c r="BW113" s="224"/>
      <c r="BX113" s="224"/>
      <c r="BY113" s="224"/>
      <c r="BZ113" s="202"/>
    </row>
    <row r="114" spans="1:78" ht="3" customHeight="1">
      <c r="A114" s="224"/>
      <c r="B114" s="224"/>
      <c r="C114" s="224"/>
      <c r="D114" s="224"/>
      <c r="E114" s="224"/>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4"/>
      <c r="AZ114" s="224"/>
      <c r="BA114" s="224"/>
      <c r="BB114" s="224"/>
      <c r="BC114" s="224"/>
      <c r="BD114" s="224"/>
      <c r="BE114" s="224"/>
      <c r="BF114" s="224"/>
      <c r="BG114" s="224"/>
      <c r="BH114" s="224"/>
      <c r="BI114" s="224"/>
      <c r="BJ114" s="224"/>
      <c r="BK114" s="224"/>
      <c r="BL114" s="224"/>
      <c r="BM114" s="224"/>
      <c r="BN114" s="224"/>
      <c r="BO114" s="224"/>
      <c r="BP114" s="224"/>
      <c r="BQ114" s="224"/>
      <c r="BR114" s="224"/>
      <c r="BS114" s="224"/>
      <c r="BT114" s="224"/>
      <c r="BU114" s="224"/>
      <c r="BV114" s="224"/>
      <c r="BW114" s="224"/>
      <c r="BX114" s="224"/>
      <c r="BY114" s="224"/>
      <c r="BZ114" s="202"/>
    </row>
    <row r="115" spans="1:78" ht="3" customHeight="1">
      <c r="A115" s="224"/>
      <c r="B115" s="224"/>
      <c r="C115" s="224"/>
      <c r="D115" s="224"/>
      <c r="E115" s="224"/>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c r="AE115" s="224"/>
      <c r="AF115" s="224"/>
      <c r="AG115" s="224"/>
      <c r="AH115" s="224"/>
      <c r="AI115" s="224"/>
      <c r="AJ115" s="224"/>
      <c r="AK115" s="224"/>
      <c r="AL115" s="224"/>
      <c r="AM115" s="224"/>
      <c r="AN115" s="224"/>
      <c r="AO115" s="224"/>
      <c r="AP115" s="224"/>
      <c r="AQ115" s="224"/>
      <c r="AR115" s="224"/>
      <c r="AS115" s="224"/>
      <c r="AT115" s="224"/>
      <c r="AU115" s="224"/>
      <c r="AV115" s="224"/>
      <c r="AW115" s="224"/>
      <c r="AX115" s="224"/>
      <c r="AY115" s="224"/>
      <c r="AZ115" s="224"/>
      <c r="BA115" s="224"/>
      <c r="BB115" s="224"/>
      <c r="BC115" s="224"/>
      <c r="BD115" s="224"/>
      <c r="BE115" s="224"/>
      <c r="BF115" s="224"/>
      <c r="BG115" s="224"/>
      <c r="BH115" s="224"/>
      <c r="BI115" s="224"/>
      <c r="BJ115" s="224"/>
      <c r="BK115" s="224"/>
      <c r="BL115" s="224"/>
      <c r="BM115" s="224"/>
      <c r="BN115" s="224"/>
      <c r="BO115" s="224"/>
      <c r="BP115" s="224"/>
      <c r="BQ115" s="224"/>
      <c r="BR115" s="224"/>
      <c r="BS115" s="224"/>
      <c r="BT115" s="224"/>
      <c r="BU115" s="224"/>
      <c r="BV115" s="224"/>
      <c r="BW115" s="224"/>
      <c r="BX115" s="224"/>
      <c r="BY115" s="224"/>
      <c r="BZ115" s="225"/>
    </row>
    <row r="116" spans="1:78" ht="3" customHeight="1">
      <c r="A116" s="224"/>
      <c r="B116" s="224"/>
      <c r="C116" s="224"/>
      <c r="D116" s="224"/>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4"/>
      <c r="AZ116" s="224"/>
      <c r="BA116" s="224"/>
      <c r="BB116" s="224"/>
      <c r="BC116" s="224"/>
      <c r="BD116" s="224"/>
      <c r="BE116" s="224"/>
      <c r="BF116" s="224"/>
      <c r="BG116" s="224"/>
      <c r="BH116" s="224"/>
      <c r="BI116" s="224"/>
      <c r="BJ116" s="224"/>
      <c r="BK116" s="224"/>
      <c r="BL116" s="224"/>
      <c r="BM116" s="224"/>
      <c r="BN116" s="224"/>
      <c r="BO116" s="224"/>
      <c r="BP116" s="224"/>
      <c r="BQ116" s="224"/>
      <c r="BR116" s="224"/>
      <c r="BS116" s="224"/>
      <c r="BT116" s="224"/>
      <c r="BU116" s="224"/>
      <c r="BV116" s="224"/>
      <c r="BW116" s="224"/>
      <c r="BX116" s="224"/>
      <c r="BY116" s="224"/>
      <c r="BZ116" s="225"/>
    </row>
    <row r="117" spans="1:78" ht="3" customHeight="1">
      <c r="A117" s="224"/>
      <c r="B117" s="224"/>
      <c r="C117" s="224"/>
      <c r="D117" s="224"/>
      <c r="E117" s="224"/>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4"/>
      <c r="AB117" s="224"/>
      <c r="AC117" s="224"/>
      <c r="AD117" s="224"/>
      <c r="AE117" s="224"/>
      <c r="AF117" s="224"/>
      <c r="AG117" s="224"/>
      <c r="AH117" s="224"/>
      <c r="AI117" s="224"/>
      <c r="AJ117" s="224"/>
      <c r="AK117" s="224"/>
      <c r="AL117" s="224"/>
      <c r="AM117" s="224"/>
      <c r="AN117" s="224"/>
      <c r="AO117" s="224"/>
      <c r="AP117" s="224"/>
      <c r="AQ117" s="224"/>
      <c r="AR117" s="224"/>
      <c r="AS117" s="224"/>
      <c r="AT117" s="224"/>
      <c r="AU117" s="224"/>
      <c r="AV117" s="224"/>
      <c r="AW117" s="224"/>
      <c r="AX117" s="224"/>
      <c r="AY117" s="224"/>
      <c r="AZ117" s="224"/>
      <c r="BA117" s="224"/>
      <c r="BB117" s="224"/>
      <c r="BC117" s="224"/>
      <c r="BD117" s="224"/>
      <c r="BE117" s="224"/>
      <c r="BF117" s="224"/>
      <c r="BG117" s="224"/>
      <c r="BH117" s="224"/>
      <c r="BI117" s="224"/>
      <c r="BJ117" s="224"/>
      <c r="BK117" s="224"/>
      <c r="BL117" s="224"/>
      <c r="BM117" s="224"/>
      <c r="BN117" s="224"/>
      <c r="BO117" s="224"/>
      <c r="BP117" s="224"/>
      <c r="BQ117" s="224"/>
      <c r="BR117" s="224"/>
      <c r="BS117" s="224"/>
      <c r="BT117" s="224"/>
      <c r="BU117" s="224"/>
      <c r="BV117" s="224"/>
      <c r="BW117" s="224"/>
      <c r="BX117" s="224"/>
      <c r="BY117" s="224"/>
      <c r="BZ117" s="213"/>
    </row>
    <row r="118" spans="1:78" ht="6" customHeight="1">
      <c r="A118" s="226"/>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c r="AV118" s="226"/>
      <c r="AW118" s="226"/>
      <c r="AX118" s="226"/>
      <c r="AY118" s="226"/>
      <c r="AZ118" s="226"/>
      <c r="BA118" s="226"/>
      <c r="BB118" s="226"/>
      <c r="BC118" s="226"/>
      <c r="BD118" s="226"/>
      <c r="BE118" s="226"/>
      <c r="BF118" s="214"/>
      <c r="BG118" s="214"/>
      <c r="BH118" s="214"/>
      <c r="BI118" s="214"/>
      <c r="BJ118" s="214"/>
      <c r="BK118" s="214"/>
      <c r="BL118" s="214"/>
      <c r="BM118" s="214"/>
      <c r="BN118" s="214"/>
      <c r="BO118" s="214"/>
      <c r="BP118" s="214"/>
      <c r="BQ118" s="214"/>
      <c r="BR118" s="214"/>
      <c r="BS118" s="214"/>
      <c r="BT118" s="214"/>
      <c r="BU118" s="214"/>
      <c r="BV118" s="214"/>
      <c r="BW118" s="214"/>
      <c r="BX118" s="214"/>
      <c r="BY118" s="214"/>
      <c r="BZ118" s="202"/>
    </row>
    <row r="119" spans="1:78" ht="6" customHeight="1">
      <c r="A119" s="226"/>
      <c r="B119" s="226"/>
      <c r="C119" s="226"/>
      <c r="D119" s="226"/>
      <c r="E119" s="226"/>
      <c r="F119" s="226"/>
      <c r="G119" s="226"/>
      <c r="H119" s="226"/>
      <c r="I119" s="226"/>
      <c r="J119" s="226"/>
      <c r="K119" s="226"/>
      <c r="L119" s="226"/>
      <c r="M119" s="226"/>
      <c r="N119" s="226"/>
      <c r="O119" s="226"/>
      <c r="P119" s="226"/>
      <c r="Q119" s="226"/>
      <c r="R119" s="226"/>
      <c r="S119" s="226"/>
      <c r="T119" s="226"/>
      <c r="U119" s="226"/>
      <c r="V119" s="226"/>
      <c r="W119" s="226"/>
      <c r="X119" s="226"/>
      <c r="Y119" s="226"/>
      <c r="Z119" s="226"/>
      <c r="AA119" s="226"/>
      <c r="AB119" s="226"/>
      <c r="AC119" s="226"/>
      <c r="AD119" s="226"/>
      <c r="AE119" s="226"/>
      <c r="AF119" s="226"/>
      <c r="AG119" s="226"/>
      <c r="AH119" s="226"/>
      <c r="AI119" s="226"/>
      <c r="AJ119" s="226"/>
      <c r="AK119" s="226"/>
      <c r="AL119" s="226"/>
      <c r="AM119" s="226"/>
      <c r="AN119" s="226"/>
      <c r="AO119" s="226"/>
      <c r="AP119" s="226"/>
      <c r="AQ119" s="226"/>
      <c r="AR119" s="226"/>
      <c r="AS119" s="226"/>
      <c r="AT119" s="226"/>
      <c r="AU119" s="226"/>
      <c r="AV119" s="226"/>
      <c r="AW119" s="226"/>
      <c r="AX119" s="226"/>
      <c r="AY119" s="226"/>
      <c r="AZ119" s="226"/>
      <c r="BA119" s="226"/>
      <c r="BB119" s="226"/>
      <c r="BC119" s="226"/>
      <c r="BD119" s="226"/>
      <c r="BE119" s="226"/>
      <c r="BF119" s="214"/>
      <c r="BG119" s="214"/>
      <c r="BH119" s="214"/>
      <c r="BI119" s="214"/>
      <c r="BJ119" s="214"/>
      <c r="BK119" s="214"/>
      <c r="BL119" s="214"/>
      <c r="BM119" s="214"/>
      <c r="BN119" s="214"/>
      <c r="BO119" s="214"/>
      <c r="BP119" s="214"/>
      <c r="BQ119" s="214"/>
      <c r="BR119" s="214"/>
      <c r="BS119" s="214"/>
      <c r="BT119" s="214"/>
      <c r="BU119" s="214"/>
      <c r="BV119" s="214"/>
      <c r="BW119" s="214"/>
      <c r="BX119" s="214"/>
      <c r="BY119" s="214"/>
      <c r="BZ119" s="202"/>
    </row>
    <row r="120" spans="1:78" ht="6" customHeight="1">
      <c r="A120" s="226"/>
      <c r="B120" s="226"/>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6"/>
      <c r="BA120" s="226"/>
      <c r="BB120" s="226"/>
      <c r="BC120" s="226"/>
      <c r="BD120" s="226"/>
      <c r="BE120" s="226"/>
      <c r="BF120" s="214"/>
      <c r="BG120" s="214"/>
      <c r="BH120" s="214"/>
      <c r="BI120" s="214"/>
      <c r="BJ120" s="214"/>
      <c r="BK120" s="214"/>
      <c r="BL120" s="214"/>
      <c r="BM120" s="214"/>
      <c r="BN120" s="214"/>
      <c r="BO120" s="214"/>
      <c r="BP120" s="214"/>
      <c r="BQ120" s="214"/>
      <c r="BR120" s="214"/>
      <c r="BS120" s="214"/>
      <c r="BT120" s="214"/>
      <c r="BU120" s="214"/>
      <c r="BV120" s="214"/>
      <c r="BW120" s="214"/>
      <c r="BX120" s="214"/>
      <c r="BY120" s="214"/>
      <c r="BZ120" s="202"/>
    </row>
    <row r="121" spans="1:78" ht="5.25" customHeight="1">
      <c r="A121" s="214"/>
      <c r="B121" s="214"/>
      <c r="C121" s="214"/>
      <c r="D121" s="214"/>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4"/>
      <c r="AE121" s="214"/>
      <c r="AF121" s="214"/>
      <c r="AG121" s="214"/>
      <c r="AH121" s="214"/>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c r="BI121" s="214"/>
      <c r="BJ121" s="214"/>
      <c r="BK121" s="214"/>
      <c r="BL121" s="214"/>
      <c r="BM121" s="214"/>
      <c r="BN121" s="214"/>
      <c r="BO121" s="214"/>
      <c r="BP121" s="214"/>
      <c r="BQ121" s="214"/>
      <c r="BR121" s="214"/>
      <c r="BS121" s="214"/>
      <c r="BT121" s="214"/>
      <c r="BU121" s="214"/>
      <c r="BV121" s="214"/>
      <c r="BW121" s="214"/>
      <c r="BX121" s="214"/>
      <c r="BY121" s="214"/>
      <c r="BZ121" s="202"/>
    </row>
    <row r="122" spans="1:78" ht="5.25" customHeight="1">
      <c r="A122" s="214"/>
      <c r="B122" s="214"/>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c r="BG122" s="214"/>
      <c r="BH122" s="214"/>
      <c r="BI122" s="214"/>
      <c r="BJ122" s="214"/>
      <c r="BK122" s="214"/>
      <c r="BL122" s="214"/>
      <c r="BM122" s="214"/>
      <c r="BN122" s="214"/>
      <c r="BO122" s="214"/>
      <c r="BP122" s="214"/>
      <c r="BQ122" s="214"/>
      <c r="BR122" s="214"/>
      <c r="BS122" s="214"/>
      <c r="BT122" s="214"/>
      <c r="BU122" s="214"/>
      <c r="BV122" s="214"/>
      <c r="BW122" s="214"/>
      <c r="BX122" s="214"/>
      <c r="BY122" s="214"/>
      <c r="BZ122" s="202"/>
    </row>
    <row r="123" spans="1:78" ht="5.25" customHeight="1">
      <c r="A123" s="214"/>
      <c r="B123" s="214"/>
      <c r="C123" s="214"/>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c r="BG123" s="214"/>
      <c r="BH123" s="214"/>
      <c r="BI123" s="214"/>
      <c r="BJ123" s="214"/>
      <c r="BK123" s="214"/>
      <c r="BL123" s="214"/>
      <c r="BM123" s="214"/>
      <c r="BN123" s="214"/>
      <c r="BO123" s="214"/>
      <c r="BP123" s="214"/>
      <c r="BQ123" s="214"/>
      <c r="BR123" s="214"/>
      <c r="BS123" s="214"/>
      <c r="BT123" s="214"/>
      <c r="BU123" s="214"/>
      <c r="BV123" s="214"/>
      <c r="BW123" s="214"/>
      <c r="BX123" s="214"/>
      <c r="BY123" s="214"/>
      <c r="BZ123" s="202"/>
    </row>
    <row r="124" spans="1:78" ht="3" customHeight="1">
      <c r="A124" s="227"/>
      <c r="B124" s="227"/>
      <c r="C124" s="227"/>
      <c r="D124" s="227"/>
      <c r="E124" s="227"/>
      <c r="F124" s="227"/>
      <c r="G124" s="227"/>
      <c r="H124" s="228"/>
      <c r="I124" s="228"/>
      <c r="J124" s="228"/>
      <c r="K124" s="228"/>
      <c r="L124" s="228"/>
      <c r="M124" s="228"/>
      <c r="N124" s="228"/>
      <c r="O124" s="228"/>
      <c r="P124" s="228"/>
      <c r="Q124" s="228"/>
      <c r="R124" s="228"/>
      <c r="S124" s="228"/>
      <c r="T124" s="228"/>
      <c r="U124" s="228"/>
      <c r="V124" s="228"/>
      <c r="W124" s="214"/>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29"/>
      <c r="BA124" s="229"/>
      <c r="BB124" s="229"/>
      <c r="BC124" s="229"/>
      <c r="BD124" s="229"/>
      <c r="BE124" s="214"/>
      <c r="BF124" s="214"/>
      <c r="BG124" s="214"/>
      <c r="BH124" s="214"/>
      <c r="BI124" s="214"/>
      <c r="BJ124" s="214"/>
      <c r="BK124" s="214"/>
      <c r="BL124" s="214"/>
      <c r="BM124" s="214"/>
      <c r="BN124" s="214"/>
      <c r="BO124" s="214"/>
      <c r="BP124" s="214"/>
      <c r="BQ124" s="214"/>
      <c r="BR124" s="214"/>
      <c r="BS124" s="214"/>
      <c r="BT124" s="214"/>
      <c r="BU124" s="214"/>
      <c r="BV124" s="214"/>
      <c r="BW124" s="214"/>
      <c r="BX124" s="214"/>
      <c r="BY124" s="214"/>
      <c r="BZ124" s="202"/>
    </row>
    <row r="125" spans="1:78" ht="3" customHeight="1">
      <c r="A125" s="227"/>
      <c r="B125" s="227"/>
      <c r="C125" s="227"/>
      <c r="D125" s="227"/>
      <c r="E125" s="227"/>
      <c r="F125" s="227"/>
      <c r="G125" s="227"/>
      <c r="H125" s="228"/>
      <c r="I125" s="228"/>
      <c r="J125" s="228"/>
      <c r="K125" s="228"/>
      <c r="L125" s="228"/>
      <c r="M125" s="228"/>
      <c r="N125" s="228"/>
      <c r="O125" s="228"/>
      <c r="P125" s="228"/>
      <c r="Q125" s="228"/>
      <c r="R125" s="228"/>
      <c r="S125" s="228"/>
      <c r="T125" s="228"/>
      <c r="U125" s="228"/>
      <c r="V125" s="228"/>
      <c r="W125" s="214"/>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29"/>
      <c r="BA125" s="229"/>
      <c r="BB125" s="229"/>
      <c r="BC125" s="229"/>
      <c r="BD125" s="229"/>
      <c r="BE125" s="214"/>
      <c r="BF125" s="214"/>
      <c r="BG125" s="214"/>
      <c r="BH125" s="214"/>
      <c r="BI125" s="214"/>
      <c r="BJ125" s="214"/>
      <c r="BK125" s="214"/>
      <c r="BL125" s="214"/>
      <c r="BM125" s="214"/>
      <c r="BN125" s="214"/>
      <c r="BO125" s="214"/>
      <c r="BP125" s="214"/>
      <c r="BQ125" s="214"/>
      <c r="BR125" s="214"/>
      <c r="BS125" s="214"/>
      <c r="BT125" s="214"/>
      <c r="BU125" s="214"/>
      <c r="BV125" s="214"/>
      <c r="BW125" s="214"/>
      <c r="BX125" s="214"/>
      <c r="BY125" s="214"/>
      <c r="BZ125" s="202"/>
    </row>
    <row r="126" spans="1:78" ht="3" customHeight="1">
      <c r="A126" s="227"/>
      <c r="B126" s="227"/>
      <c r="C126" s="227"/>
      <c r="D126" s="227"/>
      <c r="E126" s="227"/>
      <c r="F126" s="227"/>
      <c r="G126" s="227"/>
      <c r="H126" s="228"/>
      <c r="I126" s="228"/>
      <c r="J126" s="228"/>
      <c r="K126" s="228"/>
      <c r="L126" s="228"/>
      <c r="M126" s="228"/>
      <c r="N126" s="228"/>
      <c r="O126" s="228"/>
      <c r="P126" s="228"/>
      <c r="Q126" s="228"/>
      <c r="R126" s="228"/>
      <c r="S126" s="228"/>
      <c r="T126" s="228"/>
      <c r="U126" s="228"/>
      <c r="V126" s="228"/>
      <c r="W126" s="214"/>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29"/>
      <c r="BA126" s="229"/>
      <c r="BB126" s="229"/>
      <c r="BC126" s="229"/>
      <c r="BD126" s="229"/>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02"/>
    </row>
    <row r="127" spans="1:78" ht="3" customHeight="1">
      <c r="A127" s="227"/>
      <c r="B127" s="227"/>
      <c r="C127" s="227"/>
      <c r="D127" s="227"/>
      <c r="E127" s="227"/>
      <c r="F127" s="227"/>
      <c r="G127" s="227"/>
      <c r="H127" s="228"/>
      <c r="I127" s="228"/>
      <c r="J127" s="228"/>
      <c r="K127" s="228"/>
      <c r="L127" s="228"/>
      <c r="M127" s="228"/>
      <c r="N127" s="228"/>
      <c r="O127" s="228"/>
      <c r="P127" s="228"/>
      <c r="Q127" s="228"/>
      <c r="R127" s="228"/>
      <c r="S127" s="228"/>
      <c r="T127" s="228"/>
      <c r="U127" s="228"/>
      <c r="V127" s="228"/>
      <c r="W127" s="214"/>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229"/>
      <c r="BB127" s="229"/>
      <c r="BC127" s="229"/>
      <c r="BD127" s="229"/>
      <c r="BE127" s="214"/>
      <c r="BF127" s="214"/>
      <c r="BG127" s="214"/>
      <c r="BH127" s="214"/>
      <c r="BI127" s="214"/>
      <c r="BJ127" s="214"/>
      <c r="BK127" s="214"/>
      <c r="BL127" s="214"/>
      <c r="BM127" s="214"/>
      <c r="BN127" s="214"/>
      <c r="BO127" s="214"/>
      <c r="BP127" s="214"/>
      <c r="BQ127" s="214"/>
      <c r="BR127" s="214"/>
      <c r="BS127" s="214"/>
      <c r="BT127" s="214"/>
      <c r="BU127" s="214"/>
      <c r="BV127" s="214"/>
      <c r="BW127" s="214"/>
      <c r="BX127" s="214"/>
      <c r="BY127" s="214"/>
      <c r="BZ127" s="202"/>
    </row>
    <row r="128" spans="1:78" ht="3" customHeight="1">
      <c r="A128" s="227"/>
      <c r="B128" s="227"/>
      <c r="C128" s="227"/>
      <c r="D128" s="227"/>
      <c r="E128" s="227"/>
      <c r="F128" s="227"/>
      <c r="G128" s="227"/>
      <c r="H128" s="228"/>
      <c r="I128" s="228"/>
      <c r="J128" s="228"/>
      <c r="K128" s="228"/>
      <c r="L128" s="228"/>
      <c r="M128" s="228"/>
      <c r="N128" s="228"/>
      <c r="O128" s="228"/>
      <c r="P128" s="228"/>
      <c r="Q128" s="228"/>
      <c r="R128" s="228"/>
      <c r="S128" s="228"/>
      <c r="T128" s="228"/>
      <c r="U128" s="228"/>
      <c r="V128" s="228"/>
      <c r="W128" s="214"/>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29"/>
      <c r="BA128" s="229"/>
      <c r="BB128" s="229"/>
      <c r="BC128" s="229"/>
      <c r="BD128" s="229"/>
      <c r="BE128" s="214"/>
      <c r="BF128" s="214"/>
      <c r="BG128" s="214"/>
      <c r="BH128" s="214"/>
      <c r="BI128" s="214"/>
      <c r="BJ128" s="214"/>
      <c r="BK128" s="214"/>
      <c r="BL128" s="214"/>
      <c r="BM128" s="214"/>
      <c r="BN128" s="214"/>
      <c r="BO128" s="214"/>
      <c r="BP128" s="214"/>
      <c r="BQ128" s="214"/>
      <c r="BR128" s="214"/>
      <c r="BS128" s="214"/>
      <c r="BT128" s="214"/>
      <c r="BU128" s="214"/>
      <c r="BV128" s="214"/>
      <c r="BW128" s="214"/>
      <c r="BX128" s="214"/>
      <c r="BY128" s="214"/>
      <c r="BZ128" s="202"/>
    </row>
    <row r="129" spans="1:86" ht="3" customHeight="1">
      <c r="A129" s="227"/>
      <c r="B129" s="227"/>
      <c r="C129" s="227"/>
      <c r="D129" s="227"/>
      <c r="E129" s="227"/>
      <c r="F129" s="227"/>
      <c r="G129" s="227"/>
      <c r="H129" s="228"/>
      <c r="I129" s="228"/>
      <c r="J129" s="228"/>
      <c r="K129" s="228"/>
      <c r="L129" s="228"/>
      <c r="M129" s="228"/>
      <c r="N129" s="228"/>
      <c r="O129" s="228"/>
      <c r="P129" s="228"/>
      <c r="Q129" s="228"/>
      <c r="R129" s="228"/>
      <c r="S129" s="228"/>
      <c r="T129" s="228"/>
      <c r="U129" s="228"/>
      <c r="V129" s="228"/>
      <c r="W129" s="214"/>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29"/>
      <c r="BA129" s="229"/>
      <c r="BB129" s="229"/>
      <c r="BC129" s="229"/>
      <c r="BD129" s="229"/>
      <c r="BE129" s="214"/>
      <c r="BF129" s="214"/>
      <c r="BG129" s="214"/>
      <c r="BH129" s="214"/>
      <c r="BI129" s="214"/>
      <c r="BJ129" s="214"/>
      <c r="BK129" s="214"/>
      <c r="BL129" s="214"/>
      <c r="BM129" s="214"/>
      <c r="BN129" s="214"/>
      <c r="BO129" s="214"/>
      <c r="BP129" s="214"/>
      <c r="BQ129" s="214"/>
      <c r="BR129" s="214"/>
      <c r="BS129" s="214"/>
      <c r="BT129" s="214"/>
      <c r="BU129" s="214"/>
      <c r="BV129" s="214"/>
      <c r="BW129" s="214"/>
      <c r="BX129" s="214"/>
      <c r="BY129" s="214"/>
      <c r="BZ129" s="202"/>
    </row>
    <row r="130" spans="1:86" ht="4.5" customHeight="1">
      <c r="A130" s="230"/>
      <c r="B130" s="230"/>
      <c r="C130" s="230"/>
      <c r="D130" s="231"/>
      <c r="E130" s="231"/>
      <c r="F130" s="231"/>
      <c r="G130" s="231"/>
      <c r="H130" s="230"/>
      <c r="I130" s="230"/>
      <c r="J130" s="230"/>
      <c r="K130" s="231"/>
      <c r="L130" s="231"/>
      <c r="M130" s="231"/>
      <c r="N130" s="231"/>
      <c r="O130" s="232"/>
      <c r="P130" s="232"/>
      <c r="Q130" s="232"/>
      <c r="R130" s="232"/>
      <c r="S130" s="233"/>
      <c r="T130" s="233"/>
      <c r="U130" s="233"/>
      <c r="V130" s="232"/>
      <c r="W130" s="232"/>
      <c r="X130" s="233"/>
      <c r="Y130" s="233"/>
      <c r="Z130" s="233"/>
      <c r="AA130" s="233"/>
      <c r="AB130" s="214"/>
      <c r="AC130" s="234"/>
      <c r="AD130" s="235"/>
      <c r="AE130" s="236"/>
      <c r="AF130" s="236"/>
      <c r="AG130" s="236"/>
      <c r="AH130" s="236"/>
      <c r="AI130" s="236"/>
      <c r="AJ130" s="235"/>
      <c r="AK130" s="235"/>
      <c r="AL130" s="237"/>
      <c r="AM130" s="237"/>
      <c r="AN130" s="237"/>
      <c r="AO130" s="237"/>
      <c r="AP130" s="237"/>
      <c r="AQ130" s="234"/>
      <c r="AR130" s="234"/>
      <c r="AS130" s="235"/>
      <c r="AT130" s="235"/>
      <c r="AU130" s="235"/>
      <c r="AV130" s="235"/>
      <c r="AW130" s="235"/>
      <c r="AX130" s="235"/>
      <c r="AY130" s="235"/>
      <c r="AZ130" s="235"/>
      <c r="BA130" s="235"/>
      <c r="BB130" s="235"/>
      <c r="BC130" s="235"/>
      <c r="BD130" s="235"/>
      <c r="BE130" s="235"/>
      <c r="BF130" s="235"/>
      <c r="BG130" s="235"/>
      <c r="BH130" s="235"/>
      <c r="BI130" s="237"/>
      <c r="BJ130" s="237"/>
      <c r="BK130" s="237"/>
      <c r="BL130" s="237"/>
      <c r="BM130" s="237"/>
      <c r="BN130" s="237"/>
      <c r="BO130" s="237"/>
      <c r="BP130" s="237"/>
      <c r="BQ130" s="237"/>
      <c r="BR130" s="237"/>
      <c r="BS130" s="237"/>
      <c r="BT130" s="237"/>
      <c r="BU130" s="237"/>
      <c r="BV130" s="237"/>
      <c r="BW130" s="237"/>
      <c r="BX130" s="237"/>
      <c r="BY130" s="237"/>
      <c r="BZ130" s="238"/>
    </row>
    <row r="131" spans="1:86" ht="6.75" customHeight="1">
      <c r="A131" s="214"/>
      <c r="B131" s="336"/>
      <c r="C131" s="336"/>
      <c r="D131" s="336"/>
      <c r="E131" s="336"/>
      <c r="F131" s="336"/>
      <c r="G131" s="336"/>
      <c r="H131" s="336"/>
      <c r="I131" s="336"/>
      <c r="J131" s="336"/>
      <c r="K131" s="336"/>
      <c r="L131" s="336"/>
      <c r="M131" s="336"/>
      <c r="N131" s="336"/>
      <c r="O131" s="336"/>
      <c r="P131" s="336"/>
      <c r="Q131" s="336"/>
      <c r="R131" s="336"/>
      <c r="S131" s="336"/>
      <c r="T131" s="336"/>
      <c r="U131" s="336"/>
      <c r="V131" s="336"/>
      <c r="W131" s="336"/>
      <c r="X131" s="336"/>
      <c r="Y131" s="336"/>
      <c r="Z131" s="336"/>
      <c r="AA131" s="336"/>
      <c r="AB131" s="336"/>
      <c r="AC131" s="336"/>
      <c r="AD131" s="336"/>
      <c r="AE131" s="336"/>
      <c r="AF131" s="336"/>
      <c r="AG131" s="336"/>
      <c r="AH131" s="336"/>
      <c r="AI131" s="336"/>
      <c r="AJ131" s="336"/>
      <c r="AK131" s="336"/>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c r="BI131" s="214"/>
      <c r="BJ131" s="214"/>
      <c r="BK131" s="214"/>
      <c r="BL131" s="214"/>
      <c r="BM131" s="214"/>
      <c r="BN131" s="214"/>
      <c r="BO131" s="214"/>
      <c r="BP131" s="214"/>
      <c r="BQ131" s="214"/>
      <c r="BR131" s="214"/>
      <c r="BS131" s="214"/>
      <c r="BT131" s="214"/>
      <c r="BU131" s="214"/>
      <c r="BV131" s="214"/>
      <c r="BW131" s="214"/>
      <c r="BX131" s="214"/>
      <c r="BY131" s="214"/>
      <c r="BZ131" s="239"/>
    </row>
    <row r="132" spans="1:86" ht="6.75" customHeight="1">
      <c r="A132" s="214"/>
      <c r="B132" s="336"/>
      <c r="C132" s="336"/>
      <c r="D132" s="336"/>
      <c r="E132" s="336"/>
      <c r="F132" s="336"/>
      <c r="G132" s="336"/>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336"/>
      <c r="AL132" s="214"/>
      <c r="AM132" s="214"/>
      <c r="AN132" s="214"/>
      <c r="AO132" s="214"/>
      <c r="AP132" s="214"/>
      <c r="AQ132" s="214"/>
      <c r="AR132" s="214"/>
      <c r="AS132" s="240"/>
      <c r="AT132" s="241"/>
      <c r="AU132" s="241"/>
      <c r="AV132" s="241"/>
      <c r="AW132" s="241"/>
      <c r="AX132" s="241"/>
      <c r="AY132" s="241"/>
      <c r="AZ132" s="241"/>
      <c r="BA132" s="214"/>
      <c r="BB132" s="214"/>
      <c r="BC132" s="214"/>
      <c r="BD132" s="214"/>
      <c r="BE132" s="214"/>
      <c r="BF132" s="214"/>
      <c r="BG132" s="214"/>
      <c r="BH132" s="214"/>
      <c r="BI132" s="214"/>
      <c r="BJ132" s="214"/>
      <c r="BK132" s="214"/>
      <c r="BL132" s="214"/>
      <c r="BM132" s="214"/>
      <c r="BN132" s="214"/>
      <c r="BO132" s="214"/>
      <c r="BP132" s="214"/>
      <c r="BQ132" s="214"/>
      <c r="BR132" s="214"/>
      <c r="BS132" s="214"/>
      <c r="BT132" s="214"/>
      <c r="BU132" s="214"/>
      <c r="BV132" s="214"/>
      <c r="BW132" s="214"/>
      <c r="BX132" s="214"/>
      <c r="BY132" s="241"/>
      <c r="BZ132" s="202"/>
    </row>
    <row r="133" spans="1:86" ht="6" customHeight="1">
      <c r="A133" s="214"/>
      <c r="B133" s="335"/>
      <c r="C133" s="335"/>
      <c r="D133" s="335"/>
      <c r="E133" s="335"/>
      <c r="F133" s="335"/>
      <c r="G133" s="335"/>
      <c r="H133" s="335"/>
      <c r="I133" s="335"/>
      <c r="J133" s="335"/>
      <c r="K133" s="335"/>
      <c r="L133" s="335"/>
      <c r="M133" s="335"/>
      <c r="N133" s="335"/>
      <c r="O133" s="335"/>
      <c r="P133" s="335"/>
      <c r="Q133" s="335"/>
      <c r="R133" s="335"/>
      <c r="S133" s="335"/>
      <c r="T133" s="335"/>
      <c r="U133" s="335"/>
      <c r="V133" s="335"/>
      <c r="W133" s="335"/>
      <c r="X133" s="335"/>
      <c r="Y133" s="335"/>
      <c r="Z133" s="335"/>
      <c r="AA133" s="335"/>
      <c r="AB133" s="335"/>
      <c r="AC133" s="335"/>
      <c r="AD133" s="335"/>
      <c r="AE133" s="335"/>
      <c r="AF133" s="335"/>
      <c r="AG133" s="335"/>
      <c r="AH133" s="335"/>
      <c r="AI133" s="335"/>
      <c r="AJ133" s="335"/>
      <c r="AK133" s="335"/>
      <c r="AL133" s="335"/>
      <c r="AM133" s="214"/>
      <c r="AN133" s="214"/>
      <c r="AO133" s="214"/>
      <c r="AP133" s="214"/>
      <c r="AQ133" s="214"/>
      <c r="AR133" s="214"/>
      <c r="AS133" s="241"/>
      <c r="AT133" s="241"/>
      <c r="AU133" s="241"/>
      <c r="AV133" s="241"/>
      <c r="AW133" s="241"/>
      <c r="AX133" s="241"/>
      <c r="AY133" s="241"/>
      <c r="AZ133" s="241"/>
      <c r="BA133" s="214"/>
      <c r="BB133" s="375"/>
      <c r="BC133" s="375"/>
      <c r="BD133" s="375"/>
      <c r="BE133" s="375"/>
      <c r="BF133" s="375"/>
      <c r="BG133" s="375"/>
      <c r="BH133" s="375"/>
      <c r="BI133" s="375"/>
      <c r="BJ133" s="375"/>
      <c r="BK133" s="375"/>
      <c r="BL133" s="375"/>
      <c r="BM133" s="375"/>
      <c r="BN133" s="375"/>
      <c r="BO133" s="375"/>
      <c r="BP133" s="375"/>
      <c r="BQ133" s="375"/>
      <c r="BR133" s="375"/>
      <c r="BS133" s="375"/>
      <c r="BT133" s="375"/>
      <c r="BU133" s="375"/>
      <c r="BV133" s="375"/>
      <c r="BW133" s="375"/>
      <c r="BX133" s="375"/>
      <c r="BY133" s="375"/>
      <c r="BZ133" s="202"/>
    </row>
    <row r="134" spans="1:86" ht="6" customHeight="1">
      <c r="A134" s="214"/>
      <c r="B134" s="335"/>
      <c r="C134" s="335"/>
      <c r="D134" s="335"/>
      <c r="E134" s="335"/>
      <c r="F134" s="335"/>
      <c r="G134" s="335"/>
      <c r="H134" s="335"/>
      <c r="I134" s="335"/>
      <c r="J134" s="335"/>
      <c r="K134" s="335"/>
      <c r="L134" s="335"/>
      <c r="M134" s="335"/>
      <c r="N134" s="335"/>
      <c r="O134" s="335"/>
      <c r="P134" s="335"/>
      <c r="Q134" s="335"/>
      <c r="R134" s="335"/>
      <c r="S134" s="335"/>
      <c r="T134" s="335"/>
      <c r="U134" s="335"/>
      <c r="V134" s="335"/>
      <c r="W134" s="335"/>
      <c r="X134" s="335"/>
      <c r="Y134" s="335"/>
      <c r="Z134" s="335"/>
      <c r="AA134" s="335"/>
      <c r="AB134" s="335"/>
      <c r="AC134" s="335"/>
      <c r="AD134" s="335"/>
      <c r="AE134" s="335"/>
      <c r="AF134" s="335"/>
      <c r="AG134" s="335"/>
      <c r="AH134" s="335"/>
      <c r="AI134" s="335"/>
      <c r="AJ134" s="335"/>
      <c r="AK134" s="335"/>
      <c r="AL134" s="335"/>
      <c r="AM134" s="214"/>
      <c r="AN134" s="214"/>
      <c r="AO134" s="214"/>
      <c r="AP134" s="214"/>
      <c r="AQ134" s="214"/>
      <c r="AR134" s="214"/>
      <c r="AS134" s="241"/>
      <c r="AT134" s="241"/>
      <c r="AU134" s="241"/>
      <c r="AV134" s="241"/>
      <c r="AW134" s="241"/>
      <c r="AX134" s="241"/>
      <c r="AY134" s="241"/>
      <c r="AZ134" s="241"/>
      <c r="BA134" s="214"/>
      <c r="BB134" s="375"/>
      <c r="BC134" s="375"/>
      <c r="BD134" s="375"/>
      <c r="BE134" s="375"/>
      <c r="BF134" s="375"/>
      <c r="BG134" s="375"/>
      <c r="BH134" s="375"/>
      <c r="BI134" s="375"/>
      <c r="BJ134" s="375"/>
      <c r="BK134" s="375"/>
      <c r="BL134" s="375"/>
      <c r="BM134" s="375"/>
      <c r="BN134" s="375"/>
      <c r="BO134" s="375"/>
      <c r="BP134" s="375"/>
      <c r="BQ134" s="375"/>
      <c r="BR134" s="375"/>
      <c r="BS134" s="375"/>
      <c r="BT134" s="375"/>
      <c r="BU134" s="375"/>
      <c r="BV134" s="375"/>
      <c r="BW134" s="375"/>
      <c r="BX134" s="375"/>
      <c r="BY134" s="375"/>
      <c r="BZ134" s="202"/>
    </row>
    <row r="135" spans="1:86" ht="6" customHeight="1">
      <c r="A135" s="214"/>
      <c r="B135" s="335"/>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5"/>
      <c r="AF135" s="335"/>
      <c r="AG135" s="335"/>
      <c r="AH135" s="335"/>
      <c r="AI135" s="335"/>
      <c r="AJ135" s="335"/>
      <c r="AK135" s="335"/>
      <c r="AL135" s="335"/>
      <c r="AM135" s="214"/>
      <c r="AN135" s="214"/>
      <c r="AO135" s="214"/>
      <c r="AP135" s="214"/>
      <c r="AQ135" s="214"/>
      <c r="AR135" s="214"/>
      <c r="AS135" s="214"/>
      <c r="AT135" s="214"/>
      <c r="AU135" s="214"/>
      <c r="AV135" s="214"/>
      <c r="AW135" s="214"/>
      <c r="AX135" s="214"/>
      <c r="AY135" s="214"/>
      <c r="AZ135" s="214"/>
      <c r="BA135" s="214"/>
      <c r="BB135" s="242"/>
      <c r="BC135" s="242"/>
      <c r="BD135" s="242"/>
      <c r="BE135" s="242"/>
      <c r="BF135" s="242"/>
      <c r="BG135" s="242"/>
      <c r="BH135" s="242"/>
      <c r="BI135" s="242"/>
      <c r="BJ135" s="242"/>
      <c r="BK135" s="242"/>
      <c r="BL135" s="242"/>
      <c r="BM135" s="242"/>
      <c r="BN135" s="242"/>
      <c r="BO135" s="242"/>
      <c r="BP135" s="242"/>
      <c r="BQ135" s="242"/>
      <c r="BR135" s="242"/>
      <c r="BS135" s="242"/>
      <c r="BT135" s="242"/>
      <c r="BU135" s="242"/>
      <c r="BV135" s="242"/>
      <c r="BW135" s="242"/>
      <c r="BX135" s="242"/>
      <c r="BY135" s="242"/>
      <c r="BZ135" s="202"/>
    </row>
    <row r="136" spans="1:86" ht="6.75" customHeight="1">
      <c r="A136" s="214"/>
      <c r="B136" s="376"/>
      <c r="C136" s="376"/>
      <c r="D136" s="376"/>
      <c r="E136" s="376"/>
      <c r="F136" s="376"/>
      <c r="G136" s="376"/>
      <c r="H136" s="376"/>
      <c r="I136" s="376"/>
      <c r="J136" s="376"/>
      <c r="K136" s="376"/>
      <c r="L136" s="376"/>
      <c r="M136" s="376"/>
      <c r="N136" s="376"/>
      <c r="O136" s="376"/>
      <c r="P136" s="376"/>
      <c r="Q136" s="376"/>
      <c r="R136" s="376"/>
      <c r="S136" s="376"/>
      <c r="T136" s="376"/>
      <c r="U136" s="376"/>
      <c r="V136" s="376"/>
      <c r="W136" s="214"/>
      <c r="X136" s="214"/>
      <c r="Y136" s="214"/>
      <c r="Z136" s="214"/>
      <c r="AA136" s="214"/>
      <c r="AB136" s="214"/>
      <c r="AC136" s="214"/>
      <c r="AD136" s="214"/>
      <c r="AE136" s="214"/>
      <c r="AF136" s="214"/>
      <c r="AG136" s="214"/>
      <c r="AH136" s="214"/>
      <c r="AI136" s="214"/>
      <c r="AJ136" s="214"/>
      <c r="AK136" s="214"/>
      <c r="AL136" s="214"/>
      <c r="AM136" s="214"/>
      <c r="AN136" s="214"/>
      <c r="AO136" s="214"/>
      <c r="AP136" s="214"/>
      <c r="AQ136" s="214"/>
      <c r="AR136" s="214"/>
      <c r="AS136" s="214"/>
      <c r="AT136" s="214"/>
      <c r="AU136" s="214"/>
      <c r="AV136" s="214"/>
      <c r="AW136" s="214"/>
      <c r="AX136" s="214"/>
      <c r="AY136" s="214"/>
      <c r="AZ136" s="214"/>
      <c r="BA136" s="214"/>
      <c r="BB136" s="242"/>
      <c r="BC136" s="242"/>
      <c r="BD136" s="242"/>
      <c r="BE136" s="242"/>
      <c r="BF136" s="242"/>
      <c r="BG136" s="242"/>
      <c r="BH136" s="242"/>
      <c r="BI136" s="242"/>
      <c r="BJ136" s="242"/>
      <c r="BK136" s="242"/>
      <c r="BL136" s="242"/>
      <c r="BM136" s="242"/>
      <c r="BN136" s="242"/>
      <c r="BO136" s="242"/>
      <c r="BP136" s="242"/>
      <c r="BQ136" s="242"/>
      <c r="BR136" s="242"/>
      <c r="BS136" s="242"/>
      <c r="BT136" s="242"/>
      <c r="BU136" s="242"/>
      <c r="BV136" s="242"/>
      <c r="BW136" s="242"/>
      <c r="BX136" s="242"/>
      <c r="BY136" s="242"/>
      <c r="BZ136" s="202"/>
    </row>
    <row r="137" spans="1:86" ht="6.75" customHeight="1">
      <c r="A137" s="214"/>
      <c r="B137" s="376"/>
      <c r="C137" s="376"/>
      <c r="D137" s="376"/>
      <c r="E137" s="376"/>
      <c r="F137" s="376"/>
      <c r="G137" s="376"/>
      <c r="H137" s="376"/>
      <c r="I137" s="376"/>
      <c r="J137" s="376"/>
      <c r="K137" s="376"/>
      <c r="L137" s="376"/>
      <c r="M137" s="376"/>
      <c r="N137" s="376"/>
      <c r="O137" s="376"/>
      <c r="P137" s="376"/>
      <c r="Q137" s="376"/>
      <c r="R137" s="376"/>
      <c r="S137" s="376"/>
      <c r="T137" s="376"/>
      <c r="U137" s="376"/>
      <c r="V137" s="376"/>
      <c r="W137" s="214"/>
      <c r="X137" s="214"/>
      <c r="Y137" s="214"/>
      <c r="Z137" s="214"/>
      <c r="AA137" s="214"/>
      <c r="AB137" s="214"/>
      <c r="AC137" s="214"/>
      <c r="AD137" s="214"/>
      <c r="AE137" s="214"/>
      <c r="AF137" s="214"/>
      <c r="AG137" s="214"/>
      <c r="AH137" s="214"/>
      <c r="AI137" s="214"/>
      <c r="AJ137" s="214"/>
      <c r="AK137" s="214"/>
      <c r="AL137" s="214"/>
      <c r="AM137" s="214"/>
      <c r="AN137" s="214"/>
      <c r="AO137" s="214"/>
      <c r="AP137" s="214"/>
      <c r="AQ137" s="214"/>
      <c r="AR137" s="214"/>
      <c r="AS137" s="214"/>
      <c r="AT137" s="214"/>
      <c r="AU137" s="214"/>
      <c r="AV137" s="214"/>
      <c r="AW137" s="214"/>
      <c r="AX137" s="214"/>
      <c r="AY137" s="214"/>
      <c r="AZ137" s="214"/>
      <c r="BA137" s="214"/>
      <c r="BB137" s="242"/>
      <c r="BC137" s="242"/>
      <c r="BD137" s="242"/>
      <c r="BE137" s="242"/>
      <c r="BF137" s="242"/>
      <c r="BG137" s="242"/>
      <c r="BH137" s="242"/>
      <c r="BI137" s="242"/>
      <c r="BJ137" s="242"/>
      <c r="BK137" s="242"/>
      <c r="BL137" s="242"/>
      <c r="BM137" s="242"/>
      <c r="BN137" s="242"/>
      <c r="BO137" s="242"/>
      <c r="BP137" s="242"/>
      <c r="BQ137" s="242"/>
      <c r="BR137" s="242"/>
      <c r="BS137" s="242"/>
      <c r="BT137" s="242"/>
      <c r="BU137" s="242"/>
      <c r="BV137" s="242"/>
      <c r="BW137" s="242"/>
      <c r="BX137" s="242"/>
      <c r="BY137" s="242"/>
      <c r="BZ137" s="202"/>
    </row>
    <row r="138" spans="1:86" ht="6" customHeight="1">
      <c r="A138" s="214"/>
      <c r="B138" s="335"/>
      <c r="C138" s="335"/>
      <c r="D138" s="335"/>
      <c r="E138" s="335"/>
      <c r="F138" s="335"/>
      <c r="G138" s="335"/>
      <c r="H138" s="335"/>
      <c r="I138" s="335"/>
      <c r="J138" s="335"/>
      <c r="K138" s="335"/>
      <c r="L138" s="335"/>
      <c r="M138" s="335"/>
      <c r="N138" s="335"/>
      <c r="O138" s="335"/>
      <c r="P138" s="335"/>
      <c r="Q138" s="335"/>
      <c r="R138" s="335"/>
      <c r="S138" s="335"/>
      <c r="T138" s="335"/>
      <c r="U138" s="335"/>
      <c r="V138" s="335"/>
      <c r="W138" s="214"/>
      <c r="X138" s="214"/>
      <c r="Y138" s="214"/>
      <c r="Z138" s="214"/>
      <c r="AA138" s="214"/>
      <c r="AB138" s="214"/>
      <c r="AC138" s="214"/>
      <c r="AD138" s="214"/>
      <c r="AE138" s="214"/>
      <c r="AF138" s="214"/>
      <c r="AG138" s="214"/>
      <c r="AH138" s="214"/>
      <c r="AI138" s="214"/>
      <c r="AJ138" s="214"/>
      <c r="AK138" s="214"/>
      <c r="AL138" s="214"/>
      <c r="AM138" s="214"/>
      <c r="AN138" s="214"/>
      <c r="AO138" s="214"/>
      <c r="AP138" s="214"/>
      <c r="AQ138" s="214"/>
      <c r="AR138" s="214"/>
      <c r="AS138" s="214"/>
      <c r="AT138" s="214"/>
      <c r="AU138" s="214"/>
      <c r="AV138" s="214"/>
      <c r="AW138" s="214"/>
      <c r="AX138" s="214"/>
      <c r="AY138" s="214"/>
      <c r="AZ138" s="214"/>
      <c r="BA138" s="214"/>
      <c r="BB138" s="242"/>
      <c r="BC138" s="242"/>
      <c r="BD138" s="242"/>
      <c r="BE138" s="242"/>
      <c r="BF138" s="242"/>
      <c r="BG138" s="242"/>
      <c r="BH138" s="242"/>
      <c r="BI138" s="242"/>
      <c r="BJ138" s="242"/>
      <c r="BK138" s="242"/>
      <c r="BL138" s="242"/>
      <c r="BM138" s="242"/>
      <c r="BN138" s="242"/>
      <c r="BO138" s="242"/>
      <c r="BP138" s="242"/>
      <c r="BQ138" s="242"/>
      <c r="BR138" s="242"/>
      <c r="BS138" s="242"/>
      <c r="BT138" s="242"/>
      <c r="BU138" s="242"/>
      <c r="BV138" s="242"/>
      <c r="BW138" s="242"/>
      <c r="BX138" s="242"/>
      <c r="BY138" s="242"/>
      <c r="BZ138" s="202"/>
    </row>
    <row r="139" spans="1:86" s="210" customFormat="1" ht="6" customHeight="1">
      <c r="A139" s="214"/>
      <c r="B139" s="335"/>
      <c r="C139" s="335"/>
      <c r="D139" s="335"/>
      <c r="E139" s="335"/>
      <c r="F139" s="335"/>
      <c r="G139" s="335"/>
      <c r="H139" s="335"/>
      <c r="I139" s="335"/>
      <c r="J139" s="335"/>
      <c r="K139" s="335"/>
      <c r="L139" s="335"/>
      <c r="M139" s="335"/>
      <c r="N139" s="335"/>
      <c r="O139" s="335"/>
      <c r="P139" s="335"/>
      <c r="Q139" s="335"/>
      <c r="R139" s="335"/>
      <c r="S139" s="335"/>
      <c r="T139" s="335"/>
      <c r="U139" s="335"/>
      <c r="V139" s="335"/>
      <c r="W139" s="214"/>
      <c r="X139" s="214"/>
      <c r="Y139" s="214"/>
      <c r="Z139" s="214"/>
      <c r="AA139" s="214"/>
      <c r="AB139" s="214"/>
      <c r="AC139" s="214"/>
      <c r="AD139" s="214"/>
      <c r="AE139" s="214"/>
      <c r="AF139" s="214"/>
      <c r="AG139" s="214"/>
      <c r="AH139" s="214"/>
      <c r="AI139" s="214"/>
      <c r="AJ139" s="214"/>
      <c r="AK139" s="214"/>
      <c r="AL139" s="214"/>
      <c r="AM139" s="214"/>
      <c r="AN139" s="214"/>
      <c r="AO139" s="214"/>
      <c r="AP139" s="214"/>
      <c r="AQ139" s="214"/>
      <c r="AR139" s="214"/>
      <c r="AS139" s="214"/>
      <c r="AT139" s="214"/>
      <c r="AU139" s="214"/>
      <c r="AV139" s="214"/>
      <c r="AW139" s="214"/>
      <c r="AX139" s="214"/>
      <c r="AY139" s="214"/>
      <c r="AZ139" s="214"/>
      <c r="BA139" s="214"/>
      <c r="BB139" s="214"/>
      <c r="BC139" s="214"/>
      <c r="BD139" s="214"/>
      <c r="BE139" s="243"/>
      <c r="BF139" s="243"/>
      <c r="BG139" s="243"/>
      <c r="BH139" s="243"/>
      <c r="BI139" s="243"/>
      <c r="BJ139" s="243"/>
      <c r="BK139" s="243"/>
      <c r="BL139" s="243"/>
      <c r="BM139" s="243"/>
      <c r="BN139" s="243"/>
      <c r="BO139" s="243"/>
      <c r="BP139" s="243"/>
      <c r="BQ139" s="243"/>
      <c r="BR139" s="243"/>
      <c r="BS139" s="243"/>
      <c r="BT139" s="243"/>
      <c r="BU139" s="243"/>
      <c r="BV139" s="243"/>
      <c r="BW139" s="214"/>
      <c r="BX139" s="214"/>
      <c r="BY139" s="214"/>
      <c r="BZ139" s="239"/>
      <c r="CD139" s="199"/>
      <c r="CE139" s="199"/>
      <c r="CF139" s="199"/>
      <c r="CG139" s="199"/>
      <c r="CH139" s="199"/>
    </row>
    <row r="140" spans="1:86" ht="6" customHeight="1">
      <c r="A140" s="214"/>
      <c r="B140" s="335"/>
      <c r="C140" s="335"/>
      <c r="D140" s="335"/>
      <c r="E140" s="335"/>
      <c r="F140" s="335"/>
      <c r="G140" s="335"/>
      <c r="H140" s="335"/>
      <c r="I140" s="335"/>
      <c r="J140" s="335"/>
      <c r="K140" s="335"/>
      <c r="L140" s="335"/>
      <c r="M140" s="335"/>
      <c r="N140" s="335"/>
      <c r="O140" s="335"/>
      <c r="P140" s="335"/>
      <c r="Q140" s="335"/>
      <c r="R140" s="335"/>
      <c r="S140" s="335"/>
      <c r="T140" s="335"/>
      <c r="U140" s="335"/>
      <c r="V140" s="335"/>
      <c r="W140" s="214"/>
      <c r="X140" s="214"/>
      <c r="Y140" s="214"/>
      <c r="Z140" s="214"/>
      <c r="AA140" s="214"/>
      <c r="AB140" s="214"/>
      <c r="AC140" s="214"/>
      <c r="AD140" s="214"/>
      <c r="AE140" s="435"/>
      <c r="AF140" s="435"/>
      <c r="AG140" s="435"/>
      <c r="AH140" s="435"/>
      <c r="AI140" s="435"/>
      <c r="AJ140" s="435"/>
      <c r="AK140" s="435"/>
      <c r="AL140" s="435"/>
      <c r="AM140" s="435"/>
      <c r="AN140" s="435"/>
      <c r="AO140" s="435"/>
      <c r="AP140" s="435"/>
      <c r="AQ140" s="435"/>
      <c r="AR140" s="435"/>
      <c r="AS140" s="435"/>
      <c r="AT140" s="435"/>
      <c r="AU140" s="435"/>
      <c r="AV140" s="214"/>
      <c r="AW140" s="214"/>
      <c r="AX140" s="214"/>
      <c r="AY140" s="214"/>
      <c r="AZ140" s="214"/>
      <c r="BA140" s="214"/>
      <c r="BB140" s="214"/>
      <c r="BC140" s="214"/>
      <c r="BD140" s="214"/>
      <c r="BE140" s="436"/>
      <c r="BF140" s="436"/>
      <c r="BG140" s="436"/>
      <c r="BH140" s="436"/>
      <c r="BI140" s="436"/>
      <c r="BJ140" s="436"/>
      <c r="BK140" s="436"/>
      <c r="BL140" s="436"/>
      <c r="BM140" s="436"/>
      <c r="BN140" s="436"/>
      <c r="BO140" s="436"/>
      <c r="BP140" s="436"/>
      <c r="BQ140" s="436"/>
      <c r="BR140" s="436"/>
      <c r="BS140" s="436"/>
      <c r="BT140" s="436"/>
      <c r="BU140" s="436"/>
      <c r="BV140" s="436"/>
      <c r="BW140" s="214"/>
      <c r="BX140" s="214"/>
      <c r="BY140" s="214"/>
      <c r="BZ140" s="202"/>
    </row>
    <row r="141" spans="1:86" ht="9" customHeight="1">
      <c r="A141" s="214"/>
      <c r="B141" s="214"/>
      <c r="C141" s="214"/>
      <c r="D141" s="214"/>
      <c r="E141" s="214"/>
      <c r="F141" s="214"/>
      <c r="G141" s="214"/>
      <c r="H141" s="214"/>
      <c r="I141" s="374"/>
      <c r="J141" s="374"/>
      <c r="K141" s="374"/>
      <c r="L141" s="374"/>
      <c r="M141" s="374"/>
      <c r="N141" s="374"/>
      <c r="O141" s="374"/>
      <c r="P141" s="374"/>
      <c r="Q141" s="374"/>
      <c r="R141" s="374"/>
      <c r="S141" s="374"/>
      <c r="T141" s="374"/>
      <c r="U141" s="374"/>
      <c r="V141" s="374"/>
      <c r="W141" s="374"/>
      <c r="X141" s="374"/>
      <c r="Y141" s="374"/>
      <c r="Z141" s="374"/>
      <c r="AA141" s="374"/>
      <c r="AB141" s="374"/>
      <c r="AC141" s="374"/>
      <c r="AD141" s="374"/>
      <c r="AE141" s="374"/>
      <c r="AF141" s="374"/>
      <c r="AG141" s="374"/>
      <c r="AH141" s="374"/>
      <c r="AI141" s="374"/>
      <c r="AJ141" s="374"/>
      <c r="AK141" s="374"/>
      <c r="AL141" s="374"/>
      <c r="AM141" s="374"/>
      <c r="AN141" s="374"/>
      <c r="AO141" s="374"/>
      <c r="AP141" s="374"/>
      <c r="AQ141" s="374"/>
      <c r="AR141" s="374"/>
      <c r="AS141" s="374"/>
      <c r="AT141" s="374"/>
      <c r="AU141" s="374"/>
      <c r="AV141" s="374"/>
      <c r="AW141" s="374"/>
      <c r="AX141" s="374"/>
      <c r="AY141" s="374"/>
      <c r="AZ141" s="374"/>
      <c r="BA141" s="374"/>
      <c r="BB141" s="374"/>
      <c r="BC141" s="374"/>
      <c r="BD141" s="374"/>
      <c r="BE141" s="374"/>
      <c r="BF141" s="374"/>
      <c r="BG141" s="374"/>
      <c r="BH141" s="374"/>
      <c r="BI141" s="374"/>
      <c r="BJ141" s="374"/>
      <c r="BK141" s="374"/>
      <c r="BL141" s="374"/>
      <c r="BM141" s="374"/>
      <c r="BN141" s="374"/>
      <c r="BO141" s="374"/>
      <c r="BP141" s="374"/>
      <c r="BQ141" s="374"/>
      <c r="BR141" s="374"/>
      <c r="BS141" s="214"/>
      <c r="BT141" s="214"/>
      <c r="BU141" s="214"/>
      <c r="BV141" s="214"/>
      <c r="BW141" s="214"/>
      <c r="BX141" s="214"/>
      <c r="BY141" s="214"/>
      <c r="BZ141" s="202"/>
    </row>
    <row r="142" spans="1:86" ht="6" customHeight="1">
      <c r="A142" s="214"/>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358"/>
      <c r="AF142" s="358"/>
      <c r="AG142" s="358"/>
      <c r="AH142" s="358"/>
      <c r="AI142" s="358"/>
      <c r="AJ142" s="358"/>
      <c r="AK142" s="358"/>
      <c r="AL142" s="358"/>
      <c r="AM142" s="358"/>
      <c r="AN142" s="358"/>
      <c r="AO142" s="358"/>
      <c r="AP142" s="358"/>
      <c r="AQ142" s="358"/>
      <c r="AR142" s="358"/>
      <c r="AS142" s="358"/>
      <c r="AT142" s="358"/>
      <c r="AU142" s="358"/>
      <c r="AV142" s="358"/>
      <c r="AW142" s="358"/>
      <c r="AX142" s="358"/>
      <c r="AY142" s="358"/>
      <c r="AZ142" s="358"/>
      <c r="BA142" s="358"/>
      <c r="BB142" s="358"/>
      <c r="BC142" s="358"/>
      <c r="BD142" s="358"/>
      <c r="BE142" s="358"/>
      <c r="BF142" s="358"/>
      <c r="BG142" s="358"/>
      <c r="BH142" s="358"/>
      <c r="BI142" s="358"/>
      <c r="BJ142" s="358"/>
      <c r="BK142" s="358"/>
      <c r="BL142" s="358"/>
      <c r="BM142" s="358"/>
      <c r="BN142" s="358"/>
      <c r="BO142" s="358"/>
      <c r="BP142" s="358"/>
      <c r="BQ142" s="358"/>
      <c r="BR142" s="358"/>
      <c r="BS142" s="358"/>
      <c r="BT142" s="358"/>
      <c r="BU142" s="358"/>
      <c r="BV142" s="358"/>
      <c r="BW142" s="358"/>
      <c r="BX142" s="358"/>
      <c r="BY142" s="358"/>
      <c r="BZ142" s="202"/>
    </row>
    <row r="143" spans="1:86" ht="6" customHeight="1">
      <c r="A143" s="214"/>
      <c r="B143" s="358"/>
      <c r="C143" s="358"/>
      <c r="D143" s="358"/>
      <c r="E143" s="358"/>
      <c r="F143" s="358"/>
      <c r="G143" s="358"/>
      <c r="H143" s="358"/>
      <c r="I143" s="358"/>
      <c r="J143" s="358"/>
      <c r="K143" s="358"/>
      <c r="L143" s="358"/>
      <c r="M143" s="358"/>
      <c r="N143" s="358"/>
      <c r="O143" s="358"/>
      <c r="P143" s="358"/>
      <c r="Q143" s="358"/>
      <c r="R143" s="358"/>
      <c r="S143" s="358"/>
      <c r="T143" s="358"/>
      <c r="U143" s="358"/>
      <c r="V143" s="358"/>
      <c r="W143" s="358"/>
      <c r="X143" s="358"/>
      <c r="Y143" s="358"/>
      <c r="Z143" s="358"/>
      <c r="AA143" s="358"/>
      <c r="AB143" s="358"/>
      <c r="AC143" s="358"/>
      <c r="AD143" s="358"/>
      <c r="AE143" s="358"/>
      <c r="AF143" s="358"/>
      <c r="AG143" s="358"/>
      <c r="AH143" s="358"/>
      <c r="AI143" s="358"/>
      <c r="AJ143" s="358"/>
      <c r="AK143" s="358"/>
      <c r="AL143" s="358"/>
      <c r="AM143" s="358"/>
      <c r="AN143" s="358"/>
      <c r="AO143" s="358"/>
      <c r="AP143" s="358"/>
      <c r="AQ143" s="358"/>
      <c r="AR143" s="358"/>
      <c r="AS143" s="358"/>
      <c r="AT143" s="358"/>
      <c r="AU143" s="358"/>
      <c r="AV143" s="358"/>
      <c r="AW143" s="358"/>
      <c r="AX143" s="358"/>
      <c r="AY143" s="358"/>
      <c r="AZ143" s="358"/>
      <c r="BA143" s="358"/>
      <c r="BB143" s="358"/>
      <c r="BC143" s="358"/>
      <c r="BD143" s="358"/>
      <c r="BE143" s="358"/>
      <c r="BF143" s="358"/>
      <c r="BG143" s="358"/>
      <c r="BH143" s="358"/>
      <c r="BI143" s="358"/>
      <c r="BJ143" s="358"/>
      <c r="BK143" s="358"/>
      <c r="BL143" s="358"/>
      <c r="BM143" s="358"/>
      <c r="BN143" s="358"/>
      <c r="BO143" s="358"/>
      <c r="BP143" s="358"/>
      <c r="BQ143" s="358"/>
      <c r="BR143" s="358"/>
      <c r="BS143" s="358"/>
      <c r="BT143" s="358"/>
      <c r="BU143" s="358"/>
      <c r="BV143" s="358"/>
      <c r="BW143" s="358"/>
      <c r="BX143" s="358"/>
      <c r="BY143" s="358"/>
      <c r="BZ143" s="202"/>
    </row>
    <row r="144" spans="1:86" ht="6" customHeight="1">
      <c r="A144" s="214"/>
      <c r="B144" s="358"/>
      <c r="C144" s="358"/>
      <c r="D144" s="358"/>
      <c r="E144" s="358"/>
      <c r="F144" s="358"/>
      <c r="G144" s="358"/>
      <c r="H144" s="358"/>
      <c r="I144" s="358"/>
      <c r="J144" s="358"/>
      <c r="K144" s="358"/>
      <c r="L144" s="358"/>
      <c r="M144" s="358"/>
      <c r="N144" s="358"/>
      <c r="O144" s="358"/>
      <c r="P144" s="358"/>
      <c r="Q144" s="358"/>
      <c r="R144" s="358"/>
      <c r="S144" s="358"/>
      <c r="T144" s="358"/>
      <c r="U144" s="358"/>
      <c r="V144" s="358"/>
      <c r="W144" s="358"/>
      <c r="X144" s="358"/>
      <c r="Y144" s="358"/>
      <c r="Z144" s="358"/>
      <c r="AA144" s="358"/>
      <c r="AB144" s="358"/>
      <c r="AC144" s="358"/>
      <c r="AD144" s="358"/>
      <c r="AE144" s="358"/>
      <c r="AF144" s="358"/>
      <c r="AG144" s="358"/>
      <c r="AH144" s="358"/>
      <c r="AI144" s="358"/>
      <c r="AJ144" s="358"/>
      <c r="AK144" s="358"/>
      <c r="AL144" s="358"/>
      <c r="AM144" s="358"/>
      <c r="AN144" s="358"/>
      <c r="AO144" s="358"/>
      <c r="AP144" s="358"/>
      <c r="AQ144" s="358"/>
      <c r="AR144" s="358"/>
      <c r="AS144" s="358"/>
      <c r="AT144" s="358"/>
      <c r="AU144" s="358"/>
      <c r="AV144" s="358"/>
      <c r="AW144" s="358"/>
      <c r="AX144" s="358"/>
      <c r="AY144" s="358"/>
      <c r="AZ144" s="358"/>
      <c r="BA144" s="358"/>
      <c r="BB144" s="358"/>
      <c r="BC144" s="358"/>
      <c r="BD144" s="358"/>
      <c r="BE144" s="358"/>
      <c r="BF144" s="358"/>
      <c r="BG144" s="358"/>
      <c r="BH144" s="358"/>
      <c r="BI144" s="358"/>
      <c r="BJ144" s="358"/>
      <c r="BK144" s="358"/>
      <c r="BL144" s="358"/>
      <c r="BM144" s="358"/>
      <c r="BN144" s="358"/>
      <c r="BO144" s="358"/>
      <c r="BP144" s="358"/>
      <c r="BQ144" s="358"/>
      <c r="BR144" s="358"/>
      <c r="BS144" s="358"/>
      <c r="BT144" s="358"/>
      <c r="BU144" s="358"/>
      <c r="BV144" s="358"/>
      <c r="BW144" s="358"/>
      <c r="BX144" s="358"/>
      <c r="BY144" s="358"/>
      <c r="BZ144" s="202"/>
    </row>
    <row r="145" spans="1:78" ht="6.75" customHeight="1">
      <c r="A145" s="214"/>
      <c r="B145" s="358"/>
      <c r="C145" s="358"/>
      <c r="D145" s="358"/>
      <c r="E145" s="358"/>
      <c r="F145" s="358"/>
      <c r="G145" s="358"/>
      <c r="H145" s="358"/>
      <c r="I145" s="358"/>
      <c r="J145" s="358"/>
      <c r="K145" s="358"/>
      <c r="L145" s="358"/>
      <c r="M145" s="358"/>
      <c r="N145" s="358"/>
      <c r="O145" s="358"/>
      <c r="P145" s="358"/>
      <c r="Q145" s="358"/>
      <c r="R145" s="358"/>
      <c r="S145" s="358"/>
      <c r="T145" s="358"/>
      <c r="U145" s="358"/>
      <c r="V145" s="358"/>
      <c r="W145" s="358"/>
      <c r="X145" s="358"/>
      <c r="Y145" s="358"/>
      <c r="Z145" s="358"/>
      <c r="AA145" s="358"/>
      <c r="AB145" s="358"/>
      <c r="AC145" s="358"/>
      <c r="AD145" s="358"/>
      <c r="AE145" s="358"/>
      <c r="AF145" s="358"/>
      <c r="AG145" s="358"/>
      <c r="AH145" s="358"/>
      <c r="AI145" s="358"/>
      <c r="AJ145" s="358"/>
      <c r="AK145" s="358"/>
      <c r="AL145" s="358"/>
      <c r="AM145" s="358"/>
      <c r="AN145" s="358"/>
      <c r="AO145" s="358"/>
      <c r="AP145" s="358"/>
      <c r="AQ145" s="358"/>
      <c r="AR145" s="358"/>
      <c r="AS145" s="358"/>
      <c r="AT145" s="358"/>
      <c r="AU145" s="358"/>
      <c r="AV145" s="358"/>
      <c r="AW145" s="358"/>
      <c r="AX145" s="358"/>
      <c r="AY145" s="358"/>
      <c r="AZ145" s="358"/>
      <c r="BA145" s="358"/>
      <c r="BB145" s="358"/>
      <c r="BC145" s="358"/>
      <c r="BD145" s="358"/>
      <c r="BE145" s="358"/>
      <c r="BF145" s="358"/>
      <c r="BG145" s="358"/>
      <c r="BH145" s="358"/>
      <c r="BI145" s="358"/>
      <c r="BJ145" s="358"/>
      <c r="BK145" s="358"/>
      <c r="BL145" s="358"/>
      <c r="BM145" s="358"/>
      <c r="BN145" s="358"/>
      <c r="BO145" s="358"/>
      <c r="BP145" s="358"/>
      <c r="BQ145" s="358"/>
      <c r="BR145" s="358"/>
      <c r="BS145" s="358"/>
      <c r="BT145" s="358"/>
      <c r="BU145" s="358"/>
      <c r="BV145" s="358"/>
      <c r="BW145" s="358"/>
      <c r="BX145" s="358"/>
      <c r="BY145" s="358"/>
      <c r="BZ145" s="202"/>
    </row>
    <row r="146" spans="1:78" ht="6.75" customHeight="1">
      <c r="A146" s="214"/>
      <c r="B146" s="358"/>
      <c r="C146" s="358"/>
      <c r="D146" s="358"/>
      <c r="E146" s="358"/>
      <c r="F146" s="358"/>
      <c r="G146" s="358"/>
      <c r="H146" s="358"/>
      <c r="I146" s="358"/>
      <c r="J146" s="358"/>
      <c r="K146" s="358"/>
      <c r="L146" s="358"/>
      <c r="M146" s="358"/>
      <c r="N146" s="358"/>
      <c r="O146" s="358"/>
      <c r="P146" s="358"/>
      <c r="Q146" s="358"/>
      <c r="R146" s="358"/>
      <c r="S146" s="358"/>
      <c r="T146" s="358"/>
      <c r="U146" s="358"/>
      <c r="V146" s="358"/>
      <c r="W146" s="358"/>
      <c r="X146" s="358"/>
      <c r="Y146" s="358"/>
      <c r="Z146" s="358"/>
      <c r="AA146" s="358"/>
      <c r="AB146" s="358"/>
      <c r="AC146" s="358"/>
      <c r="AD146" s="358"/>
      <c r="AE146" s="358"/>
      <c r="AF146" s="358"/>
      <c r="AG146" s="358"/>
      <c r="AH146" s="358"/>
      <c r="AI146" s="358"/>
      <c r="AJ146" s="358"/>
      <c r="AK146" s="358"/>
      <c r="AL146" s="358"/>
      <c r="AM146" s="358"/>
      <c r="AN146" s="358"/>
      <c r="AO146" s="358"/>
      <c r="AP146" s="358"/>
      <c r="AQ146" s="358"/>
      <c r="AR146" s="358"/>
      <c r="AS146" s="358"/>
      <c r="AT146" s="358"/>
      <c r="AU146" s="358"/>
      <c r="AV146" s="358"/>
      <c r="AW146" s="358"/>
      <c r="AX146" s="358"/>
      <c r="AY146" s="358"/>
      <c r="AZ146" s="358"/>
      <c r="BA146" s="358"/>
      <c r="BB146" s="358"/>
      <c r="BC146" s="358"/>
      <c r="BD146" s="358"/>
      <c r="BE146" s="358"/>
      <c r="BF146" s="358"/>
      <c r="BG146" s="358"/>
      <c r="BH146" s="358"/>
      <c r="BI146" s="358"/>
      <c r="BJ146" s="358"/>
      <c r="BK146" s="358"/>
      <c r="BL146" s="358"/>
      <c r="BM146" s="358"/>
      <c r="BN146" s="358"/>
      <c r="BO146" s="358"/>
      <c r="BP146" s="358"/>
      <c r="BQ146" s="358"/>
      <c r="BR146" s="358"/>
      <c r="BS146" s="358"/>
      <c r="BT146" s="358"/>
      <c r="BU146" s="358"/>
      <c r="BV146" s="358"/>
      <c r="BW146" s="358"/>
      <c r="BX146" s="358"/>
      <c r="BY146" s="358"/>
      <c r="BZ146" s="202"/>
    </row>
    <row r="147" spans="1:78" ht="6.75" customHeight="1">
      <c r="A147" s="214"/>
      <c r="B147" s="358"/>
      <c r="C147" s="358"/>
      <c r="D147" s="358"/>
      <c r="E147" s="358"/>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8"/>
      <c r="AD147" s="358"/>
      <c r="AE147" s="358"/>
      <c r="AF147" s="358"/>
      <c r="AG147" s="358"/>
      <c r="AH147" s="358"/>
      <c r="AI147" s="358"/>
      <c r="AJ147" s="358"/>
      <c r="AK147" s="358"/>
      <c r="AL147" s="358"/>
      <c r="AM147" s="358"/>
      <c r="AN147" s="358"/>
      <c r="AO147" s="358"/>
      <c r="AP147" s="358"/>
      <c r="AQ147" s="358"/>
      <c r="AR147" s="358"/>
      <c r="AS147" s="358"/>
      <c r="AT147" s="358"/>
      <c r="AU147" s="358"/>
      <c r="AV147" s="358"/>
      <c r="AW147" s="358"/>
      <c r="AX147" s="358"/>
      <c r="AY147" s="358"/>
      <c r="AZ147" s="358"/>
      <c r="BA147" s="358"/>
      <c r="BB147" s="358"/>
      <c r="BC147" s="358"/>
      <c r="BD147" s="358"/>
      <c r="BE147" s="358"/>
      <c r="BF147" s="358"/>
      <c r="BG147" s="358"/>
      <c r="BH147" s="358"/>
      <c r="BI147" s="358"/>
      <c r="BJ147" s="358"/>
      <c r="BK147" s="358"/>
      <c r="BL147" s="358"/>
      <c r="BM147" s="358"/>
      <c r="BN147" s="358"/>
      <c r="BO147" s="358"/>
      <c r="BP147" s="358"/>
      <c r="BQ147" s="358"/>
      <c r="BR147" s="358"/>
      <c r="BS147" s="358"/>
      <c r="BT147" s="358"/>
      <c r="BU147" s="358"/>
      <c r="BV147" s="358"/>
      <c r="BW147" s="358"/>
      <c r="BX147" s="358"/>
      <c r="BY147" s="358"/>
      <c r="BZ147" s="202"/>
    </row>
    <row r="148" spans="1:78" ht="6.75" customHeight="1">
      <c r="A148" s="214"/>
      <c r="B148" s="358"/>
      <c r="C148" s="358"/>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8"/>
      <c r="AL148" s="358"/>
      <c r="AM148" s="358"/>
      <c r="AN148" s="358"/>
      <c r="AO148" s="358"/>
      <c r="AP148" s="358"/>
      <c r="AQ148" s="358"/>
      <c r="AR148" s="358"/>
      <c r="AS148" s="358"/>
      <c r="AT148" s="358"/>
      <c r="AU148" s="358"/>
      <c r="AV148" s="358"/>
      <c r="AW148" s="358"/>
      <c r="AX148" s="358"/>
      <c r="AY148" s="358"/>
      <c r="AZ148" s="358"/>
      <c r="BA148" s="358"/>
      <c r="BB148" s="358"/>
      <c r="BC148" s="358"/>
      <c r="BD148" s="358"/>
      <c r="BE148" s="358"/>
      <c r="BF148" s="358"/>
      <c r="BG148" s="358"/>
      <c r="BH148" s="358"/>
      <c r="BI148" s="358"/>
      <c r="BJ148" s="358"/>
      <c r="BK148" s="358"/>
      <c r="BL148" s="358"/>
      <c r="BM148" s="358"/>
      <c r="BN148" s="358"/>
      <c r="BO148" s="358"/>
      <c r="BP148" s="358"/>
      <c r="BQ148" s="358"/>
      <c r="BR148" s="358"/>
      <c r="BS148" s="358"/>
      <c r="BT148" s="358"/>
      <c r="BU148" s="358"/>
      <c r="BV148" s="358"/>
      <c r="BW148" s="358"/>
      <c r="BX148" s="358"/>
      <c r="BY148" s="358"/>
      <c r="BZ148" s="202"/>
    </row>
    <row r="149" spans="1:78" ht="6.75" customHeight="1">
      <c r="A149" s="214"/>
      <c r="B149" s="358"/>
      <c r="C149" s="358"/>
      <c r="D149" s="358"/>
      <c r="E149" s="358"/>
      <c r="F149" s="358"/>
      <c r="G149" s="358"/>
      <c r="H149" s="358"/>
      <c r="I149" s="358"/>
      <c r="J149" s="358"/>
      <c r="K149" s="358"/>
      <c r="L149" s="358"/>
      <c r="M149" s="358"/>
      <c r="N149" s="358"/>
      <c r="O149" s="358"/>
      <c r="P149" s="358"/>
      <c r="Q149" s="358"/>
      <c r="R149" s="358"/>
      <c r="S149" s="358"/>
      <c r="T149" s="358"/>
      <c r="U149" s="358"/>
      <c r="V149" s="358"/>
      <c r="W149" s="358"/>
      <c r="X149" s="358"/>
      <c r="Y149" s="358"/>
      <c r="Z149" s="358"/>
      <c r="AA149" s="358"/>
      <c r="AB149" s="358"/>
      <c r="AC149" s="358"/>
      <c r="AD149" s="358"/>
      <c r="AE149" s="358"/>
      <c r="AF149" s="358"/>
      <c r="AG149" s="358"/>
      <c r="AH149" s="358"/>
      <c r="AI149" s="358"/>
      <c r="AJ149" s="358"/>
      <c r="AK149" s="358"/>
      <c r="AL149" s="358"/>
      <c r="AM149" s="358"/>
      <c r="AN149" s="358"/>
      <c r="AO149" s="358"/>
      <c r="AP149" s="358"/>
      <c r="AQ149" s="358"/>
      <c r="AR149" s="358"/>
      <c r="AS149" s="358"/>
      <c r="AT149" s="358"/>
      <c r="AU149" s="358"/>
      <c r="AV149" s="358"/>
      <c r="AW149" s="358"/>
      <c r="AX149" s="358"/>
      <c r="AY149" s="358"/>
      <c r="AZ149" s="358"/>
      <c r="BA149" s="358"/>
      <c r="BB149" s="358"/>
      <c r="BC149" s="358"/>
      <c r="BD149" s="358"/>
      <c r="BE149" s="358"/>
      <c r="BF149" s="358"/>
      <c r="BG149" s="358"/>
      <c r="BH149" s="358"/>
      <c r="BI149" s="358"/>
      <c r="BJ149" s="358"/>
      <c r="BK149" s="358"/>
      <c r="BL149" s="358"/>
      <c r="BM149" s="358"/>
      <c r="BN149" s="358"/>
      <c r="BO149" s="358"/>
      <c r="BP149" s="358"/>
      <c r="BQ149" s="358"/>
      <c r="BR149" s="358"/>
      <c r="BS149" s="358"/>
      <c r="BT149" s="358"/>
      <c r="BU149" s="358"/>
      <c r="BV149" s="358"/>
      <c r="BW149" s="358"/>
      <c r="BX149" s="358"/>
      <c r="BY149" s="358"/>
      <c r="BZ149" s="202"/>
    </row>
    <row r="150" spans="1:78" ht="6.75" customHeight="1">
      <c r="A150" s="214"/>
      <c r="B150" s="358"/>
      <c r="C150" s="358"/>
      <c r="D150" s="358"/>
      <c r="E150" s="358"/>
      <c r="F150" s="358"/>
      <c r="G150" s="358"/>
      <c r="H150" s="358"/>
      <c r="I150" s="358"/>
      <c r="J150" s="358"/>
      <c r="K150" s="358"/>
      <c r="L150" s="358"/>
      <c r="M150" s="358"/>
      <c r="N150" s="358"/>
      <c r="O150" s="358"/>
      <c r="P150" s="358"/>
      <c r="Q150" s="358"/>
      <c r="R150" s="358"/>
      <c r="S150" s="358"/>
      <c r="T150" s="358"/>
      <c r="U150" s="358"/>
      <c r="V150" s="358"/>
      <c r="W150" s="358"/>
      <c r="X150" s="358"/>
      <c r="Y150" s="358"/>
      <c r="Z150" s="358"/>
      <c r="AA150" s="358"/>
      <c r="AB150" s="358"/>
      <c r="AC150" s="358"/>
      <c r="AD150" s="358"/>
      <c r="AE150" s="358"/>
      <c r="AF150" s="358"/>
      <c r="AG150" s="358"/>
      <c r="AH150" s="358"/>
      <c r="AI150" s="358"/>
      <c r="AJ150" s="358"/>
      <c r="AK150" s="358"/>
      <c r="AL150" s="358"/>
      <c r="AM150" s="358"/>
      <c r="AN150" s="358"/>
      <c r="AO150" s="358"/>
      <c r="AP150" s="358"/>
      <c r="AQ150" s="358"/>
      <c r="AR150" s="358"/>
      <c r="AS150" s="358"/>
      <c r="AT150" s="358"/>
      <c r="AU150" s="358"/>
      <c r="AV150" s="358"/>
      <c r="AW150" s="358"/>
      <c r="AX150" s="358"/>
      <c r="AY150" s="358"/>
      <c r="AZ150" s="358"/>
      <c r="BA150" s="358"/>
      <c r="BB150" s="358"/>
      <c r="BC150" s="358"/>
      <c r="BD150" s="358"/>
      <c r="BE150" s="358"/>
      <c r="BF150" s="358"/>
      <c r="BG150" s="358"/>
      <c r="BH150" s="358"/>
      <c r="BI150" s="358"/>
      <c r="BJ150" s="358"/>
      <c r="BK150" s="358"/>
      <c r="BL150" s="358"/>
      <c r="BM150" s="358"/>
      <c r="BN150" s="358"/>
      <c r="BO150" s="358"/>
      <c r="BP150" s="358"/>
      <c r="BQ150" s="358"/>
      <c r="BR150" s="358"/>
      <c r="BS150" s="358"/>
      <c r="BT150" s="358"/>
      <c r="BU150" s="358"/>
      <c r="BV150" s="358"/>
      <c r="BW150" s="358"/>
      <c r="BX150" s="358"/>
      <c r="BY150" s="358"/>
      <c r="BZ150" s="202"/>
    </row>
    <row r="151" spans="1:78" ht="6.75" customHeight="1">
      <c r="A151" s="214"/>
      <c r="B151" s="358"/>
      <c r="C151" s="358"/>
      <c r="D151" s="358"/>
      <c r="E151" s="358"/>
      <c r="F151" s="358"/>
      <c r="G151" s="358"/>
      <c r="H151" s="358"/>
      <c r="I151" s="358"/>
      <c r="J151" s="358"/>
      <c r="K151" s="358"/>
      <c r="L151" s="358"/>
      <c r="M151" s="358"/>
      <c r="N151" s="358"/>
      <c r="O151" s="358"/>
      <c r="P151" s="358"/>
      <c r="Q151" s="358"/>
      <c r="R151" s="358"/>
      <c r="S151" s="358"/>
      <c r="T151" s="358"/>
      <c r="U151" s="358"/>
      <c r="V151" s="358"/>
      <c r="W151" s="358"/>
      <c r="X151" s="358"/>
      <c r="Y151" s="358"/>
      <c r="Z151" s="358"/>
      <c r="AA151" s="358"/>
      <c r="AB151" s="358"/>
      <c r="AC151" s="358"/>
      <c r="AD151" s="358"/>
      <c r="AE151" s="358"/>
      <c r="AF151" s="358"/>
      <c r="AG151" s="358"/>
      <c r="AH151" s="358"/>
      <c r="AI151" s="358"/>
      <c r="AJ151" s="358"/>
      <c r="AK151" s="358"/>
      <c r="AL151" s="358"/>
      <c r="AM151" s="358"/>
      <c r="AN151" s="358"/>
      <c r="AO151" s="358"/>
      <c r="AP151" s="358"/>
      <c r="AQ151" s="358"/>
      <c r="AR151" s="358"/>
      <c r="AS151" s="358"/>
      <c r="AT151" s="358"/>
      <c r="AU151" s="358"/>
      <c r="AV151" s="358"/>
      <c r="AW151" s="358"/>
      <c r="AX151" s="358"/>
      <c r="AY151" s="358"/>
      <c r="AZ151" s="358"/>
      <c r="BA151" s="358"/>
      <c r="BB151" s="358"/>
      <c r="BC151" s="358"/>
      <c r="BD151" s="358"/>
      <c r="BE151" s="358"/>
      <c r="BF151" s="358"/>
      <c r="BG151" s="358"/>
      <c r="BH151" s="358"/>
      <c r="BI151" s="358"/>
      <c r="BJ151" s="358"/>
      <c r="BK151" s="358"/>
      <c r="BL151" s="358"/>
      <c r="BM151" s="358"/>
      <c r="BN151" s="358"/>
      <c r="BO151" s="358"/>
      <c r="BP151" s="358"/>
      <c r="BQ151" s="358"/>
      <c r="BR151" s="358"/>
      <c r="BS151" s="358"/>
      <c r="BT151" s="358"/>
      <c r="BU151" s="358"/>
      <c r="BV151" s="358"/>
      <c r="BW151" s="358"/>
      <c r="BX151" s="358"/>
      <c r="BY151" s="358"/>
      <c r="BZ151" s="202"/>
    </row>
    <row r="152" spans="1:78" s="210" customFormat="1" ht="5.25" customHeight="1">
      <c r="A152" s="214"/>
      <c r="B152" s="214"/>
      <c r="C152" s="214"/>
      <c r="D152" s="214"/>
      <c r="E152" s="214"/>
      <c r="F152" s="214"/>
      <c r="G152" s="214"/>
      <c r="H152" s="214"/>
      <c r="I152" s="214"/>
      <c r="J152" s="214"/>
      <c r="K152" s="214"/>
      <c r="L152" s="214"/>
      <c r="M152" s="214"/>
      <c r="N152" s="214"/>
      <c r="O152" s="214"/>
      <c r="P152" s="214"/>
      <c r="Q152" s="214"/>
      <c r="R152" s="214"/>
      <c r="S152" s="214"/>
      <c r="T152" s="214"/>
      <c r="U152" s="214"/>
      <c r="V152" s="214"/>
      <c r="W152" s="214"/>
      <c r="X152" s="214"/>
      <c r="Y152" s="214"/>
      <c r="Z152" s="214"/>
      <c r="AA152" s="214"/>
      <c r="AB152" s="214"/>
      <c r="AC152" s="214"/>
      <c r="AD152" s="214"/>
      <c r="AE152" s="214"/>
      <c r="AF152" s="214"/>
      <c r="AG152" s="214"/>
      <c r="AH152" s="214"/>
      <c r="AI152" s="214"/>
      <c r="AJ152" s="214"/>
      <c r="AK152" s="214"/>
      <c r="AL152" s="214"/>
      <c r="AM152" s="214"/>
      <c r="AN152" s="214"/>
      <c r="AO152" s="214"/>
      <c r="AP152" s="214"/>
      <c r="AQ152" s="214"/>
      <c r="AR152" s="214"/>
      <c r="AS152" s="214"/>
      <c r="AT152" s="214"/>
      <c r="AU152" s="214"/>
      <c r="AV152" s="214"/>
      <c r="AW152" s="214"/>
      <c r="AX152" s="214"/>
      <c r="AY152" s="214"/>
      <c r="AZ152" s="214"/>
      <c r="BA152" s="214"/>
      <c r="BB152" s="214"/>
      <c r="BC152" s="214"/>
      <c r="BD152" s="214"/>
      <c r="BE152" s="214"/>
      <c r="BF152" s="214"/>
      <c r="BG152" s="214"/>
      <c r="BH152" s="214"/>
      <c r="BI152" s="214"/>
      <c r="BJ152" s="214"/>
      <c r="BK152" s="214"/>
      <c r="BL152" s="214"/>
      <c r="BM152" s="214"/>
      <c r="BN152" s="214"/>
      <c r="BO152" s="214"/>
      <c r="BP152" s="214"/>
      <c r="BQ152" s="214"/>
      <c r="BR152" s="214"/>
      <c r="BS152" s="214"/>
      <c r="BT152" s="214"/>
      <c r="BU152" s="214"/>
      <c r="BV152" s="214"/>
      <c r="BW152" s="214"/>
      <c r="BX152" s="214"/>
      <c r="BY152" s="214"/>
      <c r="BZ152" s="239"/>
    </row>
    <row r="153" spans="1:78" s="210" customFormat="1" ht="5.25" customHeight="1">
      <c r="A153" s="214"/>
      <c r="B153" s="214"/>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c r="BI153" s="214"/>
      <c r="BJ153" s="214"/>
      <c r="BK153" s="214"/>
      <c r="BL153" s="214"/>
      <c r="BM153" s="214"/>
      <c r="BN153" s="214"/>
      <c r="BO153" s="214"/>
      <c r="BP153" s="214"/>
      <c r="BQ153" s="214"/>
      <c r="BR153" s="214"/>
      <c r="BS153" s="214"/>
      <c r="BT153" s="214"/>
      <c r="BU153" s="214"/>
      <c r="BV153" s="214"/>
      <c r="BW153" s="214"/>
      <c r="BX153" s="214"/>
      <c r="BY153" s="214"/>
      <c r="BZ153" s="239"/>
    </row>
  </sheetData>
  <sheetProtection selectLockedCells="1"/>
  <mergeCells count="127">
    <mergeCell ref="A1:F3"/>
    <mergeCell ref="G2:BV5"/>
    <mergeCell ref="R51:S53"/>
    <mergeCell ref="T51:W53"/>
    <mergeCell ref="X51:Y53"/>
    <mergeCell ref="Z51:AC53"/>
    <mergeCell ref="AD51:AE53"/>
    <mergeCell ref="N48:AE50"/>
    <mergeCell ref="AO45:BA47"/>
    <mergeCell ref="BB45:BS47"/>
    <mergeCell ref="AO48:BA50"/>
    <mergeCell ref="BB48:BE50"/>
    <mergeCell ref="BF48:BG50"/>
    <mergeCell ref="BH48:BK50"/>
    <mergeCell ref="BL48:BM50"/>
    <mergeCell ref="A16:P18"/>
    <mergeCell ref="A37:P39"/>
    <mergeCell ref="BF31:BY32"/>
    <mergeCell ref="BF33:BY34"/>
    <mergeCell ref="BR16:BW18"/>
    <mergeCell ref="BP16:BQ18"/>
    <mergeCell ref="AN27:AY34"/>
    <mergeCell ref="AZ19:BA20"/>
    <mergeCell ref="BB19:BF20"/>
    <mergeCell ref="A42:AL44"/>
    <mergeCell ref="A40:M40"/>
    <mergeCell ref="N58:AA60"/>
    <mergeCell ref="A58:M60"/>
    <mergeCell ref="AO58:AP60"/>
    <mergeCell ref="AM42:CA44"/>
    <mergeCell ref="AM58:AN60"/>
    <mergeCell ref="A61:M63"/>
    <mergeCell ref="N61:O63"/>
    <mergeCell ref="P61:Q63"/>
    <mergeCell ref="R61:S63"/>
    <mergeCell ref="T61:U63"/>
    <mergeCell ref="V61:W63"/>
    <mergeCell ref="X61:Y63"/>
    <mergeCell ref="AQ62:BA63"/>
    <mergeCell ref="BB61:BY61"/>
    <mergeCell ref="BB62:BY63"/>
    <mergeCell ref="BN58:BS60"/>
    <mergeCell ref="BT58:BU60"/>
    <mergeCell ref="BV58:BW60"/>
    <mergeCell ref="BX58:BY60"/>
    <mergeCell ref="BB58:BM60"/>
    <mergeCell ref="BN48:BQ50"/>
    <mergeCell ref="BR48:BS50"/>
    <mergeCell ref="B142:BY151"/>
    <mergeCell ref="N138:O140"/>
    <mergeCell ref="P138:R140"/>
    <mergeCell ref="S138:T140"/>
    <mergeCell ref="U138:V140"/>
    <mergeCell ref="AE140:AU140"/>
    <mergeCell ref="BE140:BV140"/>
    <mergeCell ref="B138:C140"/>
    <mergeCell ref="D138:E140"/>
    <mergeCell ref="F138:G140"/>
    <mergeCell ref="H138:I140"/>
    <mergeCell ref="J138:K140"/>
    <mergeCell ref="L138:M140"/>
    <mergeCell ref="AI58:AJ60"/>
    <mergeCell ref="AK58:AL60"/>
    <mergeCell ref="A51:M53"/>
    <mergeCell ref="N51:Q53"/>
    <mergeCell ref="BG19:BH20"/>
    <mergeCell ref="Z61:AA63"/>
    <mergeCell ref="AQ58:BA60"/>
    <mergeCell ref="BX16:BY18"/>
    <mergeCell ref="I141:BR141"/>
    <mergeCell ref="BB133:BM134"/>
    <mergeCell ref="BN133:BY134"/>
    <mergeCell ref="B136:V137"/>
    <mergeCell ref="A67:AE69"/>
    <mergeCell ref="A70:BY92"/>
    <mergeCell ref="AB58:AH60"/>
    <mergeCell ref="A55:AE57"/>
    <mergeCell ref="A45:M47"/>
    <mergeCell ref="N45:AE47"/>
    <mergeCell ref="A48:M50"/>
    <mergeCell ref="A64:BY64"/>
    <mergeCell ref="AB61:AH63"/>
    <mergeCell ref="AI61:AP63"/>
    <mergeCell ref="AQ61:BA61"/>
    <mergeCell ref="N40:W40"/>
    <mergeCell ref="U133:V135"/>
    <mergeCell ref="W133:X135"/>
    <mergeCell ref="Y133:Z135"/>
    <mergeCell ref="AA133:AB135"/>
    <mergeCell ref="AC133:AD135"/>
    <mergeCell ref="AE133:AF135"/>
    <mergeCell ref="B131:AK132"/>
    <mergeCell ref="B133:C135"/>
    <mergeCell ref="D133:E135"/>
    <mergeCell ref="F133:G135"/>
    <mergeCell ref="H133:I135"/>
    <mergeCell ref="J133:K135"/>
    <mergeCell ref="L133:M135"/>
    <mergeCell ref="N133:O135"/>
    <mergeCell ref="P133:R135"/>
    <mergeCell ref="S133:T135"/>
    <mergeCell ref="AG133:AH135"/>
    <mergeCell ref="AI133:AJ135"/>
    <mergeCell ref="AK133:AL135"/>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BI19:BR20"/>
    <mergeCell ref="AZ21:BY26"/>
    <mergeCell ref="AZ27:BE28"/>
    <mergeCell ref="AZ33:BE34"/>
    <mergeCell ref="AZ31:BE32"/>
    <mergeCell ref="A19:M20"/>
  </mergeCells>
  <phoneticPr fontId="1"/>
  <dataValidations count="5">
    <dataValidation type="list" allowBlank="1" showInputMessage="1" showErrorMessage="1" sqref="AI61:AP63" xr:uid="{00000000-0002-0000-0000-000000000000}">
      <formula1>"普通,当座"</formula1>
    </dataValidation>
    <dataValidation type="list" allowBlank="1" showInputMessage="1" showErrorMessage="1" sqref="N48:AE50" xr:uid="{00000000-0002-0000-0000-000001000000}">
      <formula1>"実施済み,実施予定"</formula1>
    </dataValidation>
    <dataValidation type="list" allowBlank="1" showInputMessage="1" showErrorMessage="1" sqref="BB45:BS47" xr:uid="{00000000-0002-0000-0000-000002000000}">
      <formula1>"聴取済み,聴取予定"</formula1>
    </dataValidation>
    <dataValidation imeMode="fullKatakana" allowBlank="1" showInputMessage="1" showErrorMessage="1" sqref="N19:AM20 N27:AM28 BB61:BY61" xr:uid="{00000000-0002-0000-0000-000003000000}"/>
    <dataValidation imeMode="disabled" allowBlank="1" showInputMessage="1" showErrorMessage="1" sqref="AZ16:BG18 BJ16:BO18 BR16:BW18 BB19:BF20 BI19:BR20 BF29:BY34 N51:Q53 T51:W53 Z51:AC53 BB48:BE50 BH48:BK50 BN48:BQ50 AI58:AP60 BT58:BY60 N61:AA63" xr:uid="{00000000-0002-0000-0000-000004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2"/>
  <sheetViews>
    <sheetView view="pageBreakPreview" topLeftCell="A51" zoomScale="85" zoomScaleNormal="85" zoomScaleSheetLayoutView="85" workbookViewId="0">
      <selection activeCell="C4" sqref="C4"/>
    </sheetView>
  </sheetViews>
  <sheetFormatPr defaultColWidth="9" defaultRowHeight="17.5"/>
  <cols>
    <col min="1" max="1" width="5.453125" style="86" customWidth="1"/>
    <col min="2" max="2" width="27.36328125" style="86" customWidth="1"/>
    <col min="3" max="8" width="10.7265625" style="86" customWidth="1"/>
    <col min="9" max="9" width="16.453125" style="86" customWidth="1"/>
    <col min="10" max="10" width="9" style="86" hidden="1" customWidth="1"/>
    <col min="11" max="11" width="5.90625" style="86" hidden="1" customWidth="1"/>
    <col min="12" max="12" width="9.6328125" style="86" hidden="1" customWidth="1"/>
    <col min="13" max="19" width="11.6328125" style="86" hidden="1" customWidth="1"/>
    <col min="20" max="20" width="11.6328125" style="86" customWidth="1"/>
    <col min="21" max="16384" width="9" style="86"/>
  </cols>
  <sheetData>
    <row r="1" spans="1:20" ht="34.5" customHeight="1" thickBot="1">
      <c r="A1" s="85" t="s">
        <v>32</v>
      </c>
    </row>
    <row r="2" spans="1:20" ht="14.15" customHeight="1" thickBot="1">
      <c r="A2" s="514">
        <v>1</v>
      </c>
      <c r="B2" s="528" t="s">
        <v>133</v>
      </c>
      <c r="C2" s="522" t="s">
        <v>15</v>
      </c>
      <c r="D2" s="524" t="s">
        <v>16</v>
      </c>
      <c r="E2" s="526" t="s">
        <v>17</v>
      </c>
      <c r="F2" s="505" t="s">
        <v>19</v>
      </c>
      <c r="G2" s="531" t="s">
        <v>18</v>
      </c>
      <c r="H2" s="520" t="s">
        <v>33</v>
      </c>
      <c r="I2" s="87"/>
      <c r="N2" s="86" t="s">
        <v>143</v>
      </c>
    </row>
    <row r="3" spans="1:20" ht="14.15" customHeight="1" thickBot="1">
      <c r="A3" s="514"/>
      <c r="B3" s="529"/>
      <c r="C3" s="523"/>
      <c r="D3" s="525"/>
      <c r="E3" s="526"/>
      <c r="F3" s="506"/>
      <c r="G3" s="507"/>
      <c r="H3" s="521"/>
      <c r="I3" s="88" t="s">
        <v>66</v>
      </c>
      <c r="N3" s="577" t="s">
        <v>104</v>
      </c>
      <c r="O3" s="549" t="s">
        <v>106</v>
      </c>
      <c r="P3" s="549"/>
      <c r="Q3" s="89" t="s">
        <v>107</v>
      </c>
    </row>
    <row r="4" spans="1:20" ht="25" customHeight="1">
      <c r="A4" s="514"/>
      <c r="B4" s="90" t="s">
        <v>48</v>
      </c>
      <c r="C4" s="14"/>
      <c r="D4" s="15"/>
      <c r="E4" s="16"/>
      <c r="F4" s="17"/>
      <c r="G4" s="18"/>
      <c r="H4" s="91">
        <f>SUM(C4:G4)</f>
        <v>0</v>
      </c>
      <c r="I4" s="92">
        <f>H4-E4-G4</f>
        <v>0</v>
      </c>
      <c r="K4" s="542" t="s">
        <v>85</v>
      </c>
      <c r="L4" s="543"/>
      <c r="N4" s="578"/>
      <c r="O4" s="575" t="s">
        <v>68</v>
      </c>
      <c r="P4" s="576" t="s">
        <v>105</v>
      </c>
      <c r="Q4" s="550" t="s">
        <v>108</v>
      </c>
    </row>
    <row r="5" spans="1:20" ht="25" customHeight="1" thickBot="1">
      <c r="A5" s="514"/>
      <c r="B5" s="93" t="s">
        <v>86</v>
      </c>
      <c r="C5" s="34"/>
      <c r="D5" s="35"/>
      <c r="E5" s="36"/>
      <c r="F5" s="37"/>
      <c r="G5" s="38"/>
      <c r="H5" s="94">
        <f>SUM(C5:G5)</f>
        <v>0</v>
      </c>
      <c r="I5" s="95">
        <f>H5-E5-G5</f>
        <v>0</v>
      </c>
      <c r="K5" s="544"/>
      <c r="L5" s="545"/>
      <c r="N5" s="579"/>
      <c r="O5" s="575"/>
      <c r="P5" s="576"/>
      <c r="Q5" s="550"/>
    </row>
    <row r="6" spans="1:20" ht="25" customHeight="1" thickTop="1" thickBot="1">
      <c r="A6" s="514"/>
      <c r="B6" s="96" t="str">
        <f>"③　再編前病床数＝"&amp; $K6&amp;" （※２）"</f>
        <v>③　再編前病床数＝② （※２）</v>
      </c>
      <c r="C6" s="39">
        <f>IF($K6="①",C4,C5)</f>
        <v>0</v>
      </c>
      <c r="D6" s="40">
        <f>IF($K6="①",D4,D5)</f>
        <v>0</v>
      </c>
      <c r="E6" s="41">
        <f>IF($K6="①",E4,E5)</f>
        <v>0</v>
      </c>
      <c r="F6" s="42">
        <f>IF($K6="①",F4,F5)</f>
        <v>0</v>
      </c>
      <c r="G6" s="43">
        <f>IF($K6="①",G4,G5)</f>
        <v>0</v>
      </c>
      <c r="H6" s="97">
        <f>SUM(C6:G6)</f>
        <v>0</v>
      </c>
      <c r="I6" s="42">
        <f>H6-E6-G6</f>
        <v>0</v>
      </c>
      <c r="K6" s="538" t="str">
        <f>IF(I4&lt;I5,"①","②")</f>
        <v>②</v>
      </c>
      <c r="L6" s="539"/>
      <c r="N6" s="98" t="b">
        <f>IF(OR(AND(O6,P6),Q6),TRUE)</f>
        <v>1</v>
      </c>
      <c r="O6" s="99" t="b">
        <f>IF(I6&lt;&gt;0,TRUE)</f>
        <v>0</v>
      </c>
      <c r="P6" s="100" t="b">
        <f>IF(I6&gt;I13,TRUE)</f>
        <v>0</v>
      </c>
      <c r="Q6" s="101" t="b">
        <f>IF(AND(H6=0,H13=0),TRUE)</f>
        <v>1</v>
      </c>
    </row>
    <row r="7" spans="1:20" ht="54" customHeight="1">
      <c r="A7" s="548" t="s">
        <v>110</v>
      </c>
      <c r="B7" s="518"/>
      <c r="C7" s="518"/>
      <c r="D7" s="518"/>
      <c r="E7" s="518"/>
      <c r="F7" s="518"/>
      <c r="G7" s="518"/>
      <c r="H7" s="518"/>
      <c r="I7" s="518"/>
    </row>
    <row r="8" spans="1:20" ht="18" thickBot="1">
      <c r="A8" s="518" t="s">
        <v>109</v>
      </c>
      <c r="B8" s="518"/>
      <c r="C8" s="518"/>
      <c r="D8" s="518"/>
      <c r="E8" s="518"/>
      <c r="F8" s="518"/>
      <c r="G8" s="518"/>
      <c r="H8" s="518"/>
      <c r="I8" s="518"/>
      <c r="M8" s="86" t="s">
        <v>100</v>
      </c>
    </row>
    <row r="9" spans="1:20">
      <c r="A9" s="518" t="s">
        <v>65</v>
      </c>
      <c r="B9" s="518"/>
      <c r="C9" s="518"/>
      <c r="D9" s="518"/>
      <c r="E9" s="518"/>
      <c r="F9" s="518"/>
      <c r="G9" s="518"/>
      <c r="H9" s="518"/>
      <c r="I9" s="518"/>
      <c r="K9" s="532" t="s">
        <v>113</v>
      </c>
      <c r="L9" s="533"/>
      <c r="M9" s="540" t="s">
        <v>15</v>
      </c>
      <c r="N9" s="540" t="s">
        <v>16</v>
      </c>
      <c r="O9" s="540" t="s">
        <v>17</v>
      </c>
      <c r="P9" s="553" t="s">
        <v>19</v>
      </c>
      <c r="Q9" s="551" t="s">
        <v>44</v>
      </c>
      <c r="R9" s="556" t="s">
        <v>33</v>
      </c>
      <c r="S9" s="102"/>
    </row>
    <row r="10" spans="1:20" ht="14.15" customHeight="1" thickBot="1">
      <c r="K10" s="534"/>
      <c r="L10" s="535"/>
      <c r="M10" s="541"/>
      <c r="N10" s="541"/>
      <c r="O10" s="541"/>
      <c r="P10" s="554"/>
      <c r="Q10" s="552"/>
      <c r="R10" s="556"/>
      <c r="S10" s="103" t="s">
        <v>67</v>
      </c>
    </row>
    <row r="11" spans="1:20" ht="12" customHeight="1" thickBot="1">
      <c r="A11" s="514">
        <v>2</v>
      </c>
      <c r="B11" s="527" t="s">
        <v>141</v>
      </c>
      <c r="C11" s="522" t="s">
        <v>15</v>
      </c>
      <c r="D11" s="524" t="s">
        <v>16</v>
      </c>
      <c r="E11" s="526" t="s">
        <v>17</v>
      </c>
      <c r="F11" s="505" t="s">
        <v>19</v>
      </c>
      <c r="G11" s="507" t="s">
        <v>44</v>
      </c>
      <c r="H11" s="520" t="s">
        <v>33</v>
      </c>
      <c r="I11" s="87"/>
      <c r="K11" s="536"/>
      <c r="L11" s="537"/>
      <c r="M11" s="104">
        <f t="shared" ref="M11:S11" si="0">C13-C6</f>
        <v>0</v>
      </c>
      <c r="N11" s="104">
        <f t="shared" si="0"/>
        <v>0</v>
      </c>
      <c r="O11" s="104">
        <f t="shared" si="0"/>
        <v>0</v>
      </c>
      <c r="P11" s="105">
        <f t="shared" si="0"/>
        <v>0</v>
      </c>
      <c r="Q11" s="106">
        <f t="shared" si="0"/>
        <v>0</v>
      </c>
      <c r="R11" s="107">
        <f t="shared" si="0"/>
        <v>0</v>
      </c>
      <c r="S11" s="104">
        <f t="shared" si="0"/>
        <v>0</v>
      </c>
    </row>
    <row r="12" spans="1:20" ht="12" customHeight="1">
      <c r="A12" s="514"/>
      <c r="B12" s="527"/>
      <c r="C12" s="523"/>
      <c r="D12" s="525"/>
      <c r="E12" s="526"/>
      <c r="F12" s="506"/>
      <c r="G12" s="507"/>
      <c r="H12" s="521"/>
      <c r="I12" s="88" t="s">
        <v>34</v>
      </c>
      <c r="K12" s="546" t="s">
        <v>152</v>
      </c>
      <c r="L12" s="249" t="s">
        <v>150</v>
      </c>
      <c r="M12" s="256">
        <f>IF(M11&gt;0,M11*-1,0)</f>
        <v>0</v>
      </c>
      <c r="N12" s="256">
        <f>IF(N11&gt;0,N11*-1,0)</f>
        <v>0</v>
      </c>
      <c r="O12" s="256">
        <f>IF(O11&gt;0,O11*-1,0)</f>
        <v>0</v>
      </c>
      <c r="P12" s="257">
        <f>IF(P11&gt;0,P11*-1,0)</f>
        <v>0</v>
      </c>
      <c r="Q12" s="252"/>
      <c r="R12" s="253"/>
      <c r="S12" s="254">
        <f>IF(S11&gt;0,S11*-1,0)</f>
        <v>0</v>
      </c>
    </row>
    <row r="13" spans="1:20" ht="25" customHeight="1" thickBot="1">
      <c r="A13" s="514"/>
      <c r="B13" s="527"/>
      <c r="C13" s="21"/>
      <c r="D13" s="22"/>
      <c r="E13" s="23"/>
      <c r="F13" s="24"/>
      <c r="G13" s="20">
        <v>0</v>
      </c>
      <c r="H13" s="108">
        <f>SUM(C13:G13)</f>
        <v>0</v>
      </c>
      <c r="I13" s="109">
        <f>H13-E13-G13</f>
        <v>0</v>
      </c>
      <c r="K13" s="547"/>
      <c r="L13" s="258" t="s">
        <v>151</v>
      </c>
      <c r="M13" s="259">
        <f>IF(M11&lt;0,M11*-1,0)</f>
        <v>0</v>
      </c>
      <c r="N13" s="259">
        <f>IF(N11&lt;0,N11*-1,0)</f>
        <v>0</v>
      </c>
      <c r="O13" s="259">
        <f>IF(O11&lt;0,O11*-1,0)</f>
        <v>0</v>
      </c>
      <c r="P13" s="260">
        <f>IF(P11&lt;0,P11*-1,0)</f>
        <v>0</v>
      </c>
      <c r="Q13" s="251"/>
      <c r="R13" s="250"/>
      <c r="S13" s="255">
        <f>IF(S11&lt;0,S11*-1,0)</f>
        <v>0</v>
      </c>
    </row>
    <row r="14" spans="1:20" ht="14.15" customHeight="1" thickBot="1">
      <c r="I14" s="111" t="s">
        <v>54</v>
      </c>
      <c r="R14" s="120"/>
      <c r="S14" s="121"/>
      <c r="T14" s="112"/>
    </row>
    <row r="15" spans="1:20" s="112" customFormat="1" ht="12.65" customHeight="1" thickBot="1">
      <c r="A15" s="595">
        <v>3</v>
      </c>
      <c r="B15" s="500" t="s">
        <v>159</v>
      </c>
      <c r="C15" s="512" t="s">
        <v>15</v>
      </c>
      <c r="D15" s="510" t="s">
        <v>16</v>
      </c>
      <c r="E15" s="508" t="s">
        <v>17</v>
      </c>
      <c r="F15" s="515" t="s">
        <v>19</v>
      </c>
      <c r="G15" s="516" t="s">
        <v>55</v>
      </c>
      <c r="H15" s="113"/>
      <c r="I15" s="113"/>
      <c r="K15" s="246" t="s">
        <v>154</v>
      </c>
      <c r="L15" s="114"/>
      <c r="M15" s="115"/>
      <c r="N15" s="115"/>
      <c r="O15" s="115"/>
      <c r="P15" s="115"/>
      <c r="Q15" s="114"/>
      <c r="R15" s="86"/>
      <c r="S15" s="86"/>
    </row>
    <row r="16" spans="1:20" s="112" customFormat="1" ht="12.65" customHeight="1">
      <c r="A16" s="596"/>
      <c r="B16" s="501"/>
      <c r="C16" s="513"/>
      <c r="D16" s="511"/>
      <c r="E16" s="509"/>
      <c r="F16" s="509"/>
      <c r="G16" s="517"/>
      <c r="H16" s="116"/>
      <c r="I16" s="116"/>
      <c r="K16" s="571" t="s">
        <v>155</v>
      </c>
      <c r="L16" s="572"/>
      <c r="M16" s="118" t="s">
        <v>80</v>
      </c>
      <c r="N16" s="118" t="s">
        <v>81</v>
      </c>
      <c r="O16" s="118" t="s">
        <v>82</v>
      </c>
      <c r="P16" s="119" t="s">
        <v>83</v>
      </c>
      <c r="Q16" s="114"/>
    </row>
    <row r="17" spans="1:20" s="112" customFormat="1" ht="25" customHeight="1">
      <c r="A17" s="596"/>
      <c r="B17" s="501"/>
      <c r="C17" s="25"/>
      <c r="D17" s="26"/>
      <c r="E17" s="27"/>
      <c r="F17" s="28"/>
      <c r="G17" s="117">
        <f>SUM(C17,D17,F17)</f>
        <v>0</v>
      </c>
      <c r="H17" s="113"/>
      <c r="I17" s="113"/>
      <c r="K17" s="498" t="s">
        <v>153</v>
      </c>
      <c r="L17" s="499"/>
      <c r="M17" s="261">
        <f>IF(C17&lt;0,C17,0)</f>
        <v>0</v>
      </c>
      <c r="N17" s="261">
        <f t="shared" ref="N17:P17" si="1">IF(D17&lt;0,D17,0)</f>
        <v>0</v>
      </c>
      <c r="O17" s="261">
        <f t="shared" si="1"/>
        <v>0</v>
      </c>
      <c r="P17" s="262">
        <f t="shared" si="1"/>
        <v>0</v>
      </c>
      <c r="Q17" s="114"/>
      <c r="R17" s="120"/>
      <c r="S17" s="121"/>
    </row>
    <row r="18" spans="1:20" s="112" customFormat="1" ht="18" thickBot="1">
      <c r="A18" s="597"/>
      <c r="B18" s="122" t="s">
        <v>160</v>
      </c>
      <c r="C18" s="30"/>
      <c r="D18" s="31"/>
      <c r="E18" s="32"/>
      <c r="F18" s="33"/>
      <c r="G18" s="123">
        <f>SUM(C18,D18,F18)</f>
        <v>0</v>
      </c>
      <c r="H18" s="113"/>
      <c r="I18" s="113"/>
      <c r="K18" s="569" t="s">
        <v>114</v>
      </c>
      <c r="L18" s="570"/>
      <c r="M18" s="124">
        <f>IF(C17&gt;0,C17,0)</f>
        <v>0</v>
      </c>
      <c r="N18" s="124">
        <f t="shared" ref="N18:P18" si="2">IF(D17&gt;0,D17,0)</f>
        <v>0</v>
      </c>
      <c r="O18" s="124">
        <f t="shared" si="2"/>
        <v>0</v>
      </c>
      <c r="P18" s="125">
        <f t="shared" si="2"/>
        <v>0</v>
      </c>
      <c r="Q18" s="114"/>
      <c r="R18" s="86"/>
      <c r="S18" s="86"/>
    </row>
    <row r="19" spans="1:20" s="112" customFormat="1" ht="13.5" customHeight="1">
      <c r="A19" s="530" t="s">
        <v>161</v>
      </c>
      <c r="B19" s="530"/>
      <c r="C19" s="530"/>
      <c r="D19" s="530"/>
      <c r="E19" s="530"/>
      <c r="F19" s="530"/>
      <c r="G19" s="530"/>
      <c r="H19" s="530"/>
      <c r="I19" s="530"/>
      <c r="T19" s="86"/>
    </row>
    <row r="20" spans="1:20" s="112" customFormat="1" ht="38.25" customHeight="1" thickBot="1">
      <c r="A20" s="530"/>
      <c r="B20" s="530"/>
      <c r="C20" s="530"/>
      <c r="D20" s="530"/>
      <c r="E20" s="530"/>
      <c r="F20" s="530"/>
      <c r="G20" s="530"/>
      <c r="H20" s="530"/>
      <c r="I20" s="530"/>
      <c r="T20" s="86"/>
    </row>
    <row r="21" spans="1:20" s="112" customFormat="1" ht="13.5" customHeight="1">
      <c r="A21" s="86"/>
      <c r="B21" s="86"/>
      <c r="C21" s="86"/>
      <c r="D21" s="86"/>
      <c r="E21" s="86"/>
      <c r="F21" s="86"/>
      <c r="G21" s="86"/>
      <c r="H21" s="86"/>
      <c r="I21" s="86"/>
      <c r="K21" s="557" t="s">
        <v>70</v>
      </c>
      <c r="L21" s="558"/>
      <c r="M21" s="126" t="s">
        <v>165</v>
      </c>
      <c r="N21" s="127" t="s">
        <v>166</v>
      </c>
      <c r="O21" s="128" t="s">
        <v>158</v>
      </c>
      <c r="P21" s="588" t="s">
        <v>76</v>
      </c>
      <c r="Q21" s="589"/>
      <c r="R21" s="129"/>
      <c r="S21" s="130"/>
      <c r="T21" s="86"/>
    </row>
    <row r="22" spans="1:20" s="112" customFormat="1" ht="25" customHeight="1">
      <c r="A22" s="514">
        <v>4</v>
      </c>
      <c r="B22" s="504" t="s">
        <v>53</v>
      </c>
      <c r="C22" s="131" t="s">
        <v>17</v>
      </c>
      <c r="D22" s="131" t="s">
        <v>37</v>
      </c>
      <c r="E22" s="131" t="s">
        <v>33</v>
      </c>
      <c r="F22" s="86"/>
      <c r="G22" s="86"/>
      <c r="H22" s="86"/>
      <c r="I22" s="86"/>
      <c r="K22" s="559"/>
      <c r="L22" s="560"/>
      <c r="M22" s="132" t="s">
        <v>72</v>
      </c>
      <c r="N22" s="133" t="s">
        <v>71</v>
      </c>
      <c r="O22" s="134" t="s">
        <v>73</v>
      </c>
      <c r="P22" s="590"/>
      <c r="Q22" s="591"/>
      <c r="R22" s="135" t="s">
        <v>74</v>
      </c>
      <c r="S22" s="136" t="s">
        <v>75</v>
      </c>
      <c r="T22" s="86"/>
    </row>
    <row r="23" spans="1:20" s="112" customFormat="1" ht="25" customHeight="1" thickBot="1">
      <c r="A23" s="514"/>
      <c r="B23" s="504"/>
      <c r="C23" s="104">
        <f>IF(E6&lt;E13,P24,0)</f>
        <v>0</v>
      </c>
      <c r="D23" s="29"/>
      <c r="E23" s="104">
        <f>SUM(C23:D23)</f>
        <v>0</v>
      </c>
      <c r="F23" s="86"/>
      <c r="G23" s="86"/>
      <c r="H23" s="86"/>
      <c r="I23" s="86"/>
      <c r="K23" s="559"/>
      <c r="L23" s="560"/>
      <c r="M23" s="137" t="s">
        <v>156</v>
      </c>
      <c r="N23" s="138" t="s">
        <v>157</v>
      </c>
      <c r="O23" s="139" t="s">
        <v>144</v>
      </c>
      <c r="P23" s="590"/>
      <c r="Q23" s="591"/>
      <c r="R23" s="140" t="s">
        <v>77</v>
      </c>
      <c r="S23" s="141" t="s">
        <v>69</v>
      </c>
      <c r="T23" s="86"/>
    </row>
    <row r="24" spans="1:20" ht="13.5" customHeight="1" thickBot="1">
      <c r="K24" s="561"/>
      <c r="L24" s="562"/>
      <c r="M24" s="142">
        <f>I6-I13</f>
        <v>0</v>
      </c>
      <c r="N24" s="143">
        <f>G17</f>
        <v>0</v>
      </c>
      <c r="O24" s="144">
        <f>IF(M24&gt;N24,M24-N24,0)</f>
        <v>0</v>
      </c>
      <c r="P24" s="573">
        <f>MIN(R24:S24)</f>
        <v>0</v>
      </c>
      <c r="Q24" s="574"/>
      <c r="R24" s="145">
        <f>O24-D23</f>
        <v>0</v>
      </c>
      <c r="S24" s="146">
        <f>E13+E17-E6</f>
        <v>0</v>
      </c>
    </row>
    <row r="25" spans="1:20" ht="12.65" customHeight="1" thickBot="1">
      <c r="A25" s="514">
        <v>5</v>
      </c>
      <c r="B25" s="527" t="s">
        <v>101</v>
      </c>
      <c r="C25" s="522" t="s">
        <v>15</v>
      </c>
      <c r="D25" s="524" t="s">
        <v>16</v>
      </c>
      <c r="E25" s="526" t="s">
        <v>17</v>
      </c>
      <c r="F25" s="505" t="s">
        <v>19</v>
      </c>
      <c r="G25" s="507" t="s">
        <v>18</v>
      </c>
      <c r="H25" s="520" t="s">
        <v>33</v>
      </c>
      <c r="I25" s="87"/>
    </row>
    <row r="26" spans="1:20" ht="12.65" customHeight="1">
      <c r="A26" s="514"/>
      <c r="B26" s="527"/>
      <c r="C26" s="523"/>
      <c r="D26" s="525"/>
      <c r="E26" s="526"/>
      <c r="F26" s="506"/>
      <c r="G26" s="507"/>
      <c r="H26" s="521"/>
      <c r="I26" s="88" t="s">
        <v>34</v>
      </c>
    </row>
    <row r="27" spans="1:20" ht="25" customHeight="1" thickBot="1">
      <c r="A27" s="514"/>
      <c r="B27" s="527"/>
      <c r="C27" s="147">
        <f>C6-C13</f>
        <v>0</v>
      </c>
      <c r="D27" s="148">
        <f>D6-D13</f>
        <v>0</v>
      </c>
      <c r="E27" s="149">
        <f>E6-E13</f>
        <v>0</v>
      </c>
      <c r="F27" s="150">
        <f>F6-F13</f>
        <v>0</v>
      </c>
      <c r="G27" s="106">
        <f>G6-G13</f>
        <v>0</v>
      </c>
      <c r="H27" s="107">
        <f>SUM(C27:G27)</f>
        <v>0</v>
      </c>
      <c r="I27" s="151">
        <f>C27+D27+F27</f>
        <v>0</v>
      </c>
    </row>
    <row r="28" spans="1:20" ht="14.15" customHeight="1" thickBot="1">
      <c r="I28" s="152"/>
    </row>
    <row r="29" spans="1:20" ht="25" customHeight="1">
      <c r="A29" s="514">
        <v>6</v>
      </c>
      <c r="B29" s="502" t="s">
        <v>147</v>
      </c>
      <c r="C29" s="153" t="s">
        <v>146</v>
      </c>
      <c r="E29" s="154" t="s">
        <v>102</v>
      </c>
      <c r="F29" s="153" t="s">
        <v>148</v>
      </c>
      <c r="G29" s="153" t="s">
        <v>79</v>
      </c>
      <c r="H29" s="263" t="s">
        <v>163</v>
      </c>
      <c r="I29" s="155" t="s">
        <v>78</v>
      </c>
    </row>
    <row r="30" spans="1:20" ht="25" customHeight="1" thickBot="1">
      <c r="A30" s="514"/>
      <c r="B30" s="503"/>
      <c r="C30" s="29"/>
      <c r="E30" s="104">
        <f>I27</f>
        <v>0</v>
      </c>
      <c r="F30" s="104">
        <f>E23</f>
        <v>0</v>
      </c>
      <c r="G30" s="104">
        <f>C30</f>
        <v>0</v>
      </c>
      <c r="H30" s="247">
        <f>IF(C18&gt;0,C18,0)+IF(D18&gt;0,D18,0)+IF(F18&gt;0,F18,0)</f>
        <v>0</v>
      </c>
      <c r="I30" s="150">
        <f>IF(E30-F30-G30-H30&lt;0,0,E30-F30-G30-H30)</f>
        <v>0</v>
      </c>
    </row>
    <row r="31" spans="1:20" ht="13.5" customHeight="1" thickBot="1">
      <c r="I31" s="152"/>
    </row>
    <row r="32" spans="1:20" ht="14.15" customHeight="1" thickBot="1">
      <c r="A32" s="514">
        <v>7</v>
      </c>
      <c r="B32" s="528" t="s">
        <v>134</v>
      </c>
      <c r="C32" s="522" t="s">
        <v>15</v>
      </c>
      <c r="D32" s="524" t="s">
        <v>16</v>
      </c>
      <c r="E32" s="526" t="s">
        <v>17</v>
      </c>
      <c r="F32" s="505" t="s">
        <v>19</v>
      </c>
      <c r="G32" s="507" t="s">
        <v>18</v>
      </c>
      <c r="H32" s="520" t="s">
        <v>33</v>
      </c>
      <c r="I32" s="87"/>
      <c r="K32" s="563" t="s">
        <v>132</v>
      </c>
      <c r="L32" s="564"/>
      <c r="M32" s="541" t="s">
        <v>15</v>
      </c>
      <c r="N32" s="541" t="s">
        <v>16</v>
      </c>
      <c r="O32" s="541" t="s">
        <v>17</v>
      </c>
      <c r="P32" s="541" t="s">
        <v>19</v>
      </c>
      <c r="Q32" s="555" t="s">
        <v>44</v>
      </c>
      <c r="R32" s="556" t="s">
        <v>33</v>
      </c>
      <c r="S32" s="102"/>
    </row>
    <row r="33" spans="1:19" ht="14.15" customHeight="1">
      <c r="A33" s="514"/>
      <c r="B33" s="529"/>
      <c r="C33" s="523"/>
      <c r="D33" s="525"/>
      <c r="E33" s="526"/>
      <c r="F33" s="506"/>
      <c r="G33" s="507"/>
      <c r="H33" s="521"/>
      <c r="I33" s="88" t="s">
        <v>34</v>
      </c>
      <c r="K33" s="565"/>
      <c r="L33" s="566"/>
      <c r="M33" s="541"/>
      <c r="N33" s="541"/>
      <c r="O33" s="541"/>
      <c r="P33" s="541"/>
      <c r="Q33" s="537"/>
      <c r="R33" s="556"/>
      <c r="S33" s="103" t="s">
        <v>67</v>
      </c>
    </row>
    <row r="34" spans="1:19" ht="25" customHeight="1">
      <c r="A34" s="514"/>
      <c r="B34" s="156" t="s">
        <v>48</v>
      </c>
      <c r="C34" s="60"/>
      <c r="D34" s="61"/>
      <c r="E34" s="62"/>
      <c r="F34" s="63"/>
      <c r="G34" s="64"/>
      <c r="H34" s="107">
        <f>SUM(C34:G34)</f>
        <v>0</v>
      </c>
      <c r="I34" s="157">
        <f>H34-E34-G34</f>
        <v>0</v>
      </c>
      <c r="K34" s="567"/>
      <c r="L34" s="568"/>
      <c r="M34" s="104">
        <f>C13-C34</f>
        <v>0</v>
      </c>
      <c r="N34" s="104">
        <f t="shared" ref="N34:S34" si="3">D13-D34</f>
        <v>0</v>
      </c>
      <c r="O34" s="104">
        <f t="shared" si="3"/>
        <v>0</v>
      </c>
      <c r="P34" s="104">
        <f t="shared" si="3"/>
        <v>0</v>
      </c>
      <c r="Q34" s="106">
        <f t="shared" si="3"/>
        <v>0</v>
      </c>
      <c r="R34" s="107">
        <f t="shared" si="3"/>
        <v>0</v>
      </c>
      <c r="S34" s="104">
        <f t="shared" si="3"/>
        <v>0</v>
      </c>
    </row>
    <row r="35" spans="1:19" ht="25" customHeight="1" thickBot="1">
      <c r="A35" s="514"/>
      <c r="B35" s="158" t="s">
        <v>88</v>
      </c>
      <c r="C35" s="65"/>
      <c r="D35" s="66"/>
      <c r="E35" s="62"/>
      <c r="F35" s="67"/>
      <c r="G35" s="64"/>
      <c r="H35" s="107">
        <f>SUM(C35:G35)</f>
        <v>0</v>
      </c>
      <c r="I35" s="150">
        <f>H35-E35-G35</f>
        <v>0</v>
      </c>
    </row>
    <row r="36" spans="1:19" ht="18.75" customHeight="1">
      <c r="A36" s="518" t="s">
        <v>111</v>
      </c>
      <c r="B36" s="518"/>
      <c r="C36" s="518"/>
      <c r="D36" s="518"/>
      <c r="E36" s="518"/>
      <c r="F36" s="518"/>
      <c r="G36" s="518"/>
      <c r="H36" s="518"/>
      <c r="I36" s="518"/>
    </row>
    <row r="37" spans="1:19" ht="13.5" customHeight="1" thickBot="1"/>
    <row r="38" spans="1:19" ht="33" customHeight="1">
      <c r="A38" s="514">
        <v>8</v>
      </c>
      <c r="B38" s="159" t="s">
        <v>47</v>
      </c>
      <c r="C38" s="131" t="s">
        <v>15</v>
      </c>
      <c r="D38" s="131" t="s">
        <v>16</v>
      </c>
      <c r="E38" s="131" t="s">
        <v>19</v>
      </c>
      <c r="F38" s="131" t="s">
        <v>33</v>
      </c>
      <c r="M38" s="248"/>
      <c r="N38" s="245" t="s">
        <v>131</v>
      </c>
      <c r="O38" s="245" t="s">
        <v>130</v>
      </c>
      <c r="Q38" s="585" t="s">
        <v>128</v>
      </c>
      <c r="R38" s="586"/>
      <c r="S38" s="160" t="s">
        <v>129</v>
      </c>
    </row>
    <row r="39" spans="1:19" ht="25" customHeight="1">
      <c r="A39" s="514"/>
      <c r="B39" s="161" t="s">
        <v>89</v>
      </c>
      <c r="C39" s="68"/>
      <c r="D39" s="68"/>
      <c r="E39" s="68"/>
      <c r="F39" s="162">
        <f>SUM(C39:E39)</f>
        <v>0</v>
      </c>
      <c r="N39" s="110">
        <f>IF(AND(I34&lt;&gt;I35,H50="Ｂ"),E50,E49)</f>
        <v>0</v>
      </c>
      <c r="O39" s="244">
        <f>IF(AND(I34&lt;&gt;I35,H50="Ｂ"),C50,C49)</f>
        <v>0</v>
      </c>
      <c r="Q39" s="163">
        <v>0</v>
      </c>
      <c r="R39" s="19" t="s">
        <v>123</v>
      </c>
      <c r="S39" s="105">
        <v>1140</v>
      </c>
    </row>
    <row r="40" spans="1:19" ht="25" customHeight="1">
      <c r="A40" s="514"/>
      <c r="B40" s="161" t="s">
        <v>90</v>
      </c>
      <c r="C40" s="68"/>
      <c r="D40" s="68"/>
      <c r="E40" s="68"/>
      <c r="F40" s="162">
        <f>SUM(C40:E40)</f>
        <v>0</v>
      </c>
      <c r="Q40" s="163">
        <v>0.5</v>
      </c>
      <c r="R40" s="19" t="s">
        <v>124</v>
      </c>
      <c r="S40" s="105">
        <v>1368</v>
      </c>
    </row>
    <row r="41" spans="1:19" ht="24" customHeight="1">
      <c r="A41" s="593" t="s">
        <v>138</v>
      </c>
      <c r="B41" s="594"/>
      <c r="C41" s="594"/>
      <c r="D41" s="594"/>
      <c r="E41" s="594"/>
      <c r="F41" s="594"/>
      <c r="G41" s="594"/>
      <c r="H41" s="594"/>
      <c r="I41" s="594"/>
      <c r="Q41" s="163">
        <v>0.6</v>
      </c>
      <c r="R41" s="19" t="s">
        <v>125</v>
      </c>
      <c r="S41" s="105">
        <v>1596</v>
      </c>
    </row>
    <row r="42" spans="1:19" ht="24" customHeight="1">
      <c r="A42" s="594"/>
      <c r="B42" s="594"/>
      <c r="C42" s="594"/>
      <c r="D42" s="594"/>
      <c r="E42" s="594"/>
      <c r="F42" s="594"/>
      <c r="G42" s="594"/>
      <c r="H42" s="594"/>
      <c r="I42" s="594"/>
      <c r="Q42" s="163">
        <v>0.7</v>
      </c>
      <c r="R42" s="19" t="s">
        <v>126</v>
      </c>
      <c r="S42" s="105">
        <v>1824</v>
      </c>
    </row>
    <row r="43" spans="1:19" ht="22.5" customHeight="1">
      <c r="A43" s="594"/>
      <c r="B43" s="594"/>
      <c r="C43" s="594"/>
      <c r="D43" s="594"/>
      <c r="E43" s="594"/>
      <c r="F43" s="594"/>
      <c r="G43" s="594"/>
      <c r="H43" s="594"/>
      <c r="I43" s="594"/>
      <c r="Q43" s="163">
        <v>0.8</v>
      </c>
      <c r="R43" s="19" t="s">
        <v>127</v>
      </c>
      <c r="S43" s="105">
        <v>2052</v>
      </c>
    </row>
    <row r="44" spans="1:19" ht="22.5" customHeight="1" thickBot="1">
      <c r="A44" s="594"/>
      <c r="B44" s="594"/>
      <c r="C44" s="594"/>
      <c r="D44" s="594"/>
      <c r="E44" s="594"/>
      <c r="F44" s="594"/>
      <c r="G44" s="594"/>
      <c r="H44" s="594"/>
      <c r="I44" s="594"/>
      <c r="Q44" s="164">
        <v>0.9</v>
      </c>
      <c r="R44" s="165"/>
      <c r="S44" s="148">
        <v>2280</v>
      </c>
    </row>
    <row r="45" spans="1:19" ht="22.5" customHeight="1">
      <c r="A45" s="594"/>
      <c r="B45" s="594"/>
      <c r="C45" s="594"/>
      <c r="D45" s="594"/>
      <c r="E45" s="594"/>
      <c r="F45" s="594"/>
      <c r="G45" s="594"/>
      <c r="H45" s="594"/>
      <c r="I45" s="594"/>
    </row>
    <row r="46" spans="1:19">
      <c r="A46" s="518" t="s">
        <v>142</v>
      </c>
      <c r="B46" s="518"/>
      <c r="C46" s="518"/>
      <c r="D46" s="518"/>
      <c r="E46" s="518"/>
      <c r="F46" s="518"/>
      <c r="G46" s="518"/>
      <c r="H46" s="518"/>
      <c r="I46" s="518"/>
    </row>
    <row r="47" spans="1:19" ht="13.5" customHeight="1"/>
    <row r="48" spans="1:19" ht="25" customHeight="1">
      <c r="A48" s="595">
        <v>9</v>
      </c>
      <c r="B48" s="166" t="s">
        <v>51</v>
      </c>
      <c r="C48" s="519" t="s">
        <v>46</v>
      </c>
      <c r="D48" s="519"/>
      <c r="E48" s="519" t="s">
        <v>45</v>
      </c>
      <c r="F48" s="519"/>
      <c r="H48" s="504" t="s">
        <v>52</v>
      </c>
      <c r="I48" s="167"/>
    </row>
    <row r="49" spans="1:18" ht="25" customHeight="1">
      <c r="A49" s="596"/>
      <c r="B49" s="168" t="s">
        <v>50</v>
      </c>
      <c r="C49" s="599">
        <f>IFERROR(ROUNDDOWN(F39/I34*1/365,3),0)</f>
        <v>0</v>
      </c>
      <c r="D49" s="599"/>
      <c r="E49" s="600">
        <f>ROUNDDOWN(C49*I34,0)</f>
        <v>0</v>
      </c>
      <c r="F49" s="600"/>
      <c r="G49" s="86" t="s">
        <v>49</v>
      </c>
      <c r="H49" s="598"/>
      <c r="I49" s="169" t="s">
        <v>62</v>
      </c>
    </row>
    <row r="50" spans="1:18" ht="25" customHeight="1">
      <c r="A50" s="597"/>
      <c r="B50" s="168" t="s">
        <v>87</v>
      </c>
      <c r="C50" s="599">
        <f>IFERROR(ROUNDDOWN(F40/I35*1/365,3),0)</f>
        <v>0</v>
      </c>
      <c r="D50" s="599"/>
      <c r="E50" s="600">
        <f>ROUNDDOWN(C50*I35,0)</f>
        <v>0</v>
      </c>
      <c r="F50" s="600"/>
      <c r="G50" s="86" t="s">
        <v>49</v>
      </c>
      <c r="H50" s="172" t="s">
        <v>149</v>
      </c>
      <c r="I50" s="169" t="s">
        <v>63</v>
      </c>
    </row>
    <row r="51" spans="1:18" ht="13.5" customHeight="1"/>
    <row r="52" spans="1:18" ht="26.15" customHeight="1" thickBot="1">
      <c r="A52" s="514">
        <v>10</v>
      </c>
      <c r="B52" s="592" t="s">
        <v>139</v>
      </c>
      <c r="C52" s="131" t="s">
        <v>35</v>
      </c>
      <c r="D52" s="131" t="s">
        <v>84</v>
      </c>
      <c r="E52" s="173" t="s">
        <v>36</v>
      </c>
      <c r="L52" s="86" t="s">
        <v>112</v>
      </c>
    </row>
    <row r="53" spans="1:18" ht="26.15" customHeight="1">
      <c r="A53" s="514"/>
      <c r="B53" s="592"/>
      <c r="C53" s="174">
        <f>VLOOKUP(O39,Q39:S44,3)</f>
        <v>1140</v>
      </c>
      <c r="D53" s="110">
        <f>IF(I6&lt;N39,0,IF(I6-N39&gt;I30+C30,I30,IF(I6-N39-C30&gt;0,I6-N39-C30,0)))</f>
        <v>0</v>
      </c>
      <c r="E53" s="174">
        <f>C53*D53</f>
        <v>0</v>
      </c>
      <c r="L53" s="491" t="s">
        <v>92</v>
      </c>
      <c r="M53" s="492"/>
      <c r="N53" s="495" t="s">
        <v>135</v>
      </c>
      <c r="O53" s="496" t="s">
        <v>91</v>
      </c>
    </row>
    <row r="54" spans="1:18" ht="13.5" customHeight="1">
      <c r="L54" s="493"/>
      <c r="M54" s="494"/>
      <c r="N54" s="494"/>
      <c r="O54" s="497"/>
    </row>
    <row r="55" spans="1:18" ht="26.15" customHeight="1" thickBot="1">
      <c r="A55" s="514">
        <v>11</v>
      </c>
      <c r="B55" s="592" t="s">
        <v>140</v>
      </c>
      <c r="C55" s="131" t="s">
        <v>35</v>
      </c>
      <c r="D55" s="131" t="s">
        <v>84</v>
      </c>
      <c r="E55" s="173" t="s">
        <v>36</v>
      </c>
      <c r="L55" s="489">
        <f>I4*0.9</f>
        <v>0</v>
      </c>
      <c r="M55" s="490"/>
      <c r="N55" s="170">
        <f>I13</f>
        <v>0</v>
      </c>
      <c r="O55" s="171" t="b">
        <f>IF(L55&gt;=N55,TRUE)</f>
        <v>1</v>
      </c>
    </row>
    <row r="56" spans="1:18" ht="26.15" customHeight="1">
      <c r="A56" s="514"/>
      <c r="B56" s="592"/>
      <c r="C56" s="174">
        <f>S44</f>
        <v>2280</v>
      </c>
      <c r="D56" s="104">
        <f>I30-D53</f>
        <v>0</v>
      </c>
      <c r="E56" s="174">
        <f>C56*D56</f>
        <v>0</v>
      </c>
      <c r="L56" s="175"/>
      <c r="M56" s="175"/>
      <c r="N56" s="176"/>
    </row>
    <row r="57" spans="1:18" ht="13.5" customHeight="1" thickBot="1">
      <c r="L57" s="86" t="s">
        <v>162</v>
      </c>
    </row>
    <row r="58" spans="1:18" ht="30" customHeight="1">
      <c r="A58" s="177" t="s">
        <v>40</v>
      </c>
      <c r="B58" s="178" t="s">
        <v>103</v>
      </c>
      <c r="C58" s="103" t="str">
        <f>IF(AND(O55,Q60),"○","×")</f>
        <v>○</v>
      </c>
      <c r="L58" s="491" t="s">
        <v>93</v>
      </c>
      <c r="M58" s="492"/>
      <c r="N58" s="581" t="s">
        <v>121</v>
      </c>
      <c r="O58" s="179"/>
      <c r="P58" s="179"/>
      <c r="Q58" s="581" t="s">
        <v>137</v>
      </c>
      <c r="R58" s="582"/>
    </row>
    <row r="59" spans="1:18" ht="14.15" customHeight="1" thickBot="1">
      <c r="L59" s="493"/>
      <c r="M59" s="494"/>
      <c r="N59" s="587"/>
      <c r="O59" s="180" t="s">
        <v>122</v>
      </c>
      <c r="P59" s="181" t="s">
        <v>136</v>
      </c>
      <c r="Q59" s="583"/>
      <c r="R59" s="584"/>
    </row>
    <row r="60" spans="1:18" ht="30" customHeight="1" thickBot="1">
      <c r="A60" s="182">
        <v>12</v>
      </c>
      <c r="B60" s="183" t="s">
        <v>38</v>
      </c>
      <c r="C60" s="184">
        <f>IF(C58="○",E53+E56,"－")</f>
        <v>0</v>
      </c>
      <c r="F60" s="120"/>
      <c r="G60" s="185"/>
      <c r="L60" s="489">
        <f>I4*10%</f>
        <v>0</v>
      </c>
      <c r="M60" s="490"/>
      <c r="N60" s="186">
        <f>S34*-1</f>
        <v>0</v>
      </c>
      <c r="O60" s="187">
        <f>G17</f>
        <v>0</v>
      </c>
      <c r="P60" s="188">
        <f>N60-O60</f>
        <v>0</v>
      </c>
      <c r="Q60" s="580" t="b">
        <f>IF(L60&lt;=P60,TRUE)</f>
        <v>1</v>
      </c>
      <c r="R60" s="539"/>
    </row>
    <row r="61" spans="1:18" ht="14.15" customHeight="1"/>
    <row r="62" spans="1:18" ht="22.5" customHeight="1"/>
  </sheetData>
  <sheetProtection sheet="1" selectLockedCells="1"/>
  <mergeCells count="101">
    <mergeCell ref="L60:M60"/>
    <mergeCell ref="Q60:R60"/>
    <mergeCell ref="Q58:R59"/>
    <mergeCell ref="Q38:R38"/>
    <mergeCell ref="L58:M59"/>
    <mergeCell ref="N58:N59"/>
    <mergeCell ref="P21:Q23"/>
    <mergeCell ref="N9:N10"/>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15:A18"/>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G2:G3"/>
    <mergeCell ref="H2:H3"/>
    <mergeCell ref="K9:L11"/>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 ref="B2:B3"/>
    <mergeCell ref="A11:A13"/>
    <mergeCell ref="B11:B13"/>
    <mergeCell ref="C11:C12"/>
    <mergeCell ref="D11:D12"/>
    <mergeCell ref="A7:I7"/>
    <mergeCell ref="A22:A23"/>
    <mergeCell ref="F15:F16"/>
    <mergeCell ref="G15:G16"/>
    <mergeCell ref="A46:I46"/>
    <mergeCell ref="E48:F48"/>
    <mergeCell ref="H25:H26"/>
    <mergeCell ref="A32:A35"/>
    <mergeCell ref="C32:C33"/>
    <mergeCell ref="D32:D33"/>
    <mergeCell ref="E32:E33"/>
    <mergeCell ref="D25:D26"/>
    <mergeCell ref="E25:E26"/>
    <mergeCell ref="A25:A27"/>
    <mergeCell ref="B25:B27"/>
    <mergeCell ref="C25:C26"/>
    <mergeCell ref="B32:B33"/>
    <mergeCell ref="A29:A30"/>
    <mergeCell ref="H32:H33"/>
    <mergeCell ref="A38:A40"/>
    <mergeCell ref="A19:I20"/>
    <mergeCell ref="L55:M55"/>
    <mergeCell ref="L53:M54"/>
    <mergeCell ref="N53:N54"/>
    <mergeCell ref="O53:O54"/>
    <mergeCell ref="K17:L17"/>
    <mergeCell ref="B15:B17"/>
    <mergeCell ref="B29:B30"/>
    <mergeCell ref="B22:B23"/>
    <mergeCell ref="F25:F26"/>
    <mergeCell ref="G25:G26"/>
    <mergeCell ref="E15:E16"/>
    <mergeCell ref="D15:D16"/>
    <mergeCell ref="C15:C16"/>
  </mergeCells>
  <phoneticPr fontId="1"/>
  <conditionalFormatting sqref="C49:F49">
    <cfRule type="expression" dxfId="8" priority="13">
      <formula>OR($I$34=$I$35,$H$50="Ａ")</formula>
    </cfRule>
  </conditionalFormatting>
  <conditionalFormatting sqref="C50:F50">
    <cfRule type="expression" dxfId="7" priority="12">
      <formula>AND($I$34&lt;&gt;$I$35,$H$50="Ｂ")</formula>
    </cfRule>
  </conditionalFormatting>
  <conditionalFormatting sqref="G49">
    <cfRule type="expression" dxfId="6" priority="11">
      <formula>AND($I$34&lt;&gt;$I$35,$H$50="Ｂ")</formula>
    </cfRule>
  </conditionalFormatting>
  <conditionalFormatting sqref="G50">
    <cfRule type="expression" dxfId="5" priority="10">
      <formula>OR($I$34=$I$35,$H$50="Ａ")</formula>
    </cfRule>
  </conditionalFormatting>
  <conditionalFormatting sqref="I13">
    <cfRule type="expression" dxfId="4" priority="8">
      <formula>NOT($N$6)</formula>
    </cfRule>
  </conditionalFormatting>
  <conditionalFormatting sqref="I14">
    <cfRule type="expression" dxfId="3" priority="7">
      <formula>NOT($N$6)</formula>
    </cfRule>
  </conditionalFormatting>
  <conditionalFormatting sqref="H48:H50">
    <cfRule type="expression" dxfId="2" priority="6">
      <formula>$I$34=$I$35</formula>
    </cfRule>
  </conditionalFormatting>
  <dataValidations count="12">
    <dataValidation imeMode="disabled" allowBlank="1" showInputMessage="1" showErrorMessage="1" sqref="C6:G6" xr:uid="{00000000-0002-0000-0100-000000000000}"/>
    <dataValidation type="whole" imeMode="disabled" operator="greaterThanOrEqual" allowBlank="1" showInputMessage="1" showErrorMessage="1" error="0以上の値を入力してください。" sqref="C4:G5 C13:F13 C39:E40" xr:uid="{00000000-0002-0000-0100-000001000000}">
      <formula1>0</formula1>
    </dataValidation>
    <dataValidation type="whole" imeMode="disabled" operator="greaterThanOrEqual" allowBlank="1" showInputMessage="1" showErrorMessage="1" error="平成30年度病床機能報告における稼働病床数未満の数値は入力できません。" sqref="C34:G34" xr:uid="{00000000-0002-0000-0100-000002000000}">
      <formula1>C4</formula1>
    </dataValidation>
    <dataValidation type="whole" imeMode="disabled" operator="greaterThanOrEqual" allowBlank="1" showInputMessage="1" showErrorMessage="1" error="令和２年４月１日時点における稼働病床数未満の数値は入力できません。" sqref="C35:G35" xr:uid="{00000000-0002-0000-0100-000003000000}">
      <formula1>C5</formula1>
    </dataValidation>
    <dataValidation type="list" allowBlank="1" showInputMessage="1" showErrorMessage="1" sqref="H50" xr:uid="{00000000-0002-0000-0100-000004000000}">
      <formula1>IF($I$34&lt;&gt;$I$35,INDIRECT("I49:I50"),INDIRECT("I49"))</formula1>
    </dataValidation>
    <dataValidation type="whole" imeMode="disabled" allowBlank="1" showInputMessage="1" showErrorMessage="1" error="対象３区分の減少病床数の合計（融通分を除く）を超える転換はできません。" sqref="D23" xr:uid="{00000000-0002-0000-0100-000005000000}">
      <formula1>0</formula1>
      <formula2>O24</formula2>
    </dataValidation>
    <dataValidation type="whole" imeMode="disabled" allowBlank="1" showInputMessage="1" showErrorMessage="1" error="0以上かつ対象３区分の減少病床数の合計以内の値を入力してください。" sqref="C30" xr:uid="{00000000-0002-0000-0100-00000600000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xr:uid="{00000000-0002-0000-0100-000007000000}">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xr:uid="{00000000-0002-0000-0100-000008000000}">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xr:uid="{00000000-0002-0000-0100-000009000000}">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xr:uid="{00000000-0002-0000-0100-00000A000000}">
      <formula1>M12</formula1>
      <formula2>M13</formula2>
    </dataValidation>
    <dataValidation type="whole" imeMode="disabled" allowBlank="1" showInputMessage="1" showErrorMessage="1" error="病床融通数以内の値を入力してください。" sqref="C18:F18" xr:uid="{00000000-0002-0000-0100-00000B000000}">
      <formula1>M17</formula1>
      <formula2>M18</formula2>
    </dataValidation>
  </dataValidations>
  <pageMargins left="0.70866141732283472" right="0.70866141732283472" top="0.39370078740157483" bottom="0.39370078740157483" header="0.31496062992125984" footer="0.31496062992125984"/>
  <pageSetup paperSize="9" scale="66"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50"/>
  <sheetViews>
    <sheetView view="pageBreakPreview" topLeftCell="A12" zoomScaleNormal="85" zoomScaleSheetLayoutView="100" workbookViewId="0">
      <selection activeCell="N29" sqref="N29:AM34"/>
    </sheetView>
  </sheetViews>
  <sheetFormatPr defaultRowHeight="13"/>
  <cols>
    <col min="1" max="1" width="5.6328125" customWidth="1"/>
    <col min="2" max="6" width="10.6328125" customWidth="1"/>
    <col min="7" max="11" width="7.6328125" customWidth="1"/>
    <col min="12" max="12" width="10.6328125" customWidth="1"/>
    <col min="13" max="17" width="7.6328125" customWidth="1"/>
    <col min="18" max="18" width="10.6328125" customWidth="1"/>
    <col min="19" max="22" width="7.6328125" customWidth="1"/>
    <col min="23" max="23" width="10.6328125" customWidth="1"/>
    <col min="24" max="25" width="7.6328125" customWidth="1"/>
  </cols>
  <sheetData>
    <row r="1" spans="1:25" ht="34.5" customHeight="1">
      <c r="A1" s="44" t="s">
        <v>145</v>
      </c>
      <c r="B1" s="45"/>
      <c r="C1" s="45"/>
      <c r="D1" s="45"/>
      <c r="E1" s="45"/>
      <c r="F1" s="45"/>
      <c r="G1" s="45"/>
      <c r="H1" s="45"/>
      <c r="I1" s="45"/>
      <c r="J1" s="45"/>
      <c r="K1" s="45"/>
      <c r="L1" s="45"/>
      <c r="M1" s="45"/>
      <c r="N1" s="45"/>
      <c r="O1" s="45"/>
      <c r="P1" s="45"/>
      <c r="Q1" s="45"/>
      <c r="R1" s="45"/>
      <c r="S1" s="45"/>
      <c r="T1" s="45"/>
      <c r="U1" s="45"/>
      <c r="V1" s="45"/>
      <c r="W1" s="45"/>
      <c r="X1" s="45"/>
      <c r="Y1" s="45"/>
    </row>
    <row r="2" spans="1:25" ht="59.25" customHeight="1">
      <c r="A2" s="605" t="s">
        <v>56</v>
      </c>
      <c r="B2" s="606" t="s">
        <v>116</v>
      </c>
      <c r="C2" s="606"/>
      <c r="D2" s="606"/>
      <c r="E2" s="607" t="s">
        <v>61</v>
      </c>
      <c r="F2" s="607" t="s">
        <v>60</v>
      </c>
      <c r="G2" s="603"/>
      <c r="H2" s="603"/>
      <c r="I2" s="603"/>
      <c r="J2" s="603"/>
      <c r="K2" s="603"/>
      <c r="L2" s="607" t="s">
        <v>64</v>
      </c>
      <c r="M2" s="603"/>
      <c r="N2" s="603"/>
      <c r="O2" s="603"/>
      <c r="P2" s="603"/>
      <c r="Q2" s="603"/>
      <c r="R2" s="609" t="s">
        <v>115</v>
      </c>
      <c r="S2" s="610"/>
      <c r="T2" s="610"/>
      <c r="U2" s="610"/>
      <c r="V2" s="610"/>
      <c r="W2" s="603" t="s">
        <v>59</v>
      </c>
      <c r="X2" s="604"/>
      <c r="Y2" s="604"/>
    </row>
    <row r="3" spans="1:25" s="5" customFormat="1" ht="93.75" customHeight="1">
      <c r="A3" s="605"/>
      <c r="B3" s="606"/>
      <c r="C3" s="606"/>
      <c r="D3" s="606"/>
      <c r="E3" s="608"/>
      <c r="F3" s="46" t="s">
        <v>57</v>
      </c>
      <c r="G3" s="47" t="s">
        <v>15</v>
      </c>
      <c r="H3" s="48" t="s">
        <v>16</v>
      </c>
      <c r="I3" s="48" t="s">
        <v>17</v>
      </c>
      <c r="J3" s="48" t="s">
        <v>19</v>
      </c>
      <c r="K3" s="49" t="s">
        <v>18</v>
      </c>
      <c r="L3" s="50" t="s">
        <v>57</v>
      </c>
      <c r="M3" s="47" t="s">
        <v>15</v>
      </c>
      <c r="N3" s="48" t="s">
        <v>16</v>
      </c>
      <c r="O3" s="48" t="s">
        <v>17</v>
      </c>
      <c r="P3" s="51" t="s">
        <v>19</v>
      </c>
      <c r="Q3" s="49" t="s">
        <v>44</v>
      </c>
      <c r="R3" s="50" t="s">
        <v>57</v>
      </c>
      <c r="S3" s="47" t="s">
        <v>15</v>
      </c>
      <c r="T3" s="48" t="s">
        <v>16</v>
      </c>
      <c r="U3" s="48" t="s">
        <v>17</v>
      </c>
      <c r="V3" s="49" t="s">
        <v>19</v>
      </c>
      <c r="W3" s="50" t="s">
        <v>57</v>
      </c>
      <c r="X3" s="48" t="s">
        <v>17</v>
      </c>
      <c r="Y3" s="49" t="s">
        <v>58</v>
      </c>
    </row>
    <row r="4" spans="1:25" ht="27" customHeight="1">
      <c r="A4" s="52">
        <v>1</v>
      </c>
      <c r="B4" s="601" t="str">
        <f>申請書!N21&amp;""</f>
        <v/>
      </c>
      <c r="C4" s="601"/>
      <c r="D4" s="601"/>
      <c r="E4" s="53"/>
      <c r="F4" s="69">
        <f>SUM($G$4:$K$4)</f>
        <v>0</v>
      </c>
      <c r="G4" s="70">
        <f>'支給申請額算定シート '!C6</f>
        <v>0</v>
      </c>
      <c r="H4" s="71">
        <f>'支給申請額算定シート '!D6</f>
        <v>0</v>
      </c>
      <c r="I4" s="71">
        <f>'支給申請額算定シート '!E6</f>
        <v>0</v>
      </c>
      <c r="J4" s="71">
        <f>'支給申請額算定シート '!F6</f>
        <v>0</v>
      </c>
      <c r="K4" s="72">
        <f>'支給申請額算定シート '!G6</f>
        <v>0</v>
      </c>
      <c r="L4" s="73">
        <f t="shared" ref="L4:L13" si="0">SUM(M4:P4)</f>
        <v>0</v>
      </c>
      <c r="M4" s="70">
        <f>'支給申請額算定シート '!C13</f>
        <v>0</v>
      </c>
      <c r="N4" s="71">
        <f>'支給申請額算定シート '!D13</f>
        <v>0</v>
      </c>
      <c r="O4" s="71">
        <f>'支給申請額算定シート '!E13</f>
        <v>0</v>
      </c>
      <c r="P4" s="74">
        <f>'支給申請額算定シート '!F13</f>
        <v>0</v>
      </c>
      <c r="Q4" s="72">
        <f>'支給申請額算定シート '!G13</f>
        <v>0</v>
      </c>
      <c r="R4" s="73">
        <f>SUM(S4:V4)</f>
        <v>0</v>
      </c>
      <c r="S4" s="70">
        <f>'支給申請額算定シート '!C17</f>
        <v>0</v>
      </c>
      <c r="T4" s="71">
        <f>'支給申請額算定シート '!D17</f>
        <v>0</v>
      </c>
      <c r="U4" s="71">
        <f>'支給申請額算定シート '!E17</f>
        <v>0</v>
      </c>
      <c r="V4" s="72">
        <f>'支給申請額算定シート '!F17</f>
        <v>0</v>
      </c>
      <c r="W4" s="73">
        <f t="shared" ref="W4:W13" si="1">SUM(X4:Y4)</f>
        <v>0</v>
      </c>
      <c r="X4" s="71">
        <f>'支給申請額算定シート '!C23</f>
        <v>0</v>
      </c>
      <c r="Y4" s="72">
        <f>'支給申請額算定シート '!D23</f>
        <v>0</v>
      </c>
    </row>
    <row r="5" spans="1:25" ht="27" customHeight="1">
      <c r="A5" s="52">
        <v>2</v>
      </c>
      <c r="B5" s="602"/>
      <c r="C5" s="602"/>
      <c r="D5" s="602"/>
      <c r="E5" s="53"/>
      <c r="F5" s="69">
        <f t="shared" ref="F5:F13" si="2">SUM(G5:K5)</f>
        <v>0</v>
      </c>
      <c r="G5" s="75"/>
      <c r="H5" s="76"/>
      <c r="I5" s="76"/>
      <c r="J5" s="76"/>
      <c r="K5" s="77"/>
      <c r="L5" s="73">
        <f t="shared" si="0"/>
        <v>0</v>
      </c>
      <c r="M5" s="75"/>
      <c r="N5" s="76"/>
      <c r="O5" s="76"/>
      <c r="P5" s="78"/>
      <c r="Q5" s="264">
        <v>0</v>
      </c>
      <c r="R5" s="73">
        <f t="shared" ref="R5:R13" si="3">SUM(S5:V5)</f>
        <v>0</v>
      </c>
      <c r="S5" s="75"/>
      <c r="T5" s="76"/>
      <c r="U5" s="76"/>
      <c r="V5" s="77"/>
      <c r="W5" s="73">
        <f t="shared" si="1"/>
        <v>0</v>
      </c>
      <c r="X5" s="76"/>
      <c r="Y5" s="77"/>
    </row>
    <row r="6" spans="1:25" ht="27" customHeight="1">
      <c r="A6" s="52">
        <v>3</v>
      </c>
      <c r="B6" s="602"/>
      <c r="C6" s="602"/>
      <c r="D6" s="602"/>
      <c r="E6" s="53"/>
      <c r="F6" s="69">
        <f t="shared" si="2"/>
        <v>0</v>
      </c>
      <c r="G6" s="75"/>
      <c r="H6" s="76"/>
      <c r="I6" s="76"/>
      <c r="J6" s="76"/>
      <c r="K6" s="77"/>
      <c r="L6" s="73">
        <f t="shared" si="0"/>
        <v>0</v>
      </c>
      <c r="M6" s="75"/>
      <c r="N6" s="76"/>
      <c r="O6" s="76"/>
      <c r="P6" s="78"/>
      <c r="Q6" s="264">
        <v>0</v>
      </c>
      <c r="R6" s="73">
        <f t="shared" si="3"/>
        <v>0</v>
      </c>
      <c r="S6" s="75"/>
      <c r="T6" s="76"/>
      <c r="U6" s="76"/>
      <c r="V6" s="77"/>
      <c r="W6" s="73">
        <f t="shared" si="1"/>
        <v>0</v>
      </c>
      <c r="X6" s="76"/>
      <c r="Y6" s="77"/>
    </row>
    <row r="7" spans="1:25" ht="27" customHeight="1">
      <c r="A7" s="52">
        <v>4</v>
      </c>
      <c r="B7" s="602"/>
      <c r="C7" s="602"/>
      <c r="D7" s="602"/>
      <c r="E7" s="53"/>
      <c r="F7" s="69">
        <f t="shared" si="2"/>
        <v>0</v>
      </c>
      <c r="G7" s="75"/>
      <c r="H7" s="76"/>
      <c r="I7" s="76"/>
      <c r="J7" s="76"/>
      <c r="K7" s="77"/>
      <c r="L7" s="73">
        <f t="shared" si="0"/>
        <v>0</v>
      </c>
      <c r="M7" s="75"/>
      <c r="N7" s="76"/>
      <c r="O7" s="76"/>
      <c r="P7" s="78"/>
      <c r="Q7" s="264">
        <v>0</v>
      </c>
      <c r="R7" s="73">
        <f t="shared" si="3"/>
        <v>0</v>
      </c>
      <c r="S7" s="75"/>
      <c r="T7" s="76"/>
      <c r="U7" s="76"/>
      <c r="V7" s="77"/>
      <c r="W7" s="73">
        <f t="shared" si="1"/>
        <v>0</v>
      </c>
      <c r="X7" s="76"/>
      <c r="Y7" s="77"/>
    </row>
    <row r="8" spans="1:25" ht="27" customHeight="1">
      <c r="A8" s="52">
        <v>5</v>
      </c>
      <c r="B8" s="602"/>
      <c r="C8" s="602"/>
      <c r="D8" s="602"/>
      <c r="E8" s="53"/>
      <c r="F8" s="69">
        <f t="shared" si="2"/>
        <v>0</v>
      </c>
      <c r="G8" s="75"/>
      <c r="H8" s="76"/>
      <c r="I8" s="76"/>
      <c r="J8" s="76"/>
      <c r="K8" s="77"/>
      <c r="L8" s="73">
        <f t="shared" si="0"/>
        <v>0</v>
      </c>
      <c r="M8" s="75"/>
      <c r="N8" s="76"/>
      <c r="O8" s="76"/>
      <c r="P8" s="78"/>
      <c r="Q8" s="264">
        <v>0</v>
      </c>
      <c r="R8" s="73">
        <f t="shared" si="3"/>
        <v>0</v>
      </c>
      <c r="S8" s="75"/>
      <c r="T8" s="76"/>
      <c r="U8" s="76"/>
      <c r="V8" s="77"/>
      <c r="W8" s="73">
        <f t="shared" si="1"/>
        <v>0</v>
      </c>
      <c r="X8" s="76"/>
      <c r="Y8" s="77"/>
    </row>
    <row r="9" spans="1:25" ht="27" customHeight="1">
      <c r="A9" s="52">
        <v>6</v>
      </c>
      <c r="B9" s="602"/>
      <c r="C9" s="602"/>
      <c r="D9" s="602"/>
      <c r="E9" s="53"/>
      <c r="F9" s="69">
        <f t="shared" si="2"/>
        <v>0</v>
      </c>
      <c r="G9" s="75"/>
      <c r="H9" s="76"/>
      <c r="I9" s="76"/>
      <c r="J9" s="76"/>
      <c r="K9" s="77"/>
      <c r="L9" s="73">
        <f t="shared" si="0"/>
        <v>0</v>
      </c>
      <c r="M9" s="75"/>
      <c r="N9" s="76"/>
      <c r="O9" s="76"/>
      <c r="P9" s="78"/>
      <c r="Q9" s="264">
        <v>0</v>
      </c>
      <c r="R9" s="73">
        <f t="shared" si="3"/>
        <v>0</v>
      </c>
      <c r="S9" s="75"/>
      <c r="T9" s="76"/>
      <c r="U9" s="76"/>
      <c r="V9" s="77"/>
      <c r="W9" s="73">
        <f t="shared" si="1"/>
        <v>0</v>
      </c>
      <c r="X9" s="76"/>
      <c r="Y9" s="77"/>
    </row>
    <row r="10" spans="1:25" ht="27" customHeight="1">
      <c r="A10" s="52">
        <v>7</v>
      </c>
      <c r="B10" s="602"/>
      <c r="C10" s="602"/>
      <c r="D10" s="602"/>
      <c r="E10" s="53"/>
      <c r="F10" s="69">
        <f t="shared" si="2"/>
        <v>0</v>
      </c>
      <c r="G10" s="75"/>
      <c r="H10" s="76"/>
      <c r="I10" s="76"/>
      <c r="J10" s="76"/>
      <c r="K10" s="77"/>
      <c r="L10" s="73">
        <f t="shared" si="0"/>
        <v>0</v>
      </c>
      <c r="M10" s="75"/>
      <c r="N10" s="76"/>
      <c r="O10" s="76"/>
      <c r="P10" s="78"/>
      <c r="Q10" s="264">
        <v>0</v>
      </c>
      <c r="R10" s="73">
        <f t="shared" si="3"/>
        <v>0</v>
      </c>
      <c r="S10" s="75"/>
      <c r="T10" s="76"/>
      <c r="U10" s="76"/>
      <c r="V10" s="77"/>
      <c r="W10" s="73">
        <f t="shared" si="1"/>
        <v>0</v>
      </c>
      <c r="X10" s="76"/>
      <c r="Y10" s="77"/>
    </row>
    <row r="11" spans="1:25" ht="27" customHeight="1">
      <c r="A11" s="52">
        <v>8</v>
      </c>
      <c r="B11" s="602"/>
      <c r="C11" s="602"/>
      <c r="D11" s="602"/>
      <c r="E11" s="53"/>
      <c r="F11" s="69">
        <f t="shared" si="2"/>
        <v>0</v>
      </c>
      <c r="G11" s="75"/>
      <c r="H11" s="76"/>
      <c r="I11" s="76"/>
      <c r="J11" s="76"/>
      <c r="K11" s="77"/>
      <c r="L11" s="73">
        <f t="shared" si="0"/>
        <v>0</v>
      </c>
      <c r="M11" s="75"/>
      <c r="N11" s="76"/>
      <c r="O11" s="76"/>
      <c r="P11" s="78"/>
      <c r="Q11" s="264">
        <v>0</v>
      </c>
      <c r="R11" s="73">
        <f t="shared" si="3"/>
        <v>0</v>
      </c>
      <c r="S11" s="75"/>
      <c r="T11" s="76"/>
      <c r="U11" s="76"/>
      <c r="V11" s="77"/>
      <c r="W11" s="73">
        <f t="shared" si="1"/>
        <v>0</v>
      </c>
      <c r="X11" s="76"/>
      <c r="Y11" s="77"/>
    </row>
    <row r="12" spans="1:25" ht="27" customHeight="1">
      <c r="A12" s="52">
        <v>9</v>
      </c>
      <c r="B12" s="602"/>
      <c r="C12" s="602"/>
      <c r="D12" s="602"/>
      <c r="E12" s="53"/>
      <c r="F12" s="69">
        <f t="shared" si="2"/>
        <v>0</v>
      </c>
      <c r="G12" s="75"/>
      <c r="H12" s="76"/>
      <c r="I12" s="76"/>
      <c r="J12" s="76"/>
      <c r="K12" s="77"/>
      <c r="L12" s="73">
        <f t="shared" si="0"/>
        <v>0</v>
      </c>
      <c r="M12" s="75"/>
      <c r="N12" s="76"/>
      <c r="O12" s="76"/>
      <c r="P12" s="78"/>
      <c r="Q12" s="264">
        <v>0</v>
      </c>
      <c r="R12" s="73">
        <f t="shared" si="3"/>
        <v>0</v>
      </c>
      <c r="S12" s="75"/>
      <c r="T12" s="76"/>
      <c r="U12" s="76"/>
      <c r="V12" s="77"/>
      <c r="W12" s="73">
        <f t="shared" si="1"/>
        <v>0</v>
      </c>
      <c r="X12" s="76"/>
      <c r="Y12" s="77"/>
    </row>
    <row r="13" spans="1:25" ht="27" customHeight="1" thickBot="1">
      <c r="A13" s="52">
        <v>10</v>
      </c>
      <c r="B13" s="602"/>
      <c r="C13" s="602"/>
      <c r="D13" s="602"/>
      <c r="E13" s="53"/>
      <c r="F13" s="69">
        <f t="shared" si="2"/>
        <v>0</v>
      </c>
      <c r="G13" s="75"/>
      <c r="H13" s="76"/>
      <c r="I13" s="76"/>
      <c r="J13" s="76"/>
      <c r="K13" s="77"/>
      <c r="L13" s="73">
        <f t="shared" si="0"/>
        <v>0</v>
      </c>
      <c r="M13" s="75"/>
      <c r="N13" s="76"/>
      <c r="O13" s="76"/>
      <c r="P13" s="78"/>
      <c r="Q13" s="264">
        <v>0</v>
      </c>
      <c r="R13" s="73">
        <f t="shared" si="3"/>
        <v>0</v>
      </c>
      <c r="S13" s="75"/>
      <c r="T13" s="76"/>
      <c r="U13" s="76"/>
      <c r="V13" s="77"/>
      <c r="W13" s="73">
        <f t="shared" si="1"/>
        <v>0</v>
      </c>
      <c r="X13" s="76"/>
      <c r="Y13" s="77"/>
    </row>
    <row r="14" spans="1:25" ht="27" customHeight="1" thickTop="1">
      <c r="A14" s="54"/>
      <c r="B14" s="54"/>
      <c r="C14" s="54"/>
      <c r="D14" s="45"/>
      <c r="E14" s="55" t="s">
        <v>57</v>
      </c>
      <c r="F14" s="79">
        <f>SUM(F4:F13)</f>
        <v>0</v>
      </c>
      <c r="G14" s="80">
        <f>SUM(G4:G13)</f>
        <v>0</v>
      </c>
      <c r="H14" s="81">
        <f>SUM(H4:H13)</f>
        <v>0</v>
      </c>
      <c r="I14" s="81">
        <f t="shared" ref="I14:V14" si="4">SUM(I4:I13)</f>
        <v>0</v>
      </c>
      <c r="J14" s="81">
        <f t="shared" si="4"/>
        <v>0</v>
      </c>
      <c r="K14" s="82">
        <f t="shared" si="4"/>
        <v>0</v>
      </c>
      <c r="L14" s="83">
        <f t="shared" si="4"/>
        <v>0</v>
      </c>
      <c r="M14" s="80">
        <f t="shared" si="4"/>
        <v>0</v>
      </c>
      <c r="N14" s="81">
        <f t="shared" si="4"/>
        <v>0</v>
      </c>
      <c r="O14" s="81">
        <f t="shared" si="4"/>
        <v>0</v>
      </c>
      <c r="P14" s="84">
        <f t="shared" si="4"/>
        <v>0</v>
      </c>
      <c r="Q14" s="82">
        <f>SUM(Q4:Q13)</f>
        <v>0</v>
      </c>
      <c r="R14" s="83">
        <f t="shared" si="4"/>
        <v>0</v>
      </c>
      <c r="S14" s="80">
        <f t="shared" si="4"/>
        <v>0</v>
      </c>
      <c r="T14" s="81">
        <f t="shared" si="4"/>
        <v>0</v>
      </c>
      <c r="U14" s="81">
        <f t="shared" si="4"/>
        <v>0</v>
      </c>
      <c r="V14" s="82">
        <f t="shared" si="4"/>
        <v>0</v>
      </c>
      <c r="W14" s="83">
        <f t="shared" ref="W14:Y14" si="5">SUM(W4:W13)</f>
        <v>0</v>
      </c>
      <c r="X14" s="81">
        <f t="shared" si="5"/>
        <v>0</v>
      </c>
      <c r="Y14" s="82">
        <f t="shared" si="5"/>
        <v>0</v>
      </c>
    </row>
    <row r="15" spans="1:25" ht="27" customHeight="1">
      <c r="A15" s="56"/>
      <c r="B15" s="57"/>
      <c r="C15" s="57"/>
      <c r="D15" s="57"/>
      <c r="E15" s="45"/>
      <c r="F15" s="57"/>
      <c r="G15" s="57"/>
      <c r="H15" s="57"/>
      <c r="I15" s="57"/>
      <c r="J15" s="57"/>
      <c r="K15" s="45"/>
      <c r="L15" s="45"/>
      <c r="M15" s="45"/>
      <c r="N15" s="58"/>
      <c r="O15" s="58"/>
      <c r="P15" s="45"/>
      <c r="Q15" s="45"/>
      <c r="R15" s="59" t="s">
        <v>120</v>
      </c>
      <c r="S15" s="45"/>
      <c r="T15" s="58"/>
      <c r="U15" s="58"/>
      <c r="V15" s="45"/>
      <c r="W15" s="45"/>
      <c r="X15" s="58"/>
      <c r="Y15" s="45"/>
    </row>
    <row r="16" spans="1:25" ht="31.5" customHeight="1">
      <c r="A16" s="56" t="s">
        <v>164</v>
      </c>
      <c r="B16" s="57"/>
      <c r="C16" s="57"/>
      <c r="D16" s="57"/>
      <c r="E16" s="45"/>
      <c r="F16" s="57"/>
      <c r="G16" s="57"/>
      <c r="H16" s="57"/>
      <c r="I16" s="57"/>
      <c r="J16" s="45"/>
      <c r="K16" s="45"/>
      <c r="L16" s="45"/>
      <c r="M16" s="58"/>
      <c r="N16" s="58"/>
      <c r="O16" s="45"/>
      <c r="P16" s="45"/>
      <c r="Q16" s="45"/>
      <c r="R16" s="45"/>
      <c r="S16" s="58"/>
      <c r="T16" s="58"/>
      <c r="U16" s="45"/>
      <c r="V16" s="45"/>
      <c r="W16" s="45"/>
      <c r="X16" s="45"/>
      <c r="Y16" s="45"/>
    </row>
    <row r="17" spans="1:24" ht="27" customHeight="1">
      <c r="E17" s="2"/>
      <c r="F17" s="2"/>
      <c r="G17" s="2"/>
      <c r="H17" s="2"/>
      <c r="I17" s="2"/>
      <c r="J17" s="2"/>
      <c r="N17" s="6"/>
      <c r="O17" s="6"/>
      <c r="T17" s="6"/>
      <c r="U17" s="6"/>
      <c r="X17" s="6"/>
    </row>
    <row r="18" spans="1:24" ht="18" customHeight="1">
      <c r="E18" s="2"/>
      <c r="F18" s="2"/>
      <c r="G18" s="2"/>
      <c r="H18" s="2"/>
      <c r="I18" s="2"/>
      <c r="J18" s="2"/>
    </row>
    <row r="19" spans="1:24" ht="18" customHeight="1">
      <c r="A19" s="2"/>
      <c r="B19" s="2"/>
      <c r="C19" s="2"/>
      <c r="E19" s="2"/>
      <c r="F19" s="2"/>
      <c r="G19" s="2"/>
      <c r="H19" s="2"/>
      <c r="I19" s="2"/>
      <c r="J19" s="2"/>
    </row>
    <row r="20" spans="1:24" ht="18" customHeight="1">
      <c r="A20" s="2"/>
      <c r="B20" s="2"/>
      <c r="C20" s="2"/>
      <c r="D20" s="2"/>
      <c r="F20" s="2"/>
      <c r="G20" s="2"/>
      <c r="H20" s="2"/>
      <c r="I20" s="2"/>
      <c r="J20" s="2"/>
    </row>
    <row r="21" spans="1:24" ht="18" customHeight="1">
      <c r="A21" s="2"/>
      <c r="B21" s="2"/>
      <c r="C21" s="2"/>
      <c r="D21" s="2"/>
      <c r="F21" s="2"/>
      <c r="G21" s="2"/>
      <c r="H21" s="2"/>
      <c r="I21" s="2"/>
      <c r="J21" s="2"/>
    </row>
    <row r="22" spans="1:24" ht="18" customHeight="1">
      <c r="A22" s="1"/>
      <c r="B22" s="4"/>
      <c r="C22" s="1"/>
      <c r="D22" s="1"/>
      <c r="F22" s="1"/>
      <c r="G22" s="2"/>
      <c r="H22" s="2"/>
      <c r="I22" s="1"/>
      <c r="J22" s="2"/>
    </row>
    <row r="23" spans="1:24" ht="18" customHeight="1">
      <c r="A23" s="1"/>
      <c r="B23" s="4"/>
      <c r="C23" s="2"/>
      <c r="D23" s="2"/>
      <c r="F23" s="2"/>
      <c r="G23" s="2"/>
      <c r="H23" s="2"/>
      <c r="I23" s="1"/>
      <c r="J23" s="7"/>
    </row>
    <row r="24" spans="1:24" ht="18" customHeight="1">
      <c r="A24" s="2"/>
      <c r="B24" s="2"/>
      <c r="C24" s="2"/>
      <c r="D24" s="2"/>
      <c r="F24" s="2"/>
      <c r="G24" s="2"/>
      <c r="H24" s="2"/>
      <c r="I24" s="2"/>
      <c r="J24" s="2"/>
    </row>
    <row r="25" spans="1:24" ht="18" customHeight="1">
      <c r="A25" s="1"/>
      <c r="B25" s="8"/>
      <c r="C25" s="1"/>
      <c r="D25" s="1"/>
      <c r="F25" s="1"/>
      <c r="G25" s="1"/>
      <c r="H25" s="1"/>
      <c r="I25" s="2"/>
      <c r="J25" s="2"/>
    </row>
    <row r="26" spans="1:24" ht="18" customHeight="1">
      <c r="A26" s="1"/>
      <c r="B26" s="8"/>
      <c r="C26" s="1"/>
      <c r="D26" s="1"/>
      <c r="F26" s="1"/>
      <c r="G26" s="1"/>
      <c r="H26" s="1"/>
      <c r="I26" s="1"/>
      <c r="J26" s="2"/>
    </row>
    <row r="27" spans="1:24" ht="18" customHeight="1">
      <c r="A27" s="1"/>
      <c r="B27" s="8"/>
      <c r="C27" s="2"/>
      <c r="D27" s="2"/>
      <c r="F27" s="2"/>
      <c r="G27" s="2"/>
      <c r="H27" s="2"/>
      <c r="I27" s="1"/>
      <c r="J27" s="7"/>
    </row>
    <row r="28" spans="1:24" ht="18" customHeight="1">
      <c r="A28" s="2"/>
      <c r="B28" s="2"/>
      <c r="C28" s="2"/>
      <c r="D28" s="2"/>
      <c r="F28" s="2"/>
      <c r="G28" s="2"/>
      <c r="H28" s="2"/>
      <c r="I28" s="2"/>
      <c r="J28" s="2"/>
    </row>
    <row r="29" spans="1:24" ht="18" customHeight="1">
      <c r="A29" s="1"/>
      <c r="B29" s="4"/>
      <c r="C29" s="1"/>
      <c r="D29" s="1"/>
      <c r="F29" s="1"/>
      <c r="G29" s="1"/>
      <c r="H29" s="1"/>
      <c r="I29" s="2"/>
      <c r="J29" s="2"/>
    </row>
    <row r="30" spans="1:24" ht="18" customHeight="1">
      <c r="A30" s="1"/>
      <c r="B30" s="4"/>
      <c r="C30" s="1"/>
      <c r="D30" s="1"/>
      <c r="F30" s="1"/>
      <c r="G30" s="1"/>
      <c r="H30" s="1"/>
      <c r="I30" s="2"/>
      <c r="J30" s="2"/>
    </row>
    <row r="31" spans="1:24" ht="18" customHeight="1">
      <c r="A31" s="1"/>
      <c r="B31" s="4"/>
      <c r="C31" s="2"/>
      <c r="D31" s="2"/>
      <c r="F31" s="2"/>
      <c r="G31" s="2"/>
      <c r="H31" s="2"/>
      <c r="I31" s="2"/>
      <c r="J31" s="2"/>
    </row>
    <row r="32" spans="1:24" ht="18" customHeight="1">
      <c r="A32" s="2"/>
      <c r="B32" s="2"/>
      <c r="C32" s="2"/>
      <c r="D32" s="2"/>
      <c r="F32" s="2"/>
      <c r="G32" s="2"/>
      <c r="H32" s="2"/>
      <c r="I32" s="2"/>
      <c r="J32" s="2"/>
    </row>
    <row r="33" spans="1:10" ht="18" customHeight="1">
      <c r="A33" s="1"/>
      <c r="B33" s="4"/>
      <c r="C33" s="1"/>
      <c r="D33" s="1"/>
      <c r="F33" s="1"/>
      <c r="G33" s="1"/>
      <c r="H33" s="2"/>
      <c r="I33" s="2"/>
      <c r="J33" s="2"/>
    </row>
    <row r="34" spans="1:10" ht="18" customHeight="1">
      <c r="A34" s="1"/>
      <c r="B34" s="4"/>
      <c r="C34" s="9"/>
      <c r="D34" s="9"/>
      <c r="F34" s="9"/>
      <c r="G34" s="9"/>
      <c r="H34" s="2"/>
      <c r="I34" s="2"/>
      <c r="J34" s="2"/>
    </row>
    <row r="35" spans="1:10" ht="18" customHeight="1">
      <c r="A35" s="2"/>
      <c r="B35" s="2"/>
      <c r="C35" s="2"/>
      <c r="D35" s="2"/>
      <c r="F35" s="2"/>
      <c r="G35" s="2"/>
      <c r="H35" s="2"/>
      <c r="I35" s="2"/>
      <c r="J35" s="2"/>
    </row>
    <row r="36" spans="1:10" ht="18" customHeight="1">
      <c r="A36" s="1"/>
      <c r="B36" s="3"/>
      <c r="C36" s="10"/>
      <c r="D36" s="2"/>
      <c r="F36" s="2"/>
      <c r="G36" s="2"/>
      <c r="H36" s="2"/>
      <c r="I36" s="2"/>
      <c r="J36" s="2"/>
    </row>
    <row r="37" spans="1:10" ht="18" customHeight="1">
      <c r="A37" s="2"/>
      <c r="B37" s="2"/>
      <c r="C37" s="2"/>
      <c r="D37" s="2"/>
      <c r="F37" s="2"/>
      <c r="G37" s="2"/>
      <c r="H37" s="2"/>
      <c r="I37" s="2"/>
      <c r="J37" s="2"/>
    </row>
    <row r="38" spans="1:10" ht="18" customHeight="1">
      <c r="A38" s="1"/>
      <c r="B38" s="3"/>
      <c r="C38" s="2"/>
      <c r="D38" s="2"/>
      <c r="F38" s="2"/>
      <c r="G38" s="2"/>
      <c r="H38" s="2"/>
      <c r="I38" s="2"/>
      <c r="J38" s="2"/>
    </row>
    <row r="39" spans="1:10" ht="18" customHeight="1">
      <c r="A39" s="2"/>
      <c r="B39" s="2"/>
      <c r="C39" s="2"/>
      <c r="D39" s="2"/>
      <c r="F39" s="2"/>
      <c r="G39" s="2"/>
      <c r="H39" s="2"/>
      <c r="I39" s="2"/>
      <c r="J39" s="2"/>
    </row>
    <row r="40" spans="1:10" ht="18" customHeight="1">
      <c r="A40" s="1"/>
      <c r="B40" s="4"/>
      <c r="C40" s="11"/>
      <c r="D40" s="12"/>
      <c r="F40" s="2"/>
      <c r="G40" s="2"/>
      <c r="H40" s="2"/>
      <c r="I40" s="2"/>
      <c r="J40" s="2"/>
    </row>
    <row r="41" spans="1:10" ht="18" customHeight="1">
      <c r="A41" s="1"/>
      <c r="B41" s="4"/>
      <c r="C41" s="9"/>
      <c r="D41" s="9"/>
      <c r="F41" s="2"/>
      <c r="G41" s="2"/>
      <c r="H41" s="2"/>
      <c r="I41" s="2"/>
      <c r="J41" s="2"/>
    </row>
    <row r="42" spans="1:10" ht="18" customHeight="1">
      <c r="A42" s="2"/>
      <c r="B42" s="2"/>
      <c r="C42" s="2"/>
      <c r="D42" s="2"/>
      <c r="F42" s="2"/>
      <c r="G42" s="2"/>
      <c r="H42" s="2"/>
      <c r="I42" s="2"/>
      <c r="J42" s="2"/>
    </row>
    <row r="43" spans="1:10" ht="18" customHeight="1">
      <c r="A43" s="1"/>
      <c r="B43" s="4"/>
      <c r="C43" s="11"/>
      <c r="D43" s="12"/>
      <c r="F43" s="2"/>
      <c r="G43" s="2"/>
      <c r="H43" s="2"/>
      <c r="I43" s="2"/>
      <c r="J43" s="2"/>
    </row>
    <row r="44" spans="1:10" ht="18" customHeight="1">
      <c r="A44" s="1"/>
      <c r="B44" s="4"/>
      <c r="C44" s="9"/>
      <c r="D44" s="9"/>
      <c r="F44" s="2"/>
      <c r="G44" s="2"/>
      <c r="H44" s="2"/>
      <c r="I44" s="2"/>
      <c r="J44" s="2"/>
    </row>
    <row r="45" spans="1:10" ht="18" customHeight="1">
      <c r="A45" s="2"/>
      <c r="B45" s="2"/>
      <c r="C45" s="2"/>
      <c r="D45" s="2"/>
      <c r="F45" s="2"/>
      <c r="G45" s="2"/>
      <c r="H45" s="2"/>
      <c r="I45" s="2"/>
      <c r="J45" s="2"/>
    </row>
    <row r="46" spans="1:10" ht="18" customHeight="1">
      <c r="A46" s="1"/>
      <c r="B46" s="2"/>
      <c r="C46" s="13"/>
      <c r="D46" s="2"/>
      <c r="F46" s="2"/>
      <c r="G46" s="1"/>
      <c r="H46" s="2"/>
      <c r="I46" s="2"/>
      <c r="J46" s="2"/>
    </row>
    <row r="47" spans="1:10" ht="18" customHeight="1">
      <c r="A47" s="2"/>
      <c r="B47" s="2"/>
      <c r="C47" s="2"/>
      <c r="D47" s="2"/>
      <c r="F47" s="2"/>
      <c r="G47" s="2"/>
      <c r="H47" s="2"/>
      <c r="I47" s="2"/>
      <c r="J47" s="2"/>
    </row>
    <row r="48" spans="1:10">
      <c r="A48" s="2"/>
      <c r="B48" s="2"/>
      <c r="C48" s="2"/>
      <c r="D48" s="2"/>
      <c r="F48" s="2"/>
      <c r="G48" s="2"/>
      <c r="H48" s="2"/>
    </row>
    <row r="49" spans="1:8">
      <c r="A49" s="2"/>
      <c r="B49" s="2"/>
      <c r="C49" s="2"/>
      <c r="D49" s="2"/>
      <c r="F49" s="2"/>
      <c r="G49" s="2"/>
      <c r="H49" s="2"/>
    </row>
    <row r="50" spans="1:8">
      <c r="A50" s="2"/>
      <c r="B50" s="2"/>
      <c r="C50" s="2"/>
      <c r="D50" s="2"/>
      <c r="F50" s="2"/>
      <c r="G50" s="2"/>
      <c r="H50" s="2"/>
    </row>
  </sheetData>
  <sheetProtection sheet="1" selectLockedCells="1"/>
  <dataConsolidate/>
  <mergeCells count="17">
    <mergeCell ref="B12:D12"/>
    <mergeCell ref="B13:D13"/>
    <mergeCell ref="B6:D6"/>
    <mergeCell ref="B7:D7"/>
    <mergeCell ref="B8:D8"/>
    <mergeCell ref="B9:D9"/>
    <mergeCell ref="B10:D10"/>
    <mergeCell ref="B11:D11"/>
    <mergeCell ref="B4:D4"/>
    <mergeCell ref="B5:D5"/>
    <mergeCell ref="W2:Y2"/>
    <mergeCell ref="A2:A3"/>
    <mergeCell ref="B2:D3"/>
    <mergeCell ref="E2:E3"/>
    <mergeCell ref="F2:K2"/>
    <mergeCell ref="L2:Q2"/>
    <mergeCell ref="R2:V2"/>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xr:uid="{00000000-0002-0000-0200-000000000000}">
      <formula1>"存続,廃止,廃止（有床診療所化）,廃止（無床診療所化）"</formula1>
    </dataValidation>
    <dataValidation imeMode="disabled" allowBlank="1" showInputMessage="1" showErrorMessage="1" sqref="G5:K13 M5:Q13 S5:V13 X5:Y13" xr:uid="{00000000-0002-0000-0200-000001000000}"/>
  </dataValidations>
  <pageMargins left="0.7" right="0.7" top="0.75" bottom="0.75" header="0.3" footer="0.3"/>
  <pageSetup paperSize="9" scale="6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支給申請額算定シート </vt:lpstr>
      <vt:lpstr>（参考）病床融通に関する概要</vt:lpstr>
      <vt:lpstr>'（参考）病床融通に関する概要'!Print_Area</vt:lpstr>
      <vt:lpstr>'支給申請額算定シート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2025-07-22T04:30:51Z</dcterms:modified>
</cp:coreProperties>
</file>