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1.4.34\共有\03_技術基準班\15000週休二日モデル工事関係\R07\R07試行要領（発注者指定型）\"/>
    </mc:Choice>
  </mc:AlternateContent>
  <xr:revisionPtr revIDLastSave="0" documentId="13_ncr:1_{841B3549-1CBB-48BB-BD9F-2C093C0D8A6F}" xr6:coauthVersionLast="47" xr6:coauthVersionMax="47" xr10:uidLastSave="{00000000-0000-0000-0000-000000000000}"/>
  <bookViews>
    <workbookView xWindow="-28920" yWindow="960" windowWidth="29040" windowHeight="15720" xr2:uid="{BC1C1C06-3923-4A42-AFC7-1A00BD5C81F6}"/>
  </bookViews>
  <sheets>
    <sheet name="完全週休２日（土日）" sheetId="6" r:id="rId1"/>
    <sheet name="月単位"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0" i="6" l="1"/>
  <c r="W30" i="6"/>
  <c r="P30" i="6"/>
  <c r="I30" i="6"/>
  <c r="B30" i="6"/>
  <c r="AH29" i="6" s="1"/>
  <c r="AJ29" i="6" s="1"/>
  <c r="AL29" i="6"/>
  <c r="AD28" i="6"/>
  <c r="W28" i="6"/>
  <c r="P28" i="6"/>
  <c r="I28" i="6"/>
  <c r="B28" i="6"/>
  <c r="AH27" i="6" s="1"/>
  <c r="AJ27" i="6" s="1"/>
  <c r="AL27" i="6"/>
  <c r="Z20" i="6"/>
  <c r="S20" i="6"/>
  <c r="L20" i="6"/>
  <c r="E20" i="6"/>
  <c r="B20" i="6"/>
  <c r="AM19" i="6"/>
  <c r="AG19" i="6"/>
  <c r="Z18" i="6"/>
  <c r="S18" i="6"/>
  <c r="L18" i="6"/>
  <c r="E18" i="6"/>
  <c r="B18" i="6"/>
  <c r="AM17" i="6"/>
  <c r="AI17" i="6"/>
  <c r="AK17" i="6" s="1"/>
  <c r="AG17" i="6"/>
  <c r="AC10" i="6"/>
  <c r="V10" i="6"/>
  <c r="O10" i="6"/>
  <c r="AI9" i="6" s="1"/>
  <c r="AK9" i="6" s="1"/>
  <c r="H10" i="6"/>
  <c r="B10" i="6"/>
  <c r="AM9" i="6"/>
  <c r="AC8" i="6"/>
  <c r="V8" i="6"/>
  <c r="O8" i="6"/>
  <c r="AI7" i="6" s="1"/>
  <c r="AK7" i="6" s="1"/>
  <c r="H8" i="6"/>
  <c r="B8" i="6"/>
  <c r="AM7" i="6"/>
  <c r="AD30" i="5"/>
  <c r="W30" i="5"/>
  <c r="P30" i="5"/>
  <c r="I30" i="5"/>
  <c r="B30" i="5"/>
  <c r="AH29" i="5" s="1"/>
  <c r="AJ29" i="5" s="1"/>
  <c r="AL29" i="5"/>
  <c r="AD28" i="5"/>
  <c r="W28" i="5"/>
  <c r="P28" i="5"/>
  <c r="I28" i="5"/>
  <c r="B28" i="5"/>
  <c r="AH27" i="5" s="1"/>
  <c r="AJ27" i="5" s="1"/>
  <c r="AL27" i="5"/>
  <c r="Z20" i="5"/>
  <c r="S20" i="5"/>
  <c r="L20" i="5"/>
  <c r="E20" i="5"/>
  <c r="B20" i="5"/>
  <c r="AM19" i="5"/>
  <c r="AI19" i="5"/>
  <c r="AG19" i="5"/>
  <c r="Z18" i="5"/>
  <c r="S18" i="5"/>
  <c r="L18" i="5"/>
  <c r="E18" i="5"/>
  <c r="B18" i="5"/>
  <c r="AI17" i="5" s="1"/>
  <c r="AK17" i="5" s="1"/>
  <c r="AM17" i="5"/>
  <c r="AG17" i="5"/>
  <c r="AC10" i="5"/>
  <c r="V10" i="5"/>
  <c r="O10" i="5"/>
  <c r="H10" i="5"/>
  <c r="B10" i="5"/>
  <c r="AM9" i="5"/>
  <c r="AI9" i="5"/>
  <c r="AK9" i="5" s="1"/>
  <c r="AC8" i="5"/>
  <c r="V8" i="5"/>
  <c r="O8" i="5"/>
  <c r="AI7" i="5" s="1"/>
  <c r="AK7" i="5" s="1"/>
  <c r="H8" i="5"/>
  <c r="B8" i="5"/>
  <c r="AM7" i="5"/>
  <c r="AK19" i="5" l="1"/>
  <c r="AI19" i="6"/>
  <c r="AK19" i="6" s="1"/>
</calcChain>
</file>

<file path=xl/sharedStrings.xml><?xml version="1.0" encoding="utf-8"?>
<sst xmlns="http://schemas.openxmlformats.org/spreadsheetml/2006/main" count="375" uniqueCount="41">
  <si>
    <t>火</t>
  </si>
  <si>
    <t>水</t>
  </si>
  <si>
    <t>木</t>
  </si>
  <si>
    <t>金</t>
  </si>
  <si>
    <t>土</t>
  </si>
  <si>
    <t>日</t>
  </si>
  <si>
    <t>月</t>
  </si>
  <si>
    <t>工事名：〇〇道路改良工事（○工区）</t>
    <rPh sb="0" eb="3">
      <t>コウジメイ</t>
    </rPh>
    <rPh sb="6" eb="8">
      <t>ドウロ</t>
    </rPh>
    <rPh sb="8" eb="10">
      <t>カイリョウ</t>
    </rPh>
    <rPh sb="10" eb="12">
      <t>コウジ</t>
    </rPh>
    <rPh sb="14" eb="16">
      <t>コウク</t>
    </rPh>
    <phoneticPr fontId="1"/>
  </si>
  <si>
    <t>〇</t>
  </si>
  <si>
    <t>〇</t>
    <phoneticPr fontId="1"/>
  </si>
  <si>
    <t>②</t>
    <phoneticPr fontId="1"/>
  </si>
  <si>
    <t>備考</t>
    <rPh sb="0" eb="2">
      <t>ビコウ</t>
    </rPh>
    <phoneticPr fontId="1"/>
  </si>
  <si>
    <t>現場閉所日数（計画）</t>
    <rPh sb="0" eb="2">
      <t>ゲンバ</t>
    </rPh>
    <rPh sb="2" eb="4">
      <t>ヘイショ</t>
    </rPh>
    <rPh sb="4" eb="6">
      <t>ニッスウ</t>
    </rPh>
    <rPh sb="7" eb="9">
      <t>ケイカク</t>
    </rPh>
    <phoneticPr fontId="1"/>
  </si>
  <si>
    <t>現場閉所日数（実施）</t>
    <rPh sb="0" eb="2">
      <t>ゲンバ</t>
    </rPh>
    <rPh sb="2" eb="4">
      <t>ヘイショ</t>
    </rPh>
    <rPh sb="4" eb="6">
      <t>ニッスウ</t>
    </rPh>
    <rPh sb="7" eb="9">
      <t>ジッシ</t>
    </rPh>
    <phoneticPr fontId="1"/>
  </si>
  <si>
    <t>現場閉所日（計画）</t>
    <rPh sb="0" eb="5">
      <t>ゲンバヘイショビ</t>
    </rPh>
    <rPh sb="6" eb="8">
      <t>ケイカク</t>
    </rPh>
    <phoneticPr fontId="1"/>
  </si>
  <si>
    <t>現場閉所日（実施）</t>
    <rPh sb="0" eb="5">
      <t>ゲンバヘイショビ</t>
    </rPh>
    <rPh sb="6" eb="8">
      <t>ジッシ</t>
    </rPh>
    <phoneticPr fontId="1"/>
  </si>
  <si>
    <t>①</t>
    <phoneticPr fontId="1"/>
  </si>
  <si>
    <t>◎</t>
    <phoneticPr fontId="1"/>
  </si>
  <si>
    <t>③</t>
    <phoneticPr fontId="1"/>
  </si>
  <si>
    <t>始：工期始期日、末：工期末日、着：工事着手日、完：工事完了日、〇：現場閉所日（土日）、◎：現場閉所日（祝日）①：現場閉所日（雨による休工）、②現場閉所日（乗入工事）</t>
  </si>
  <si>
    <t>始：工期始期日、末：工期末日、着：工事着手日、完：工事完了日、〇：現場閉所日（土日）、◎：現場閉所日（祝日）①：現場閉所日（雨による休工）、②現場閉所日（乗入工事）</t>
    <rPh sb="0" eb="1">
      <t>ハジ</t>
    </rPh>
    <rPh sb="2" eb="4">
      <t>コウキ</t>
    </rPh>
    <rPh sb="4" eb="7">
      <t>シキビ</t>
    </rPh>
    <rPh sb="8" eb="9">
      <t>マツ</t>
    </rPh>
    <rPh sb="10" eb="12">
      <t>コウキ</t>
    </rPh>
    <rPh sb="12" eb="14">
      <t>マツジツ</t>
    </rPh>
    <rPh sb="15" eb="16">
      <t>ギ</t>
    </rPh>
    <rPh sb="33" eb="35">
      <t>ゲンバ</t>
    </rPh>
    <rPh sb="35" eb="38">
      <t>ヘイショビ</t>
    </rPh>
    <rPh sb="39" eb="41">
      <t>ドニチ</t>
    </rPh>
    <rPh sb="45" eb="47">
      <t>ゲンバ</t>
    </rPh>
    <rPh sb="47" eb="49">
      <t>ヘイショ</t>
    </rPh>
    <rPh sb="49" eb="50">
      <t>ビ</t>
    </rPh>
    <rPh sb="51" eb="53">
      <t>シュクジツ</t>
    </rPh>
    <rPh sb="56" eb="58">
      <t>ゲンバ</t>
    </rPh>
    <rPh sb="58" eb="61">
      <t>ヘイショビ</t>
    </rPh>
    <rPh sb="62" eb="63">
      <t>アメ</t>
    </rPh>
    <rPh sb="66" eb="68">
      <t>キュウコウ</t>
    </rPh>
    <rPh sb="71" eb="73">
      <t>ゲンバ</t>
    </rPh>
    <rPh sb="73" eb="76">
      <t>ヘイショビ</t>
    </rPh>
    <rPh sb="77" eb="79">
      <t>ノリイレ</t>
    </rPh>
    <rPh sb="79" eb="81">
      <t>コウジ</t>
    </rPh>
    <phoneticPr fontId="1"/>
  </si>
  <si>
    <t>始</t>
    <rPh sb="0" eb="1">
      <t>ハジ</t>
    </rPh>
    <phoneticPr fontId="1"/>
  </si>
  <si>
    <t>末</t>
    <rPh sb="0" eb="1">
      <t>マツ</t>
    </rPh>
    <phoneticPr fontId="1"/>
  </si>
  <si>
    <t>完</t>
    <rPh sb="0" eb="1">
      <t>カン</t>
    </rPh>
    <phoneticPr fontId="1"/>
  </si>
  <si>
    <t>☆</t>
    <phoneticPr fontId="1"/>
  </si>
  <si>
    <t>週休２日の実施イメージ【月単位の週休２日】</t>
    <rPh sb="0" eb="2">
      <t>シュウキュウ</t>
    </rPh>
    <rPh sb="3" eb="4">
      <t>ニチ</t>
    </rPh>
    <rPh sb="5" eb="7">
      <t>ジッシ</t>
    </rPh>
    <rPh sb="12" eb="15">
      <t>ツキタンイ</t>
    </rPh>
    <rPh sb="16" eb="18">
      <t>シュウキュウ</t>
    </rPh>
    <rPh sb="19" eb="20">
      <t>ニチ</t>
    </rPh>
    <phoneticPr fontId="1"/>
  </si>
  <si>
    <t>現場閉所率</t>
    <rPh sb="0" eb="2">
      <t>ゲンバ</t>
    </rPh>
    <rPh sb="2" eb="4">
      <t>ヘイショ</t>
    </rPh>
    <rPh sb="4" eb="5">
      <t>リツ</t>
    </rPh>
    <phoneticPr fontId="1"/>
  </si>
  <si>
    <t>対象
期間</t>
    <rPh sb="0" eb="2">
      <t>タイショウ</t>
    </rPh>
    <rPh sb="3" eb="5">
      <t>キカン</t>
    </rPh>
    <phoneticPr fontId="1"/>
  </si>
  <si>
    <t>現場閉所日数</t>
    <rPh sb="0" eb="2">
      <t>ゲンバ</t>
    </rPh>
    <rPh sb="2" eb="4">
      <t>ヘイショ</t>
    </rPh>
    <rPh sb="4" eb="6">
      <t>ニッスウ</t>
    </rPh>
    <phoneticPr fontId="1"/>
  </si>
  <si>
    <t>対象期間内の土日日数</t>
    <rPh sb="0" eb="4">
      <t>タイショウキカン</t>
    </rPh>
    <rPh sb="4" eb="5">
      <t>ナイ</t>
    </rPh>
    <rPh sb="6" eb="8">
      <t>ドニチ</t>
    </rPh>
    <rPh sb="8" eb="10">
      <t>ニッスウ</t>
    </rPh>
    <phoneticPr fontId="1"/>
  </si>
  <si>
    <t>7月</t>
    <rPh sb="1" eb="2">
      <t>ガツ</t>
    </rPh>
    <phoneticPr fontId="1"/>
  </si>
  <si>
    <t>着</t>
    <phoneticPr fontId="1"/>
  </si>
  <si>
    <t>8月</t>
    <rPh sb="1" eb="2">
      <t>ガツ</t>
    </rPh>
    <phoneticPr fontId="1"/>
  </si>
  <si>
    <t>9月</t>
    <rPh sb="1" eb="2">
      <t>ガツ</t>
    </rPh>
    <phoneticPr fontId="1"/>
  </si>
  <si>
    <t>工期：令和７年７月１日～令和７年９月３０日迄</t>
    <rPh sb="0" eb="2">
      <t>コウキ</t>
    </rPh>
    <rPh sb="3" eb="5">
      <t>レイワ</t>
    </rPh>
    <rPh sb="6" eb="7">
      <t>ネン</t>
    </rPh>
    <rPh sb="8" eb="9">
      <t>ガツ</t>
    </rPh>
    <rPh sb="10" eb="11">
      <t>ニチ</t>
    </rPh>
    <rPh sb="12" eb="14">
      <t>レイワ</t>
    </rPh>
    <rPh sb="15" eb="16">
      <t>ネン</t>
    </rPh>
    <rPh sb="17" eb="18">
      <t>ガツ</t>
    </rPh>
    <rPh sb="20" eb="21">
      <t>ニチ</t>
    </rPh>
    <rPh sb="21" eb="22">
      <t>マデ</t>
    </rPh>
    <phoneticPr fontId="1"/>
  </si>
  <si>
    <t>週休２日の実施イメージ【完全週休２日（土日）】</t>
    <rPh sb="0" eb="2">
      <t>シュウキュウ</t>
    </rPh>
    <rPh sb="3" eb="4">
      <t>ニチ</t>
    </rPh>
    <rPh sb="5" eb="7">
      <t>ジッシ</t>
    </rPh>
    <rPh sb="12" eb="14">
      <t>カンゼン</t>
    </rPh>
    <rPh sb="14" eb="16">
      <t>シュウキュウ</t>
    </rPh>
    <rPh sb="17" eb="18">
      <t>ニチ</t>
    </rPh>
    <rPh sb="19" eb="21">
      <t>ドニチ</t>
    </rPh>
    <phoneticPr fontId="1"/>
  </si>
  <si>
    <t>③現場閉所日（地元対応）、桃着色：対象期間内の土日、橙着色：対象期間内の祝祭日</t>
    <rPh sb="13" eb="14">
      <t>モモ</t>
    </rPh>
    <rPh sb="14" eb="16">
      <t>チャクショク</t>
    </rPh>
    <rPh sb="17" eb="19">
      <t>タイショウ</t>
    </rPh>
    <rPh sb="19" eb="22">
      <t>キカンナイ</t>
    </rPh>
    <rPh sb="23" eb="25">
      <t>ドニチ</t>
    </rPh>
    <rPh sb="26" eb="27">
      <t>ダイダイ</t>
    </rPh>
    <rPh sb="27" eb="29">
      <t>チャクショク</t>
    </rPh>
    <rPh sb="30" eb="32">
      <t>タイショウ</t>
    </rPh>
    <rPh sb="32" eb="35">
      <t>キカンナイ</t>
    </rPh>
    <rPh sb="36" eb="39">
      <t>シュクサイジツ</t>
    </rPh>
    <phoneticPr fontId="1"/>
  </si>
  <si>
    <t>☆完全週休２日（土日）では、対象期間内の土日（下記桃着色）において、原則、現場閉所が必要。</t>
    <rPh sb="1" eb="5">
      <t>カンゼンシュウキュウ</t>
    </rPh>
    <rPh sb="6" eb="7">
      <t>ニチ</t>
    </rPh>
    <rPh sb="8" eb="10">
      <t>ドニチ</t>
    </rPh>
    <rPh sb="14" eb="16">
      <t>タイショウ</t>
    </rPh>
    <rPh sb="16" eb="19">
      <t>キカンナイ</t>
    </rPh>
    <rPh sb="20" eb="22">
      <t>ドニチ</t>
    </rPh>
    <rPh sb="23" eb="25">
      <t>カキ</t>
    </rPh>
    <rPh sb="25" eb="26">
      <t>モモ</t>
    </rPh>
    <rPh sb="26" eb="28">
      <t>チャクショク</t>
    </rPh>
    <rPh sb="34" eb="36">
      <t>ゲンソク</t>
    </rPh>
    <rPh sb="37" eb="39">
      <t>ゲンバ</t>
    </rPh>
    <rPh sb="39" eb="41">
      <t>ヘイショ</t>
    </rPh>
    <rPh sb="42" eb="44">
      <t>ヒツヨウ</t>
    </rPh>
    <phoneticPr fontId="1"/>
  </si>
  <si>
    <t>③現場閉所日（地元対応）、☆：夏季休暇（土日とは別に計３日確保）、桃着色：対象期間内の土日、橙着色：対象期間内の祝祭日</t>
    <rPh sb="15" eb="17">
      <t>カキ</t>
    </rPh>
    <rPh sb="17" eb="19">
      <t>キュウカ</t>
    </rPh>
    <rPh sb="20" eb="22">
      <t>ドニチ</t>
    </rPh>
    <rPh sb="24" eb="25">
      <t>ベツ</t>
    </rPh>
    <rPh sb="29" eb="31">
      <t>カクホ</t>
    </rPh>
    <rPh sb="33" eb="34">
      <t>モモ</t>
    </rPh>
    <rPh sb="34" eb="36">
      <t>チャクショク</t>
    </rPh>
    <rPh sb="37" eb="39">
      <t>タイショウ</t>
    </rPh>
    <rPh sb="39" eb="41">
      <t>キカン</t>
    </rPh>
    <rPh sb="41" eb="42">
      <t>ナイ</t>
    </rPh>
    <rPh sb="43" eb="45">
      <t>ドニチ</t>
    </rPh>
    <rPh sb="46" eb="47">
      <t>ダイダイ</t>
    </rPh>
    <rPh sb="47" eb="49">
      <t>チャクショク</t>
    </rPh>
    <rPh sb="50" eb="52">
      <t>タイショウ</t>
    </rPh>
    <rPh sb="52" eb="54">
      <t>キカン</t>
    </rPh>
    <rPh sb="54" eb="55">
      <t>ナイ</t>
    </rPh>
    <rPh sb="56" eb="59">
      <t>シュクサイジツ</t>
    </rPh>
    <phoneticPr fontId="1"/>
  </si>
  <si>
    <t>③現場閉所日（地元対応）、桃着色：対象期間内の土日、橙着色：対象期間内の祝祭日</t>
    <rPh sb="13" eb="14">
      <t>モモ</t>
    </rPh>
    <rPh sb="14" eb="16">
      <t>チャクショク</t>
    </rPh>
    <rPh sb="17" eb="19">
      <t>タイショウ</t>
    </rPh>
    <rPh sb="19" eb="21">
      <t>キカン</t>
    </rPh>
    <rPh sb="21" eb="22">
      <t>ナイ</t>
    </rPh>
    <rPh sb="23" eb="25">
      <t>ドニチ</t>
    </rPh>
    <rPh sb="26" eb="27">
      <t>ダイダイ</t>
    </rPh>
    <rPh sb="27" eb="29">
      <t>チャクショク</t>
    </rPh>
    <rPh sb="30" eb="32">
      <t>タイショウ</t>
    </rPh>
    <rPh sb="32" eb="34">
      <t>キカン</t>
    </rPh>
    <rPh sb="34" eb="35">
      <t>ナイ</t>
    </rPh>
    <rPh sb="36" eb="39">
      <t>シュクサイジツ</t>
    </rPh>
    <phoneticPr fontId="1"/>
  </si>
  <si>
    <t>☆月単位の週休２日では、毎月、28.5%以上の現場閉所率を確保。</t>
    <rPh sb="1" eb="4">
      <t>ツキタンイ</t>
    </rPh>
    <rPh sb="5" eb="7">
      <t>シュウキュウ</t>
    </rPh>
    <rPh sb="8" eb="9">
      <t>ニチ</t>
    </rPh>
    <rPh sb="12" eb="14">
      <t>マイツキ</t>
    </rPh>
    <rPh sb="20" eb="22">
      <t>イジョウ</t>
    </rPh>
    <rPh sb="23" eb="25">
      <t>ゲンバ</t>
    </rPh>
    <rPh sb="25" eb="27">
      <t>ヘイショ</t>
    </rPh>
    <rPh sb="27" eb="28">
      <t>リツ</t>
    </rPh>
    <rPh sb="29" eb="31">
      <t>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</si>
</sst>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日&quot;"/>
    <numFmt numFmtId="177" formatCode="0.0%"/>
  </numFmts>
  <fonts count="11" x14ac:knownFonts="1">
    <font>
      <sz val="11"/>
      <color theme="1"/>
      <name val="UD デジタル 教科書体 NP-R"/>
      <family val="2"/>
      <charset val="128"/>
    </font>
    <font>
      <sz val="6"/>
      <name val="UD デジタル 教科書体 NP-R"/>
      <family val="2"/>
      <charset val="128"/>
    </font>
    <font>
      <sz val="10"/>
      <color theme="1"/>
      <name val="UD デジタル 教科書体 NP-R"/>
      <family val="2"/>
      <charset val="128"/>
    </font>
    <font>
      <sz val="10"/>
      <color theme="1"/>
      <name val="UD デジタル 教科書体 NP-R"/>
      <family val="1"/>
      <charset val="128"/>
    </font>
    <font>
      <sz val="9"/>
      <color theme="1"/>
      <name val="UD デジタル 教科書体 NP-R"/>
      <family val="2"/>
      <charset val="128"/>
    </font>
    <font>
      <sz val="9"/>
      <color theme="1"/>
      <name val="UD デジタル 教科書体 NP-R"/>
      <family val="1"/>
      <charset val="128"/>
    </font>
    <font>
      <sz val="10"/>
      <name val="UD デジタル 教科書体 NP-R"/>
      <family val="1"/>
      <charset val="128"/>
    </font>
    <font>
      <b/>
      <sz val="10"/>
      <color rgb="FFFF0000"/>
      <name val="UD デジタル 教科書体 NP-R"/>
      <family val="1"/>
      <charset val="128"/>
    </font>
    <font>
      <b/>
      <sz val="10"/>
      <color rgb="FF0000FF"/>
      <name val="UD デジタル 教科書体 NP-R"/>
      <family val="1"/>
      <charset val="128"/>
    </font>
    <font>
      <sz val="14"/>
      <color theme="1"/>
      <name val="UD デジタル 教科書体 NP-R"/>
      <family val="2"/>
      <charset val="128"/>
    </font>
    <font>
      <b/>
      <sz val="14"/>
      <color rgb="FFFF0000"/>
      <name val="UD デジタル 教科書体 NP-R"/>
      <family val="1"/>
      <charset val="128"/>
    </font>
  </fonts>
  <fills count="5">
    <fill>
      <patternFill patternType="none"/>
    </fill>
    <fill>
      <patternFill patternType="gray125"/>
    </fill>
    <fill>
      <patternFill patternType="solid">
        <fgColor rgb="FFFFCCFF"/>
        <bgColor indexed="64"/>
      </patternFill>
    </fill>
    <fill>
      <patternFill patternType="solid">
        <fgColor rgb="FFFFCC66"/>
        <bgColor indexed="64"/>
      </patternFill>
    </fill>
    <fill>
      <patternFill patternType="solid">
        <fgColor rgb="FF99FF99"/>
        <bgColor indexed="64"/>
      </patternFill>
    </fill>
  </fills>
  <borders count="106">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top style="thin">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thin">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right style="hair">
        <color auto="1"/>
      </right>
      <top style="double">
        <color auto="1"/>
      </top>
      <bottom style="hair">
        <color auto="1"/>
      </bottom>
      <diagonal/>
    </border>
    <border>
      <left style="hair">
        <color auto="1"/>
      </left>
      <right/>
      <top style="hair">
        <color auto="1"/>
      </top>
      <bottom/>
      <diagonal/>
    </border>
    <border>
      <left style="hair">
        <color auto="1"/>
      </left>
      <right/>
      <top style="double">
        <color auto="1"/>
      </top>
      <bottom style="hair">
        <color auto="1"/>
      </bottom>
      <diagonal/>
    </border>
    <border>
      <left style="hair">
        <color auto="1"/>
      </left>
      <right/>
      <top style="hair">
        <color auto="1"/>
      </top>
      <bottom style="thin">
        <color auto="1"/>
      </bottom>
      <diagonal/>
    </border>
    <border>
      <left style="hair">
        <color auto="1"/>
      </left>
      <right/>
      <top/>
      <bottom style="hair">
        <color auto="1"/>
      </bottom>
      <diagonal/>
    </border>
    <border>
      <left/>
      <right style="hair">
        <color auto="1"/>
      </right>
      <top style="hair">
        <color auto="1"/>
      </top>
      <bottom/>
      <diagonal/>
    </border>
    <border>
      <left style="hair">
        <color auto="1"/>
      </left>
      <right/>
      <top style="thin">
        <color auto="1"/>
      </top>
      <bottom style="hair">
        <color auto="1"/>
      </bottom>
      <diagonal/>
    </border>
    <border>
      <left/>
      <right/>
      <top style="hair">
        <color auto="1"/>
      </top>
      <bottom style="thin">
        <color auto="1"/>
      </bottom>
      <diagonal/>
    </border>
    <border>
      <left/>
      <right/>
      <top style="thin">
        <color auto="1"/>
      </top>
      <bottom style="thin">
        <color auto="1"/>
      </bottom>
      <diagonal/>
    </border>
    <border>
      <left/>
      <right style="thin">
        <color auto="1"/>
      </right>
      <top style="hair">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style="hair">
        <color auto="1"/>
      </right>
      <top style="thin">
        <color auto="1"/>
      </top>
      <bottom style="hair">
        <color auto="1"/>
      </bottom>
      <diagonal/>
    </border>
    <border>
      <left style="double">
        <color auto="1"/>
      </left>
      <right style="hair">
        <color auto="1"/>
      </right>
      <top style="hair">
        <color auto="1"/>
      </top>
      <bottom/>
      <diagonal/>
    </border>
    <border>
      <left style="hair">
        <color auto="1"/>
      </left>
      <right style="double">
        <color auto="1"/>
      </right>
      <top style="hair">
        <color auto="1"/>
      </top>
      <bottom/>
      <diagonal/>
    </border>
    <border>
      <left style="double">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top style="hair">
        <color auto="1"/>
      </top>
      <bottom style="thin">
        <color auto="1"/>
      </bottom>
      <diagonal/>
    </border>
    <border>
      <left style="hair">
        <color auto="1"/>
      </left>
      <right style="double">
        <color auto="1"/>
      </right>
      <top style="hair">
        <color auto="1"/>
      </top>
      <bottom style="thin">
        <color auto="1"/>
      </bottom>
      <diagonal/>
    </border>
    <border>
      <left style="double">
        <color auto="1"/>
      </left>
      <right style="hair">
        <color auto="1"/>
      </right>
      <top/>
      <bottom style="hair">
        <color auto="1"/>
      </bottom>
      <diagonal/>
    </border>
    <border>
      <left style="hair">
        <color auto="1"/>
      </left>
      <right style="double">
        <color auto="1"/>
      </right>
      <top/>
      <bottom style="hair">
        <color auto="1"/>
      </bottom>
      <diagonal/>
    </border>
    <border>
      <left style="medium">
        <color auto="1"/>
      </left>
      <right/>
      <top style="medium">
        <color auto="1"/>
      </top>
      <bottom style="hair">
        <color auto="1"/>
      </bottom>
      <diagonal/>
    </border>
    <border>
      <left style="double">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style="hair">
        <color auto="1"/>
      </top>
      <bottom style="hair">
        <color auto="1"/>
      </bottom>
      <diagonal/>
    </border>
    <border>
      <left/>
      <right style="medium">
        <color auto="1"/>
      </right>
      <top/>
      <bottom/>
      <diagonal/>
    </border>
    <border>
      <left style="medium">
        <color auto="1"/>
      </left>
      <right/>
      <top style="hair">
        <color auto="1"/>
      </top>
      <bottom/>
      <diagonal/>
    </border>
    <border>
      <left style="medium">
        <color auto="1"/>
      </left>
      <right/>
      <top style="double">
        <color auto="1"/>
      </top>
      <bottom style="hair">
        <color auto="1"/>
      </bottom>
      <diagonal/>
    </border>
    <border>
      <left style="medium">
        <color auto="1"/>
      </left>
      <right/>
      <top style="hair">
        <color auto="1"/>
      </top>
      <bottom style="thin">
        <color auto="1"/>
      </bottom>
      <diagonal/>
    </border>
    <border>
      <left style="medium">
        <color auto="1"/>
      </left>
      <right/>
      <top/>
      <bottom style="hair">
        <color auto="1"/>
      </bottom>
      <diagonal/>
    </border>
    <border>
      <left style="medium">
        <color auto="1"/>
      </left>
      <right/>
      <top style="hair">
        <color auto="1"/>
      </top>
      <bottom style="medium">
        <color auto="1"/>
      </bottom>
      <diagonal/>
    </border>
    <border>
      <left style="double">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double">
        <color auto="1"/>
      </right>
      <top style="hair">
        <color auto="1"/>
      </top>
      <bottom style="medium">
        <color auto="1"/>
      </bottom>
      <diagonal/>
    </border>
    <border>
      <left/>
      <right/>
      <top style="thin">
        <color auto="1"/>
      </top>
      <bottom style="hair">
        <color auto="1"/>
      </bottom>
      <diagonal/>
    </border>
    <border>
      <left/>
      <right/>
      <top style="hair">
        <color auto="1"/>
      </top>
      <bottom/>
      <diagonal/>
    </border>
    <border>
      <left/>
      <right/>
      <top style="hair">
        <color auto="1"/>
      </top>
      <bottom style="medium">
        <color auto="1"/>
      </bottom>
      <diagonal/>
    </border>
    <border>
      <left style="double">
        <color auto="1"/>
      </left>
      <right/>
      <top style="medium">
        <color auto="1"/>
      </top>
      <bottom/>
      <diagonal/>
    </border>
    <border>
      <left style="double">
        <color auto="1"/>
      </left>
      <right/>
      <top/>
      <bottom/>
      <diagonal/>
    </border>
    <border>
      <left style="double">
        <color auto="1"/>
      </left>
      <right style="hair">
        <color auto="1"/>
      </right>
      <top style="hair">
        <color auto="1"/>
      </top>
      <bottom style="thin">
        <color auto="1"/>
      </bottom>
      <diagonal/>
    </border>
    <border>
      <left style="double">
        <color auto="1"/>
      </left>
      <right style="hair">
        <color auto="1"/>
      </right>
      <top style="hair">
        <color auto="1"/>
      </top>
      <bottom style="medium">
        <color auto="1"/>
      </bottom>
      <diagonal/>
    </border>
    <border>
      <left style="double">
        <color auto="1"/>
      </left>
      <right/>
      <top style="thin">
        <color auto="1"/>
      </top>
      <bottom style="hair">
        <color auto="1"/>
      </bottom>
      <diagonal/>
    </border>
    <border>
      <left style="hair">
        <color auto="1"/>
      </left>
      <right style="double">
        <color auto="1"/>
      </right>
      <top style="thin">
        <color auto="1"/>
      </top>
      <bottom style="hair">
        <color auto="1"/>
      </bottom>
      <diagonal/>
    </border>
    <border>
      <left style="double">
        <color auto="1"/>
      </left>
      <right/>
      <top style="double">
        <color auto="1"/>
      </top>
      <bottom/>
      <diagonal/>
    </border>
    <border>
      <left/>
      <right/>
      <top style="double">
        <color auto="1"/>
      </top>
      <bottom/>
      <diagonal/>
    </border>
    <border>
      <left/>
      <right style="medium">
        <color auto="1"/>
      </right>
      <top style="double">
        <color auto="1"/>
      </top>
      <bottom/>
      <diagonal/>
    </border>
    <border>
      <left style="double">
        <color auto="1"/>
      </left>
      <right/>
      <top/>
      <bottom style="thin">
        <color auto="1"/>
      </bottom>
      <diagonal/>
    </border>
    <border>
      <left/>
      <right/>
      <top/>
      <bottom style="thin">
        <color auto="1"/>
      </bottom>
      <diagonal/>
    </border>
    <border>
      <left/>
      <right style="medium">
        <color auto="1"/>
      </right>
      <top/>
      <bottom style="thin">
        <color auto="1"/>
      </bottom>
      <diagonal/>
    </border>
    <border>
      <left style="double">
        <color auto="1"/>
      </left>
      <right/>
      <top style="thin">
        <color auto="1"/>
      </top>
      <bottom/>
      <diagonal/>
    </border>
    <border>
      <left/>
      <right style="medium">
        <color auto="1"/>
      </right>
      <top style="thin">
        <color auto="1"/>
      </top>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thin">
        <color auto="1"/>
      </left>
      <right style="double">
        <color auto="1"/>
      </right>
      <top style="medium">
        <color auto="1"/>
      </top>
      <bottom/>
      <diagonal/>
    </border>
    <border>
      <left style="thin">
        <color auto="1"/>
      </left>
      <right style="thin">
        <color auto="1"/>
      </right>
      <top/>
      <bottom/>
      <diagonal/>
    </border>
    <border>
      <left style="thin">
        <color auto="1"/>
      </left>
      <right style="double">
        <color auto="1"/>
      </right>
      <top/>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right style="double">
        <color auto="1"/>
      </right>
      <top style="hair">
        <color auto="1"/>
      </top>
      <bottom style="thin">
        <color auto="1"/>
      </bottom>
      <diagonal/>
    </border>
    <border>
      <left/>
      <right style="double">
        <color auto="1"/>
      </right>
      <top style="hair">
        <color auto="1"/>
      </top>
      <bottom style="medium">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double">
        <color auto="1"/>
      </left>
      <right/>
      <top style="thin">
        <color auto="1"/>
      </top>
      <bottom style="medium">
        <color auto="1"/>
      </bottom>
      <diagonal/>
    </border>
    <border>
      <left/>
      <right/>
      <top style="thin">
        <color auto="1"/>
      </top>
      <bottom style="medium">
        <color auto="1"/>
      </bottom>
      <diagonal/>
    </border>
    <border>
      <left/>
      <right style="double">
        <color auto="1"/>
      </right>
      <top style="thin">
        <color auto="1"/>
      </top>
      <bottom style="medium">
        <color auto="1"/>
      </bottom>
      <diagonal/>
    </border>
    <border>
      <left/>
      <right style="double">
        <color auto="1"/>
      </right>
      <top style="thin">
        <color auto="1"/>
      </top>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hair">
        <color auto="1"/>
      </right>
      <top style="hair">
        <color auto="1"/>
      </top>
      <bottom style="double">
        <color auto="1"/>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5" fillId="0" borderId="0" xfId="0" applyFo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2"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6" fillId="0" borderId="2" xfId="0" applyFont="1" applyBorder="1" applyAlignment="1">
      <alignment horizontal="center" vertical="center"/>
    </xf>
    <xf numFmtId="0" fontId="6" fillId="0" borderId="19" xfId="0" applyFont="1" applyBorder="1" applyAlignment="1">
      <alignment horizontal="center" vertical="center"/>
    </xf>
    <xf numFmtId="0" fontId="6" fillId="0" borderId="1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2" fillId="2" borderId="41" xfId="0" applyFont="1" applyFill="1" applyBorder="1" applyAlignment="1">
      <alignment horizontal="center" vertical="center"/>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63" xfId="0" applyFont="1" applyBorder="1" applyAlignment="1">
      <alignment horizontal="center" vertical="center"/>
    </xf>
    <xf numFmtId="0" fontId="3" fillId="0" borderId="70"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2" fillId="0" borderId="40" xfId="0" applyFont="1" applyBorder="1" applyAlignment="1">
      <alignment horizontal="center" vertical="center"/>
    </xf>
    <xf numFmtId="0" fontId="3" fillId="0" borderId="71" xfId="0" applyFont="1" applyBorder="1" applyAlignment="1">
      <alignment horizontal="center" vertical="center"/>
    </xf>
    <xf numFmtId="0" fontId="2" fillId="0" borderId="36"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center" vertical="center"/>
    </xf>
    <xf numFmtId="0" fontId="3" fillId="3" borderId="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8" xfId="0" applyFont="1" applyFill="1" applyBorder="1" applyAlignment="1">
      <alignment horizontal="center" vertical="center"/>
    </xf>
    <xf numFmtId="0" fontId="2" fillId="3" borderId="14" xfId="0" applyFont="1" applyFill="1" applyBorder="1" applyAlignment="1">
      <alignment horizontal="center" vertical="center"/>
    </xf>
    <xf numFmtId="0" fontId="6" fillId="0" borderId="15" xfId="0" applyFont="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6" fillId="0" borderId="15" xfId="0" applyFont="1" applyFill="1" applyBorder="1" applyAlignment="1">
      <alignment horizontal="center" vertical="center"/>
    </xf>
    <xf numFmtId="0" fontId="3" fillId="0" borderId="35" xfId="0" applyFont="1" applyFill="1" applyBorder="1" applyAlignment="1">
      <alignment horizontal="center" vertical="center"/>
    </xf>
    <xf numFmtId="0" fontId="8" fillId="0" borderId="36" xfId="0" applyFont="1" applyBorder="1" applyAlignment="1">
      <alignment horizontal="center" vertical="center"/>
    </xf>
    <xf numFmtId="0" fontId="2" fillId="0" borderId="37" xfId="0" applyFont="1" applyFill="1" applyBorder="1" applyAlignment="1">
      <alignment horizontal="center" vertical="center"/>
    </xf>
    <xf numFmtId="0" fontId="8" fillId="0" borderId="40" xfId="0" applyFont="1" applyBorder="1" applyAlignment="1">
      <alignment horizontal="center" vertical="center"/>
    </xf>
    <xf numFmtId="0" fontId="2" fillId="0" borderId="41" xfId="0" applyFont="1" applyFill="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2" borderId="96" xfId="0" applyFont="1" applyFill="1" applyBorder="1" applyAlignment="1">
      <alignment horizontal="center" vertical="center"/>
    </xf>
    <xf numFmtId="0" fontId="3" fillId="2" borderId="9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1" xfId="0" applyFont="1" applyFill="1" applyBorder="1" applyAlignment="1">
      <alignment horizontal="center" vertical="center"/>
    </xf>
    <xf numFmtId="0" fontId="2" fillId="0" borderId="17" xfId="0" applyFont="1" applyFill="1" applyBorder="1" applyAlignment="1">
      <alignment horizontal="center" vertical="center"/>
    </xf>
    <xf numFmtId="0" fontId="3" fillId="3" borderId="1" xfId="0" applyFont="1" applyFill="1" applyBorder="1" applyAlignment="1">
      <alignment horizontal="center" vertical="center"/>
    </xf>
    <xf numFmtId="0" fontId="6" fillId="0" borderId="19" xfId="0" applyFont="1" applyBorder="1" applyAlignment="1">
      <alignment vertical="center"/>
    </xf>
    <xf numFmtId="0" fontId="6" fillId="0" borderId="1" xfId="0" applyFont="1" applyBorder="1" applyAlignment="1">
      <alignment vertical="center"/>
    </xf>
    <xf numFmtId="0" fontId="3" fillId="3" borderId="26" xfId="0" applyFont="1" applyFill="1" applyBorder="1" applyAlignment="1">
      <alignment horizontal="center" vertical="center"/>
    </xf>
    <xf numFmtId="0" fontId="3" fillId="3" borderId="21" xfId="0" applyFont="1" applyFill="1" applyBorder="1" applyAlignment="1">
      <alignment horizontal="center" vertical="center"/>
    </xf>
    <xf numFmtId="0" fontId="2" fillId="3" borderId="17"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35" xfId="0" applyFont="1" applyBorder="1" applyAlignment="1">
      <alignment horizontal="center" vertical="center"/>
    </xf>
    <xf numFmtId="0" fontId="3" fillId="0" borderId="105" xfId="0" applyFont="1" applyBorder="1" applyAlignment="1">
      <alignment horizontal="center" vertical="center"/>
    </xf>
    <xf numFmtId="0" fontId="8" fillId="0" borderId="37" xfId="0" applyFont="1" applyBorder="1" applyAlignment="1">
      <alignment horizontal="center" vertical="center"/>
    </xf>
    <xf numFmtId="0" fontId="8" fillId="0" borderId="41" xfId="0" applyFont="1" applyBorder="1" applyAlignment="1">
      <alignment horizontal="center" vertical="center"/>
    </xf>
    <xf numFmtId="176" fontId="6" fillId="0" borderId="85" xfId="0" applyNumberFormat="1" applyFont="1" applyFill="1" applyBorder="1" applyAlignment="1">
      <alignment horizontal="center" vertical="center" shrinkToFit="1"/>
    </xf>
    <xf numFmtId="176" fontId="6" fillId="0" borderId="87" xfId="0" applyNumberFormat="1" applyFont="1" applyFill="1" applyBorder="1" applyAlignment="1">
      <alignment horizontal="center" vertical="center" shrinkToFit="1"/>
    </xf>
    <xf numFmtId="177" fontId="6" fillId="0" borderId="85" xfId="0" applyNumberFormat="1" applyFont="1" applyFill="1" applyBorder="1" applyAlignment="1">
      <alignment horizontal="center" vertical="center" shrinkToFit="1"/>
    </xf>
    <xf numFmtId="177" fontId="6" fillId="0" borderId="86" xfId="0" applyNumberFormat="1" applyFont="1" applyFill="1" applyBorder="1" applyAlignment="1">
      <alignment horizontal="center" vertical="center" shrinkToFit="1"/>
    </xf>
    <xf numFmtId="177" fontId="6" fillId="0" borderId="87" xfId="0" applyNumberFormat="1" applyFont="1" applyFill="1" applyBorder="1" applyAlignment="1">
      <alignment horizontal="center" vertical="center" shrinkToFit="1"/>
    </xf>
    <xf numFmtId="177" fontId="6" fillId="0" borderId="88" xfId="0" applyNumberFormat="1" applyFont="1" applyFill="1" applyBorder="1" applyAlignment="1">
      <alignment horizontal="center" vertical="center" shrinkToFit="1"/>
    </xf>
    <xf numFmtId="176" fontId="6" fillId="0" borderId="31" xfId="0" applyNumberFormat="1" applyFont="1" applyFill="1" applyBorder="1" applyAlignment="1">
      <alignment horizontal="center" vertical="center" shrinkToFit="1"/>
    </xf>
    <xf numFmtId="176" fontId="6" fillId="0" borderId="29" xfId="0" applyNumberFormat="1" applyFont="1" applyFill="1" applyBorder="1" applyAlignment="1">
      <alignment horizontal="center" vertical="center" shrinkToFit="1"/>
    </xf>
    <xf numFmtId="176" fontId="6" fillId="0" borderId="32" xfId="0" applyNumberFormat="1" applyFont="1" applyFill="1" applyBorder="1" applyAlignment="1">
      <alignment horizontal="center" vertical="center" shrinkToFit="1"/>
    </xf>
    <xf numFmtId="176" fontId="6" fillId="0" borderId="98" xfId="0" applyNumberFormat="1" applyFont="1" applyFill="1" applyBorder="1" applyAlignment="1">
      <alignment horizontal="center" vertical="center" shrinkToFit="1"/>
    </xf>
    <xf numFmtId="176" fontId="6" fillId="0" borderId="99" xfId="0" applyNumberFormat="1" applyFont="1" applyFill="1" applyBorder="1" applyAlignment="1">
      <alignment horizontal="center" vertical="center" shrinkToFit="1"/>
    </xf>
    <xf numFmtId="176" fontId="6" fillId="0" borderId="100" xfId="0" applyNumberFormat="1" applyFont="1" applyFill="1" applyBorder="1" applyAlignment="1">
      <alignment horizontal="center" vertical="center" shrinkToFit="1"/>
    </xf>
    <xf numFmtId="0" fontId="2" fillId="0" borderId="10" xfId="0" applyFont="1" applyBorder="1" applyAlignment="1">
      <alignment horizontal="center" vertical="center"/>
    </xf>
    <xf numFmtId="0" fontId="2" fillId="0" borderId="79"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176" fontId="2" fillId="0" borderId="69" xfId="0" applyNumberFormat="1" applyFont="1" applyBorder="1" applyAlignment="1">
      <alignment horizontal="center" vertical="center"/>
    </xf>
    <xf numFmtId="176" fontId="2" fillId="0" borderId="58" xfId="0" applyNumberFormat="1" applyFont="1" applyBorder="1" applyAlignment="1">
      <alignment horizontal="center" vertical="center"/>
    </xf>
    <xf numFmtId="176" fontId="2" fillId="0" borderId="59" xfId="0" applyNumberFormat="1" applyFont="1" applyBorder="1" applyAlignment="1">
      <alignment horizontal="center" vertical="center"/>
    </xf>
    <xf numFmtId="176" fontId="2" fillId="0" borderId="60" xfId="0" applyNumberFormat="1" applyFont="1" applyBorder="1" applyAlignment="1">
      <alignment horizontal="center" vertical="center"/>
    </xf>
    <xf numFmtId="176" fontId="2" fillId="0" borderId="61" xfId="0" applyNumberFormat="1" applyFont="1" applyBorder="1" applyAlignment="1">
      <alignment horizontal="center" vertical="center"/>
    </xf>
    <xf numFmtId="176" fontId="2" fillId="0" borderId="57" xfId="0" applyNumberFormat="1" applyFont="1" applyBorder="1" applyAlignment="1">
      <alignment horizontal="center" vertical="center"/>
    </xf>
    <xf numFmtId="176" fontId="2" fillId="0" borderId="62" xfId="0" applyNumberFormat="1" applyFont="1" applyBorder="1" applyAlignment="1">
      <alignment horizontal="center" vertical="center"/>
    </xf>
    <xf numFmtId="176" fontId="2" fillId="0" borderId="68"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39" xfId="0" applyNumberFormat="1" applyFont="1" applyBorder="1" applyAlignment="1">
      <alignment horizontal="center" vertical="center"/>
    </xf>
    <xf numFmtId="176" fontId="2" fillId="0" borderId="67" xfId="0" applyNumberFormat="1" applyFont="1" applyBorder="1" applyAlignment="1">
      <alignment horizontal="center" vertical="center" shrinkToFit="1"/>
    </xf>
    <xf numFmtId="176" fontId="2" fillId="0" borderId="0" xfId="0" applyNumberFormat="1" applyFont="1" applyBorder="1" applyAlignment="1">
      <alignment horizontal="center" vertical="center" shrinkToFit="1"/>
    </xf>
    <xf numFmtId="176" fontId="2" fillId="0" borderId="80" xfId="0" applyNumberFormat="1" applyFont="1" applyBorder="1" applyAlignment="1">
      <alignment horizontal="center" vertical="center" shrinkToFit="1"/>
    </xf>
    <xf numFmtId="176" fontId="2" fillId="0" borderId="81" xfId="0" applyNumberFormat="1" applyFont="1" applyBorder="1" applyAlignment="1">
      <alignment horizontal="center" vertical="center" shrinkToFi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0" xfId="0" applyFont="1" applyBorder="1" applyAlignment="1">
      <alignment horizontal="center" vertical="center"/>
    </xf>
    <xf numFmtId="0" fontId="3" fillId="0" borderId="49" xfId="0" applyFont="1" applyBorder="1" applyAlignment="1">
      <alignment horizontal="center" vertical="center"/>
    </xf>
    <xf numFmtId="176" fontId="2" fillId="0" borderId="72" xfId="0" applyNumberFormat="1" applyFont="1" applyBorder="1" applyAlignment="1">
      <alignment horizontal="center" vertical="center" shrinkToFit="1"/>
    </xf>
    <xf numFmtId="176" fontId="2" fillId="0" borderId="73" xfId="0" applyNumberFormat="1" applyFont="1" applyBorder="1" applyAlignment="1">
      <alignment horizontal="center" vertical="center" shrinkToFit="1"/>
    </xf>
    <xf numFmtId="176" fontId="2" fillId="0" borderId="75" xfId="0" applyNumberFormat="1" applyFont="1" applyBorder="1" applyAlignment="1">
      <alignment horizontal="center" vertical="center" shrinkToFit="1"/>
    </xf>
    <xf numFmtId="176" fontId="2" fillId="0" borderId="76" xfId="0" applyNumberFormat="1" applyFont="1" applyBorder="1" applyAlignment="1">
      <alignment horizontal="center" vertical="center" shrinkToFit="1"/>
    </xf>
    <xf numFmtId="176" fontId="2" fillId="0" borderId="89" xfId="0" applyNumberFormat="1" applyFont="1" applyBorder="1" applyAlignment="1">
      <alignment horizontal="center" vertical="center" shrinkToFit="1"/>
    </xf>
    <xf numFmtId="176" fontId="2" fillId="0" borderId="91" xfId="0" applyNumberFormat="1" applyFont="1" applyBorder="1" applyAlignment="1">
      <alignment horizontal="center" vertical="center" shrinkToFit="1"/>
    </xf>
    <xf numFmtId="177" fontId="2" fillId="0" borderId="89" xfId="0" applyNumberFormat="1" applyFont="1" applyBorder="1" applyAlignment="1">
      <alignment horizontal="center" vertical="center" shrinkToFit="1"/>
    </xf>
    <xf numFmtId="177" fontId="2" fillId="0" borderId="90" xfId="0" applyNumberFormat="1" applyFont="1" applyBorder="1" applyAlignment="1">
      <alignment horizontal="center" vertical="center" shrinkToFit="1"/>
    </xf>
    <xf numFmtId="177" fontId="2" fillId="0" borderId="91" xfId="0" applyNumberFormat="1" applyFont="1" applyBorder="1" applyAlignment="1">
      <alignment horizontal="center" vertical="center" shrinkToFit="1"/>
    </xf>
    <xf numFmtId="177" fontId="2" fillId="0" borderId="92" xfId="0" applyNumberFormat="1" applyFont="1" applyBorder="1" applyAlignment="1">
      <alignment horizontal="center" vertical="center" shrinkToFit="1"/>
    </xf>
    <xf numFmtId="176" fontId="2" fillId="0" borderId="102" xfId="0" applyNumberFormat="1" applyFont="1" applyBorder="1" applyAlignment="1">
      <alignment horizontal="center" vertical="center" shrinkToFit="1"/>
    </xf>
    <xf numFmtId="176" fontId="2" fillId="0" borderId="103" xfId="0" applyNumberFormat="1" applyFont="1" applyBorder="1" applyAlignment="1">
      <alignment horizontal="center" vertical="center" shrinkToFit="1"/>
    </xf>
    <xf numFmtId="176" fontId="2" fillId="0" borderId="104" xfId="0" applyNumberFormat="1" applyFont="1" applyBorder="1" applyAlignment="1">
      <alignment horizontal="center" vertical="center" shrinkToFit="1"/>
    </xf>
    <xf numFmtId="176" fontId="2" fillId="0" borderId="31" xfId="0" applyNumberFormat="1" applyFont="1" applyBorder="1" applyAlignment="1">
      <alignment horizontal="center" vertical="center" shrinkToFit="1"/>
    </xf>
    <xf numFmtId="176" fontId="2" fillId="0" borderId="29" xfId="0" applyNumberFormat="1" applyFont="1" applyBorder="1" applyAlignment="1">
      <alignment horizontal="center" vertical="center" shrinkToFit="1"/>
    </xf>
    <xf numFmtId="176" fontId="2" fillId="0" borderId="32" xfId="0" applyNumberFormat="1" applyFont="1" applyBorder="1" applyAlignment="1">
      <alignment horizontal="center" vertical="center" shrinkToFit="1"/>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42"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66"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86"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1" xfId="0" applyFont="1" applyBorder="1" applyAlignment="1">
      <alignment horizontal="center" vertical="center" wrapText="1"/>
    </xf>
    <xf numFmtId="176" fontId="2" fillId="0" borderId="85" xfId="0" applyNumberFormat="1" applyFont="1" applyBorder="1" applyAlignment="1">
      <alignment horizontal="center" vertical="center" shrinkToFit="1"/>
    </xf>
    <xf numFmtId="176" fontId="2" fillId="0" borderId="87" xfId="0" applyNumberFormat="1" applyFont="1" applyBorder="1" applyAlignment="1">
      <alignment horizontal="center" vertical="center" shrinkToFit="1"/>
    </xf>
    <xf numFmtId="177" fontId="2" fillId="0" borderId="85" xfId="0" applyNumberFormat="1" applyFont="1" applyBorder="1" applyAlignment="1">
      <alignment horizontal="center" vertical="center" shrinkToFit="1"/>
    </xf>
    <xf numFmtId="177" fontId="2" fillId="0" borderId="86" xfId="0" applyNumberFormat="1" applyFont="1" applyBorder="1" applyAlignment="1">
      <alignment horizontal="center" vertical="center" shrinkToFit="1"/>
    </xf>
    <xf numFmtId="177" fontId="2" fillId="0" borderId="87" xfId="0" applyNumberFormat="1" applyFont="1" applyBorder="1" applyAlignment="1">
      <alignment horizontal="center" vertical="center" shrinkToFit="1"/>
    </xf>
    <xf numFmtId="177" fontId="2" fillId="0" borderId="88" xfId="0" applyNumberFormat="1" applyFont="1" applyBorder="1" applyAlignment="1">
      <alignment horizontal="center" vertical="center" shrinkToFit="1"/>
    </xf>
    <xf numFmtId="176" fontId="2" fillId="0" borderId="98" xfId="0" applyNumberFormat="1" applyFont="1" applyBorder="1" applyAlignment="1">
      <alignment horizontal="center" vertical="center" shrinkToFit="1"/>
    </xf>
    <xf numFmtId="176" fontId="2" fillId="0" borderId="99" xfId="0" applyNumberFormat="1" applyFont="1" applyBorder="1" applyAlignment="1">
      <alignment horizontal="center" vertical="center" shrinkToFit="1"/>
    </xf>
    <xf numFmtId="176" fontId="2" fillId="0" borderId="100" xfId="0" applyNumberFormat="1" applyFont="1" applyBorder="1" applyAlignment="1">
      <alignment horizontal="center" vertical="center" shrinkToFit="1"/>
    </xf>
    <xf numFmtId="176" fontId="2" fillId="0" borderId="55" xfId="0" applyNumberFormat="1" applyFont="1" applyBorder="1" applyAlignment="1">
      <alignment horizontal="center" vertical="center"/>
    </xf>
    <xf numFmtId="176" fontId="2" fillId="0" borderId="65" xfId="0" applyNumberFormat="1" applyFont="1" applyBorder="1" applyAlignment="1">
      <alignment horizontal="center" vertical="center"/>
    </xf>
    <xf numFmtId="176" fontId="2" fillId="0" borderId="38"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56" xfId="0" applyNumberFormat="1" applyFont="1" applyBorder="1" applyAlignment="1">
      <alignment horizontal="center" vertical="center"/>
    </xf>
    <xf numFmtId="176" fontId="2" fillId="0" borderId="94" xfId="0" applyNumberFormat="1" applyFont="1" applyBorder="1" applyAlignment="1">
      <alignment horizontal="center" vertical="center"/>
    </xf>
    <xf numFmtId="176" fontId="2" fillId="0" borderId="30" xfId="0" applyNumberFormat="1" applyFont="1" applyBorder="1" applyAlignment="1">
      <alignment horizontal="center" vertical="center"/>
    </xf>
    <xf numFmtId="176" fontId="2" fillId="0" borderId="64" xfId="0" applyNumberFormat="1" applyFont="1" applyFill="1" applyBorder="1" applyAlignment="1">
      <alignment horizontal="center" vertical="center"/>
    </xf>
    <xf numFmtId="176" fontId="2" fillId="0" borderId="28" xfId="0" applyNumberFormat="1" applyFont="1" applyFill="1" applyBorder="1" applyAlignment="1">
      <alignment horizontal="center" vertical="center"/>
    </xf>
    <xf numFmtId="176" fontId="2" fillId="0" borderId="93" xfId="0" applyNumberFormat="1" applyFont="1" applyFill="1" applyBorder="1" applyAlignment="1">
      <alignment horizontal="center" vertical="center"/>
    </xf>
    <xf numFmtId="0" fontId="9" fillId="0" borderId="0" xfId="0" applyFont="1" applyAlignment="1">
      <alignment horizontal="center" vertical="center"/>
    </xf>
    <xf numFmtId="176" fontId="2" fillId="2" borderId="85" xfId="0" applyNumberFormat="1" applyFont="1" applyFill="1" applyBorder="1" applyAlignment="1">
      <alignment horizontal="center" vertical="center" shrinkToFit="1"/>
    </xf>
    <xf numFmtId="176" fontId="2" fillId="2" borderId="87" xfId="0" applyNumberFormat="1" applyFont="1" applyFill="1" applyBorder="1" applyAlignment="1">
      <alignment horizontal="center" vertical="center" shrinkToFit="1"/>
    </xf>
    <xf numFmtId="177" fontId="7" fillId="0" borderId="85" xfId="0" applyNumberFormat="1" applyFont="1" applyBorder="1" applyAlignment="1">
      <alignment horizontal="center" vertical="center" shrinkToFit="1"/>
    </xf>
    <xf numFmtId="177" fontId="7" fillId="0" borderId="86" xfId="0" applyNumberFormat="1" applyFont="1" applyBorder="1" applyAlignment="1">
      <alignment horizontal="center" vertical="center" shrinkToFit="1"/>
    </xf>
    <xf numFmtId="177" fontId="7" fillId="0" borderId="87" xfId="0" applyNumberFormat="1" applyFont="1" applyBorder="1" applyAlignment="1">
      <alignment horizontal="center" vertical="center" shrinkToFit="1"/>
    </xf>
    <xf numFmtId="177" fontId="7" fillId="0" borderId="88" xfId="0" applyNumberFormat="1" applyFont="1" applyBorder="1" applyAlignment="1">
      <alignment horizontal="center" vertical="center" shrinkToFit="1"/>
    </xf>
    <xf numFmtId="176" fontId="2" fillId="4" borderId="31" xfId="0" applyNumberFormat="1" applyFont="1" applyFill="1" applyBorder="1" applyAlignment="1">
      <alignment horizontal="center" vertical="center" shrinkToFit="1"/>
    </xf>
    <xf numFmtId="176" fontId="2" fillId="4" borderId="29" xfId="0" applyNumberFormat="1" applyFont="1" applyFill="1" applyBorder="1" applyAlignment="1">
      <alignment horizontal="center" vertical="center" shrinkToFit="1"/>
    </xf>
    <xf numFmtId="176" fontId="2" fillId="4" borderId="32" xfId="0" applyNumberFormat="1" applyFont="1" applyFill="1" applyBorder="1" applyAlignment="1">
      <alignment horizontal="center" vertical="center" shrinkToFit="1"/>
    </xf>
    <xf numFmtId="176" fontId="2" fillId="4" borderId="98" xfId="0" applyNumberFormat="1" applyFont="1" applyFill="1" applyBorder="1" applyAlignment="1">
      <alignment horizontal="center" vertical="center" shrinkToFit="1"/>
    </xf>
    <xf numFmtId="176" fontId="2" fillId="4" borderId="99" xfId="0" applyNumberFormat="1" applyFont="1" applyFill="1" applyBorder="1" applyAlignment="1">
      <alignment horizontal="center" vertical="center" shrinkToFit="1"/>
    </xf>
    <xf numFmtId="176" fontId="2" fillId="4" borderId="100" xfId="0" applyNumberFormat="1" applyFont="1" applyFill="1" applyBorder="1" applyAlignment="1">
      <alignment horizontal="center" vertical="center" shrinkToFit="1"/>
    </xf>
    <xf numFmtId="0" fontId="10" fillId="0" borderId="0" xfId="0" applyFont="1" applyAlignment="1">
      <alignment horizontal="center" vertical="center"/>
    </xf>
    <xf numFmtId="0" fontId="3" fillId="0" borderId="2"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2" fillId="0" borderId="1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97" xfId="0" applyFont="1" applyFill="1" applyBorder="1" applyAlignment="1">
      <alignment horizontal="center" vertical="center"/>
    </xf>
    <xf numFmtId="0" fontId="3" fillId="0" borderId="23" xfId="0" applyFont="1" applyFill="1" applyBorder="1" applyAlignment="1">
      <alignment horizontal="center" vertical="center"/>
    </xf>
    <xf numFmtId="0" fontId="2" fillId="0" borderId="2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8" fillId="0" borderId="36" xfId="0" applyFont="1" applyFill="1" applyBorder="1" applyAlignment="1">
      <alignment horizontal="center" vertical="center"/>
    </xf>
    <xf numFmtId="176" fontId="2" fillId="0" borderId="38" xfId="0" applyNumberFormat="1" applyFont="1" applyFill="1" applyBorder="1" applyAlignment="1">
      <alignment horizontal="center" vertical="center"/>
    </xf>
    <xf numFmtId="176" fontId="2" fillId="0" borderId="30" xfId="0" applyNumberFormat="1" applyFont="1" applyFill="1" applyBorder="1" applyAlignment="1">
      <alignment horizontal="center" vertical="center"/>
    </xf>
    <xf numFmtId="0" fontId="8" fillId="0" borderId="4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95" xfId="0"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24" xfId="0" applyNumberFormat="1" applyFont="1" applyFill="1" applyBorder="1" applyAlignment="1">
      <alignment horizontal="center" vertical="center"/>
    </xf>
    <xf numFmtId="0" fontId="6" fillId="0"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00FF00"/>
      <color rgb="FFFF0000"/>
      <color rgb="FF99FF99"/>
      <color rgb="FFFFCCFF"/>
      <color rgb="FF99CCFF"/>
      <color rgb="FFCCFFFF"/>
      <color rgb="FFFFCC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231532</xdr:colOff>
      <xdr:row>17</xdr:row>
      <xdr:rowOff>232996</xdr:rowOff>
    </xdr:from>
    <xdr:to>
      <xdr:col>16</xdr:col>
      <xdr:colOff>0</xdr:colOff>
      <xdr:row>19</xdr:row>
      <xdr:rowOff>10258</xdr:rowOff>
    </xdr:to>
    <xdr:sp macro="" textlink="">
      <xdr:nvSpPr>
        <xdr:cNvPr id="2" name="正方形/長方形 1">
          <a:extLst>
            <a:ext uri="{FF2B5EF4-FFF2-40B4-BE49-F238E27FC236}">
              <a16:creationId xmlns:a16="http://schemas.microsoft.com/office/drawing/2014/main" id="{30B40D20-AA50-48DB-AED3-BE991C6A4C72}"/>
            </a:ext>
          </a:extLst>
        </xdr:cNvPr>
        <xdr:cNvSpPr/>
      </xdr:nvSpPr>
      <xdr:spPr>
        <a:xfrm>
          <a:off x="4393957" y="3995371"/>
          <a:ext cx="720968" cy="253512"/>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208311</xdr:colOff>
      <xdr:row>21</xdr:row>
      <xdr:rowOff>24849</xdr:rowOff>
    </xdr:from>
    <xdr:ext cx="2864538" cy="209550"/>
    <xdr:sp macro="" textlink="">
      <xdr:nvSpPr>
        <xdr:cNvPr id="3" name="テキスト ボックス 2">
          <a:extLst>
            <a:ext uri="{FF2B5EF4-FFF2-40B4-BE49-F238E27FC236}">
              <a16:creationId xmlns:a16="http://schemas.microsoft.com/office/drawing/2014/main" id="{5C42BFA8-14FB-4DF6-B545-5B0D99D0D3CF}"/>
            </a:ext>
          </a:extLst>
        </xdr:cNvPr>
        <xdr:cNvSpPr txBox="1"/>
      </xdr:nvSpPr>
      <xdr:spPr>
        <a:xfrm>
          <a:off x="5832202" y="4770784"/>
          <a:ext cx="2864538" cy="209550"/>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夏季休暇（週休２日の現場閉所とは別に確保）</a:t>
          </a:r>
        </a:p>
      </xdr:txBody>
    </xdr:sp>
    <xdr:clientData/>
  </xdr:oneCellAnchor>
  <xdr:twoCellAnchor>
    <xdr:from>
      <xdr:col>14</xdr:col>
      <xdr:colOff>115766</xdr:colOff>
      <xdr:row>19</xdr:row>
      <xdr:rowOff>10258</xdr:rowOff>
    </xdr:from>
    <xdr:to>
      <xdr:col>18</xdr:col>
      <xdr:colOff>208311</xdr:colOff>
      <xdr:row>21</xdr:row>
      <xdr:rowOff>129624</xdr:rowOff>
    </xdr:to>
    <xdr:cxnSp macro="">
      <xdr:nvCxnSpPr>
        <xdr:cNvPr id="4" name="直線矢印コネクタ 3">
          <a:extLst>
            <a:ext uri="{FF2B5EF4-FFF2-40B4-BE49-F238E27FC236}">
              <a16:creationId xmlns:a16="http://schemas.microsoft.com/office/drawing/2014/main" id="{0BE1C1EE-AA8C-409F-90F3-F825F53BA9D6}"/>
            </a:ext>
          </a:extLst>
        </xdr:cNvPr>
        <xdr:cNvCxnSpPr>
          <a:stCxn id="3" idx="1"/>
          <a:endCxn id="2" idx="2"/>
        </xdr:cNvCxnSpPr>
      </xdr:nvCxnSpPr>
      <xdr:spPr>
        <a:xfrm flipH="1" flipV="1">
          <a:off x="4778875" y="4275801"/>
          <a:ext cx="1053327" cy="59975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2</xdr:row>
      <xdr:rowOff>203132</xdr:rowOff>
    </xdr:from>
    <xdr:to>
      <xdr:col>23</xdr:col>
      <xdr:colOff>89868</xdr:colOff>
      <xdr:row>8</xdr:row>
      <xdr:rowOff>16565</xdr:rowOff>
    </xdr:to>
    <xdr:cxnSp macro="">
      <xdr:nvCxnSpPr>
        <xdr:cNvPr id="5" name="直線矢印コネクタ 4">
          <a:extLst>
            <a:ext uri="{FF2B5EF4-FFF2-40B4-BE49-F238E27FC236}">
              <a16:creationId xmlns:a16="http://schemas.microsoft.com/office/drawing/2014/main" id="{0F302B1C-F036-445F-AA0C-1F3C4A910DAB}"/>
            </a:ext>
          </a:extLst>
        </xdr:cNvPr>
        <xdr:cNvCxnSpPr>
          <a:cxnSpLocks/>
          <a:stCxn id="18" idx="1"/>
        </xdr:cNvCxnSpPr>
      </xdr:nvCxnSpPr>
      <xdr:spPr>
        <a:xfrm flipH="1">
          <a:off x="5383696" y="584132"/>
          <a:ext cx="1531042" cy="1155216"/>
        </a:xfrm>
        <a:prstGeom prst="straightConnector1">
          <a:avLst/>
        </a:prstGeom>
        <a:ln w="254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7</xdr:row>
      <xdr:rowOff>228600</xdr:rowOff>
    </xdr:from>
    <xdr:to>
      <xdr:col>17</xdr:col>
      <xdr:colOff>0</xdr:colOff>
      <xdr:row>9</xdr:row>
      <xdr:rowOff>227100</xdr:rowOff>
    </xdr:to>
    <xdr:cxnSp macro="">
      <xdr:nvCxnSpPr>
        <xdr:cNvPr id="6" name="直線コネクタ 5">
          <a:extLst>
            <a:ext uri="{FF2B5EF4-FFF2-40B4-BE49-F238E27FC236}">
              <a16:creationId xmlns:a16="http://schemas.microsoft.com/office/drawing/2014/main" id="{2D83FC4E-BFB1-49B4-9849-83C6E4D3F5BC}"/>
            </a:ext>
          </a:extLst>
        </xdr:cNvPr>
        <xdr:cNvCxnSpPr/>
      </xdr:nvCxnSpPr>
      <xdr:spPr>
        <a:xfrm>
          <a:off x="5353050" y="1704975"/>
          <a:ext cx="0" cy="47475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xdr:colOff>
      <xdr:row>9</xdr:row>
      <xdr:rowOff>0</xdr:rowOff>
    </xdr:from>
    <xdr:to>
      <xdr:col>19</xdr:col>
      <xdr:colOff>161926</xdr:colOff>
      <xdr:row>9</xdr:row>
      <xdr:rowOff>0</xdr:rowOff>
    </xdr:to>
    <xdr:cxnSp macro="">
      <xdr:nvCxnSpPr>
        <xdr:cNvPr id="7" name="直線コネクタ 6">
          <a:extLst>
            <a:ext uri="{FF2B5EF4-FFF2-40B4-BE49-F238E27FC236}">
              <a16:creationId xmlns:a16="http://schemas.microsoft.com/office/drawing/2014/main" id="{F35EB324-D9EB-49D6-A1FB-AFAE3D4B771E}"/>
            </a:ext>
          </a:extLst>
        </xdr:cNvPr>
        <xdr:cNvCxnSpPr/>
      </xdr:nvCxnSpPr>
      <xdr:spPr>
        <a:xfrm flipH="1">
          <a:off x="5353051" y="1952625"/>
          <a:ext cx="638175" cy="0"/>
        </a:xfrm>
        <a:prstGeom prst="line">
          <a:avLst/>
        </a:prstGeom>
        <a:ln w="38100">
          <a:solidFill>
            <a:srgbClr val="0000FF"/>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24847</xdr:colOff>
      <xdr:row>29</xdr:row>
      <xdr:rowOff>215348</xdr:rowOff>
    </xdr:from>
    <xdr:to>
      <xdr:col>22</xdr:col>
      <xdr:colOff>67917</xdr:colOff>
      <xdr:row>32</xdr:row>
      <xdr:rowOff>6005</xdr:rowOff>
    </xdr:to>
    <xdr:cxnSp macro="">
      <xdr:nvCxnSpPr>
        <xdr:cNvPr id="8" name="直線矢印コネクタ 7">
          <a:extLst>
            <a:ext uri="{FF2B5EF4-FFF2-40B4-BE49-F238E27FC236}">
              <a16:creationId xmlns:a16="http://schemas.microsoft.com/office/drawing/2014/main" id="{09DBDA43-125A-4430-B453-7B449BDEF73B}"/>
            </a:ext>
          </a:extLst>
        </xdr:cNvPr>
        <xdr:cNvCxnSpPr>
          <a:cxnSpLocks/>
          <a:stCxn id="19" idx="1"/>
        </xdr:cNvCxnSpPr>
      </xdr:nvCxnSpPr>
      <xdr:spPr>
        <a:xfrm flipH="1" flipV="1">
          <a:off x="6129130" y="6783457"/>
          <a:ext cx="523461" cy="511244"/>
        </a:xfrm>
        <a:prstGeom prst="straightConnector1">
          <a:avLst/>
        </a:prstGeom>
        <a:ln w="254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9524</xdr:colOff>
      <xdr:row>28</xdr:row>
      <xdr:rowOff>0</xdr:rowOff>
    </xdr:from>
    <xdr:to>
      <xdr:col>20</xdr:col>
      <xdr:colOff>9524</xdr:colOff>
      <xdr:row>29</xdr:row>
      <xdr:rowOff>236625</xdr:rowOff>
    </xdr:to>
    <xdr:cxnSp macro="">
      <xdr:nvCxnSpPr>
        <xdr:cNvPr id="9" name="直線コネクタ 8">
          <a:extLst>
            <a:ext uri="{FF2B5EF4-FFF2-40B4-BE49-F238E27FC236}">
              <a16:creationId xmlns:a16="http://schemas.microsoft.com/office/drawing/2014/main" id="{9F848963-EA1E-4404-A0D2-5210064CA66E}"/>
            </a:ext>
          </a:extLst>
        </xdr:cNvPr>
        <xdr:cNvCxnSpPr/>
      </xdr:nvCxnSpPr>
      <xdr:spPr>
        <a:xfrm>
          <a:off x="6076949" y="6286500"/>
          <a:ext cx="0" cy="47475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29</xdr:row>
      <xdr:rowOff>0</xdr:rowOff>
    </xdr:from>
    <xdr:to>
      <xdr:col>20</xdr:col>
      <xdr:colOff>9525</xdr:colOff>
      <xdr:row>29</xdr:row>
      <xdr:rowOff>0</xdr:rowOff>
    </xdr:to>
    <xdr:cxnSp macro="">
      <xdr:nvCxnSpPr>
        <xdr:cNvPr id="10" name="直線コネクタ 9">
          <a:extLst>
            <a:ext uri="{FF2B5EF4-FFF2-40B4-BE49-F238E27FC236}">
              <a16:creationId xmlns:a16="http://schemas.microsoft.com/office/drawing/2014/main" id="{26B37E20-538B-41CD-BC8F-F2D3A3F74A56}"/>
            </a:ext>
          </a:extLst>
        </xdr:cNvPr>
        <xdr:cNvCxnSpPr/>
      </xdr:nvCxnSpPr>
      <xdr:spPr>
        <a:xfrm flipH="1">
          <a:off x="5438775" y="6524625"/>
          <a:ext cx="638175" cy="0"/>
        </a:xfrm>
        <a:prstGeom prst="line">
          <a:avLst/>
        </a:prstGeom>
        <a:ln w="38100">
          <a:solidFill>
            <a:srgbClr val="0000FF"/>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8282</xdr:colOff>
      <xdr:row>17</xdr:row>
      <xdr:rowOff>231914</xdr:rowOff>
    </xdr:from>
    <xdr:to>
      <xdr:col>34</xdr:col>
      <xdr:colOff>9523</xdr:colOff>
      <xdr:row>20</xdr:row>
      <xdr:rowOff>1</xdr:rowOff>
    </xdr:to>
    <xdr:sp macro="" textlink="">
      <xdr:nvSpPr>
        <xdr:cNvPr id="15" name="正方形/長方形 14">
          <a:extLst>
            <a:ext uri="{FF2B5EF4-FFF2-40B4-BE49-F238E27FC236}">
              <a16:creationId xmlns:a16="http://schemas.microsoft.com/office/drawing/2014/main" id="{75BDBD1C-01EE-49D3-969C-C4E4D23446F9}"/>
            </a:ext>
          </a:extLst>
        </xdr:cNvPr>
        <xdr:cNvSpPr/>
      </xdr:nvSpPr>
      <xdr:spPr>
        <a:xfrm>
          <a:off x="8933207" y="3994289"/>
          <a:ext cx="477491" cy="482462"/>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8903</xdr:colOff>
      <xdr:row>12</xdr:row>
      <xdr:rowOff>203756</xdr:rowOff>
    </xdr:from>
    <xdr:to>
      <xdr:col>35</xdr:col>
      <xdr:colOff>12423</xdr:colOff>
      <xdr:row>17</xdr:row>
      <xdr:rowOff>231914</xdr:rowOff>
    </xdr:to>
    <xdr:cxnSp macro="">
      <xdr:nvCxnSpPr>
        <xdr:cNvPr id="16" name="直線矢印コネクタ 15">
          <a:extLst>
            <a:ext uri="{FF2B5EF4-FFF2-40B4-BE49-F238E27FC236}">
              <a16:creationId xmlns:a16="http://schemas.microsoft.com/office/drawing/2014/main" id="{0817AF89-9F5B-4AF3-8584-E95AF6CDBF93}"/>
            </a:ext>
          </a:extLst>
        </xdr:cNvPr>
        <xdr:cNvCxnSpPr>
          <a:stCxn id="17" idx="2"/>
          <a:endCxn id="15" idx="0"/>
        </xdr:cNvCxnSpPr>
      </xdr:nvCxnSpPr>
      <xdr:spPr>
        <a:xfrm flipH="1">
          <a:off x="9235729" y="2887321"/>
          <a:ext cx="483911" cy="112974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207065</xdr:colOff>
      <xdr:row>11</xdr:row>
      <xdr:rowOff>234401</xdr:rowOff>
    </xdr:from>
    <xdr:ext cx="2493064" cy="209550"/>
    <xdr:sp macro="" textlink="">
      <xdr:nvSpPr>
        <xdr:cNvPr id="17" name="テキスト ボックス 16">
          <a:extLst>
            <a:ext uri="{FF2B5EF4-FFF2-40B4-BE49-F238E27FC236}">
              <a16:creationId xmlns:a16="http://schemas.microsoft.com/office/drawing/2014/main" id="{E4ECA15A-C81F-4978-8FE7-87D58FCBD78A}"/>
            </a:ext>
          </a:extLst>
        </xdr:cNvPr>
        <xdr:cNvSpPr txBox="1"/>
      </xdr:nvSpPr>
      <xdr:spPr>
        <a:xfrm>
          <a:off x="8473108" y="2677771"/>
          <a:ext cx="2493064" cy="209550"/>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対象期間に夏季休暇（３日）は含まない</a:t>
          </a:r>
        </a:p>
      </xdr:txBody>
    </xdr:sp>
    <xdr:clientData/>
  </xdr:oneCellAnchor>
  <xdr:oneCellAnchor>
    <xdr:from>
      <xdr:col>23</xdr:col>
      <xdr:colOff>89868</xdr:colOff>
      <xdr:row>2</xdr:row>
      <xdr:rowOff>84069</xdr:rowOff>
    </xdr:from>
    <xdr:ext cx="1485899" cy="238125"/>
    <xdr:sp macro="" textlink="">
      <xdr:nvSpPr>
        <xdr:cNvPr id="18" name="テキスト ボックス 17">
          <a:extLst>
            <a:ext uri="{FF2B5EF4-FFF2-40B4-BE49-F238E27FC236}">
              <a16:creationId xmlns:a16="http://schemas.microsoft.com/office/drawing/2014/main" id="{4FFD9FB6-092F-42A6-8015-17E344E0CD3A}"/>
            </a:ext>
          </a:extLst>
        </xdr:cNvPr>
        <xdr:cNvSpPr txBox="1"/>
      </xdr:nvSpPr>
      <xdr:spPr>
        <a:xfrm>
          <a:off x="6914738" y="465069"/>
          <a:ext cx="1485899" cy="238125"/>
        </a:xfrm>
        <a:prstGeom prst="rect">
          <a:avLst/>
        </a:prstGeom>
        <a:solidFill>
          <a:schemeClr val="bg1"/>
        </a:solidFill>
        <a:ln w="25400">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1">
          <a:noAutofit/>
        </a:bodyPr>
        <a:lstStyle/>
        <a:p>
          <a:r>
            <a:rPr kumimoji="1" lang="ja-JP" altLang="en-US" sz="1000" b="1">
              <a:solidFill>
                <a:srgbClr val="0000FF"/>
              </a:solidFill>
              <a:latin typeface="UD デジタル 教科書体 NP-R" panose="02020400000000000000" pitchFamily="18" charset="-128"/>
              <a:ea typeface="UD デジタル 教科書体 NP-R" panose="02020400000000000000" pitchFamily="18" charset="-128"/>
            </a:rPr>
            <a:t>工事着手日以降が対象</a:t>
          </a:r>
        </a:p>
      </xdr:txBody>
    </xdr:sp>
    <xdr:clientData/>
  </xdr:oneCellAnchor>
  <xdr:oneCellAnchor>
    <xdr:from>
      <xdr:col>22</xdr:col>
      <xdr:colOff>67917</xdr:colOff>
      <xdr:row>31</xdr:row>
      <xdr:rowOff>127138</xdr:rowOff>
    </xdr:from>
    <xdr:ext cx="1485899" cy="238125"/>
    <xdr:sp macro="" textlink="">
      <xdr:nvSpPr>
        <xdr:cNvPr id="19" name="テキスト ボックス 18">
          <a:extLst>
            <a:ext uri="{FF2B5EF4-FFF2-40B4-BE49-F238E27FC236}">
              <a16:creationId xmlns:a16="http://schemas.microsoft.com/office/drawing/2014/main" id="{4B16B0E5-64F3-4ACC-AE66-FA8CF48A6FE0}"/>
            </a:ext>
          </a:extLst>
        </xdr:cNvPr>
        <xdr:cNvSpPr txBox="1"/>
      </xdr:nvSpPr>
      <xdr:spPr>
        <a:xfrm>
          <a:off x="6652591" y="7175638"/>
          <a:ext cx="1485899" cy="238125"/>
        </a:xfrm>
        <a:prstGeom prst="rect">
          <a:avLst/>
        </a:prstGeom>
        <a:solidFill>
          <a:schemeClr val="bg1"/>
        </a:solidFill>
        <a:ln w="25400">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1">
          <a:noAutofit/>
        </a:bodyPr>
        <a:lstStyle/>
        <a:p>
          <a:r>
            <a:rPr kumimoji="1" lang="ja-JP" altLang="en-US" sz="1000" b="1">
              <a:solidFill>
                <a:srgbClr val="0000FF"/>
              </a:solidFill>
              <a:latin typeface="UD デジタル 教科書体 NP-R" panose="02020400000000000000" pitchFamily="18" charset="-128"/>
              <a:ea typeface="UD デジタル 教科書体 NP-R" panose="02020400000000000000" pitchFamily="18" charset="-128"/>
            </a:rPr>
            <a:t>工事完了日までが対象</a:t>
          </a:r>
        </a:p>
      </xdr:txBody>
    </xdr:sp>
    <xdr:clientData/>
  </xdr:oneCellAnchor>
  <xdr:twoCellAnchor>
    <xdr:from>
      <xdr:col>3</xdr:col>
      <xdr:colOff>231497</xdr:colOff>
      <xdr:row>17</xdr:row>
      <xdr:rowOff>231086</xdr:rowOff>
    </xdr:from>
    <xdr:to>
      <xdr:col>5</xdr:col>
      <xdr:colOff>8281</xdr:colOff>
      <xdr:row>19</xdr:row>
      <xdr:rowOff>7870</xdr:rowOff>
    </xdr:to>
    <xdr:sp macro="" textlink="">
      <xdr:nvSpPr>
        <xdr:cNvPr id="29" name="正方形/長方形 28">
          <a:extLst>
            <a:ext uri="{FF2B5EF4-FFF2-40B4-BE49-F238E27FC236}">
              <a16:creationId xmlns:a16="http://schemas.microsoft.com/office/drawing/2014/main" id="{66BEA055-DA63-456B-BE13-72F058D23024}"/>
            </a:ext>
          </a:extLst>
        </xdr:cNvPr>
        <xdr:cNvSpPr/>
      </xdr:nvSpPr>
      <xdr:spPr>
        <a:xfrm>
          <a:off x="2252454" y="4016238"/>
          <a:ext cx="257175" cy="257175"/>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37257</xdr:colOff>
      <xdr:row>12</xdr:row>
      <xdr:rowOff>223630</xdr:rowOff>
    </xdr:from>
    <xdr:to>
      <xdr:col>4</xdr:col>
      <xdr:colOff>119890</xdr:colOff>
      <xdr:row>17</xdr:row>
      <xdr:rowOff>231086</xdr:rowOff>
    </xdr:to>
    <xdr:cxnSp macro="">
      <xdr:nvCxnSpPr>
        <xdr:cNvPr id="31" name="直線矢印コネクタ 30">
          <a:extLst>
            <a:ext uri="{FF2B5EF4-FFF2-40B4-BE49-F238E27FC236}">
              <a16:creationId xmlns:a16="http://schemas.microsoft.com/office/drawing/2014/main" id="{B301D826-6DD4-423B-BA04-0C742635FE32}"/>
            </a:ext>
          </a:extLst>
        </xdr:cNvPr>
        <xdr:cNvCxnSpPr>
          <a:stCxn id="30" idx="2"/>
          <a:endCxn id="29" idx="0"/>
        </xdr:cNvCxnSpPr>
      </xdr:nvCxnSpPr>
      <xdr:spPr>
        <a:xfrm>
          <a:off x="2058214" y="2907195"/>
          <a:ext cx="322828" cy="110904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233567</xdr:colOff>
      <xdr:row>17</xdr:row>
      <xdr:rowOff>231085</xdr:rowOff>
    </xdr:from>
    <xdr:to>
      <xdr:col>10</xdr:col>
      <xdr:colOff>10351</xdr:colOff>
      <xdr:row>19</xdr:row>
      <xdr:rowOff>7869</xdr:rowOff>
    </xdr:to>
    <xdr:sp macro="" textlink="">
      <xdr:nvSpPr>
        <xdr:cNvPr id="32" name="正方形/長方形 31">
          <a:extLst>
            <a:ext uri="{FF2B5EF4-FFF2-40B4-BE49-F238E27FC236}">
              <a16:creationId xmlns:a16="http://schemas.microsoft.com/office/drawing/2014/main" id="{39B8826B-593A-427A-BAE8-6E3F0AF18156}"/>
            </a:ext>
          </a:extLst>
        </xdr:cNvPr>
        <xdr:cNvSpPr/>
      </xdr:nvSpPr>
      <xdr:spPr>
        <a:xfrm>
          <a:off x="3455502" y="4016237"/>
          <a:ext cx="257175" cy="257175"/>
        </a:xfrm>
        <a:prstGeom prst="rect">
          <a:avLst/>
        </a:prstGeom>
        <a:noFill/>
        <a:ln w="25400">
          <a:solidFill>
            <a:srgbClr val="0000FF"/>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115942</xdr:colOff>
      <xdr:row>12</xdr:row>
      <xdr:rowOff>16567</xdr:rowOff>
    </xdr:from>
    <xdr:ext cx="3884543" cy="207063"/>
    <xdr:sp macro="" textlink="">
      <xdr:nvSpPr>
        <xdr:cNvPr id="30" name="テキスト ボックス 29">
          <a:extLst>
            <a:ext uri="{FF2B5EF4-FFF2-40B4-BE49-F238E27FC236}">
              <a16:creationId xmlns:a16="http://schemas.microsoft.com/office/drawing/2014/main" id="{1B7EA726-8D44-41EF-A95B-BA9C3A7140B9}"/>
            </a:ext>
          </a:extLst>
        </xdr:cNvPr>
        <xdr:cNvSpPr txBox="1"/>
      </xdr:nvSpPr>
      <xdr:spPr>
        <a:xfrm>
          <a:off x="115942" y="2700132"/>
          <a:ext cx="3884543" cy="207063"/>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雨による休工日を週休２日の現場閉所日数として同一週内で振替</a:t>
          </a:r>
        </a:p>
      </xdr:txBody>
    </xdr:sp>
    <xdr:clientData/>
  </xdr:oneCellAnchor>
  <xdr:twoCellAnchor>
    <xdr:from>
      <xdr:col>17</xdr:col>
      <xdr:colOff>231497</xdr:colOff>
      <xdr:row>17</xdr:row>
      <xdr:rowOff>231086</xdr:rowOff>
    </xdr:from>
    <xdr:to>
      <xdr:col>19</xdr:col>
      <xdr:colOff>8281</xdr:colOff>
      <xdr:row>19</xdr:row>
      <xdr:rowOff>7870</xdr:rowOff>
    </xdr:to>
    <xdr:sp macro="" textlink="">
      <xdr:nvSpPr>
        <xdr:cNvPr id="95" name="正方形/長方形 94">
          <a:extLst>
            <a:ext uri="{FF2B5EF4-FFF2-40B4-BE49-F238E27FC236}">
              <a16:creationId xmlns:a16="http://schemas.microsoft.com/office/drawing/2014/main" id="{C2C2CC85-24EC-4C71-58CF-90A80272DC76}"/>
            </a:ext>
          </a:extLst>
        </xdr:cNvPr>
        <xdr:cNvSpPr/>
      </xdr:nvSpPr>
      <xdr:spPr>
        <a:xfrm>
          <a:off x="5615193" y="4016238"/>
          <a:ext cx="257175" cy="257175"/>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119890</xdr:colOff>
      <xdr:row>12</xdr:row>
      <xdr:rowOff>223630</xdr:rowOff>
    </xdr:from>
    <xdr:to>
      <xdr:col>19</xdr:col>
      <xdr:colOff>70396</xdr:colOff>
      <xdr:row>17</xdr:row>
      <xdr:rowOff>231086</xdr:rowOff>
    </xdr:to>
    <xdr:cxnSp macro="">
      <xdr:nvCxnSpPr>
        <xdr:cNvPr id="96" name="直線矢印コネクタ 95">
          <a:extLst>
            <a:ext uri="{FF2B5EF4-FFF2-40B4-BE49-F238E27FC236}">
              <a16:creationId xmlns:a16="http://schemas.microsoft.com/office/drawing/2014/main" id="{841DEED4-2321-FC9A-7640-0A1DA9F1791A}"/>
            </a:ext>
          </a:extLst>
        </xdr:cNvPr>
        <xdr:cNvCxnSpPr>
          <a:stCxn id="99" idx="2"/>
          <a:endCxn id="95" idx="0"/>
        </xdr:cNvCxnSpPr>
      </xdr:nvCxnSpPr>
      <xdr:spPr>
        <a:xfrm flipH="1">
          <a:off x="5743781" y="2907195"/>
          <a:ext cx="190702" cy="110904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233567</xdr:colOff>
      <xdr:row>17</xdr:row>
      <xdr:rowOff>231085</xdr:rowOff>
    </xdr:from>
    <xdr:to>
      <xdr:col>26</xdr:col>
      <xdr:colOff>10350</xdr:colOff>
      <xdr:row>19</xdr:row>
      <xdr:rowOff>7869</xdr:rowOff>
    </xdr:to>
    <xdr:sp macro="" textlink="">
      <xdr:nvSpPr>
        <xdr:cNvPr id="97" name="正方形/長方形 96">
          <a:extLst>
            <a:ext uri="{FF2B5EF4-FFF2-40B4-BE49-F238E27FC236}">
              <a16:creationId xmlns:a16="http://schemas.microsoft.com/office/drawing/2014/main" id="{054A0746-884E-A987-432D-D48A628F3340}"/>
            </a:ext>
          </a:extLst>
        </xdr:cNvPr>
        <xdr:cNvSpPr/>
      </xdr:nvSpPr>
      <xdr:spPr>
        <a:xfrm>
          <a:off x="7298632" y="4016237"/>
          <a:ext cx="257175" cy="257175"/>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70396</xdr:colOff>
      <xdr:row>12</xdr:row>
      <xdr:rowOff>223630</xdr:rowOff>
    </xdr:from>
    <xdr:to>
      <xdr:col>25</xdr:col>
      <xdr:colOff>121959</xdr:colOff>
      <xdr:row>17</xdr:row>
      <xdr:rowOff>231085</xdr:rowOff>
    </xdr:to>
    <xdr:cxnSp macro="">
      <xdr:nvCxnSpPr>
        <xdr:cNvPr id="98" name="直線矢印コネクタ 97">
          <a:extLst>
            <a:ext uri="{FF2B5EF4-FFF2-40B4-BE49-F238E27FC236}">
              <a16:creationId xmlns:a16="http://schemas.microsoft.com/office/drawing/2014/main" id="{2F2970C8-C552-4D56-2189-9A4DC0DB3D0E}"/>
            </a:ext>
          </a:extLst>
        </xdr:cNvPr>
        <xdr:cNvCxnSpPr>
          <a:stCxn id="99" idx="2"/>
          <a:endCxn id="97" idx="0"/>
        </xdr:cNvCxnSpPr>
      </xdr:nvCxnSpPr>
      <xdr:spPr>
        <a:xfrm>
          <a:off x="5934483" y="2907195"/>
          <a:ext cx="1492737" cy="110904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57965</xdr:colOff>
      <xdr:row>12</xdr:row>
      <xdr:rowOff>16567</xdr:rowOff>
    </xdr:from>
    <xdr:ext cx="3387602" cy="207063"/>
    <xdr:sp macro="" textlink="">
      <xdr:nvSpPr>
        <xdr:cNvPr id="99" name="テキスト ボックス 98">
          <a:extLst>
            <a:ext uri="{FF2B5EF4-FFF2-40B4-BE49-F238E27FC236}">
              <a16:creationId xmlns:a16="http://schemas.microsoft.com/office/drawing/2014/main" id="{C30F6D1B-F8E9-FE1D-B899-A580630AA413}"/>
            </a:ext>
          </a:extLst>
        </xdr:cNvPr>
        <xdr:cNvSpPr txBox="1"/>
      </xdr:nvSpPr>
      <xdr:spPr>
        <a:xfrm>
          <a:off x="4240682" y="2700132"/>
          <a:ext cx="3387602" cy="207063"/>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土日作業のため週休２日の現場閉所日を同一週内で振替</a:t>
          </a:r>
        </a:p>
      </xdr:txBody>
    </xdr:sp>
    <xdr:clientData/>
  </xdr:oneCellAnchor>
  <xdr:twoCellAnchor>
    <xdr:from>
      <xdr:col>22</xdr:col>
      <xdr:colOff>233567</xdr:colOff>
      <xdr:row>17</xdr:row>
      <xdr:rowOff>231085</xdr:rowOff>
    </xdr:from>
    <xdr:to>
      <xdr:col>24</xdr:col>
      <xdr:colOff>10351</xdr:colOff>
      <xdr:row>19</xdr:row>
      <xdr:rowOff>7869</xdr:rowOff>
    </xdr:to>
    <xdr:sp macro="" textlink="">
      <xdr:nvSpPr>
        <xdr:cNvPr id="104" name="正方形/長方形 103">
          <a:extLst>
            <a:ext uri="{FF2B5EF4-FFF2-40B4-BE49-F238E27FC236}">
              <a16:creationId xmlns:a16="http://schemas.microsoft.com/office/drawing/2014/main" id="{0D21B4B1-3C7B-FAD0-7BFE-369CEEB137BB}"/>
            </a:ext>
          </a:extLst>
        </xdr:cNvPr>
        <xdr:cNvSpPr/>
      </xdr:nvSpPr>
      <xdr:spPr>
        <a:xfrm>
          <a:off x="6818241" y="4016237"/>
          <a:ext cx="257175" cy="257175"/>
        </a:xfrm>
        <a:prstGeom prst="rect">
          <a:avLst/>
        </a:prstGeom>
        <a:noFill/>
        <a:ln w="25400">
          <a:solidFill>
            <a:srgbClr val="0000FF"/>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233567</xdr:colOff>
      <xdr:row>17</xdr:row>
      <xdr:rowOff>231085</xdr:rowOff>
    </xdr:from>
    <xdr:to>
      <xdr:col>31</xdr:col>
      <xdr:colOff>10350</xdr:colOff>
      <xdr:row>19</xdr:row>
      <xdr:rowOff>7869</xdr:rowOff>
    </xdr:to>
    <xdr:sp macro="" textlink="">
      <xdr:nvSpPr>
        <xdr:cNvPr id="105" name="正方形/長方形 104">
          <a:extLst>
            <a:ext uri="{FF2B5EF4-FFF2-40B4-BE49-F238E27FC236}">
              <a16:creationId xmlns:a16="http://schemas.microsoft.com/office/drawing/2014/main" id="{8E6984C4-547E-9822-6ABB-F9770547206B}"/>
            </a:ext>
          </a:extLst>
        </xdr:cNvPr>
        <xdr:cNvSpPr/>
      </xdr:nvSpPr>
      <xdr:spPr>
        <a:xfrm>
          <a:off x="8499610" y="4016237"/>
          <a:ext cx="257175" cy="257175"/>
        </a:xfrm>
        <a:prstGeom prst="rect">
          <a:avLst/>
        </a:prstGeom>
        <a:noFill/>
        <a:ln w="25400">
          <a:solidFill>
            <a:srgbClr val="0000FF"/>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76200</xdr:colOff>
      <xdr:row>18</xdr:row>
      <xdr:rowOff>24847</xdr:rowOff>
    </xdr:from>
    <xdr:to>
      <xdr:col>8</xdr:col>
      <xdr:colOff>157843</xdr:colOff>
      <xdr:row>18</xdr:row>
      <xdr:rowOff>225977</xdr:rowOff>
    </xdr:to>
    <xdr:sp macro="" textlink="">
      <xdr:nvSpPr>
        <xdr:cNvPr id="109" name="矢印: 右 108">
          <a:extLst>
            <a:ext uri="{FF2B5EF4-FFF2-40B4-BE49-F238E27FC236}">
              <a16:creationId xmlns:a16="http://schemas.microsoft.com/office/drawing/2014/main" id="{B02346E7-836C-D4F4-F1AB-3447ABBD5EA0}"/>
            </a:ext>
          </a:extLst>
        </xdr:cNvPr>
        <xdr:cNvSpPr/>
      </xdr:nvSpPr>
      <xdr:spPr>
        <a:xfrm rot="10800000">
          <a:off x="2577548" y="4050195"/>
          <a:ext cx="802230" cy="201130"/>
        </a:xfrm>
        <a:prstGeom prst="rightArrow">
          <a:avLst>
            <a:gd name="adj1" fmla="val 32031"/>
            <a:gd name="adj2" fmla="val 100539"/>
          </a:avLst>
        </a:prstGeom>
        <a:noFill/>
        <a:ln w="19050">
          <a:solidFill>
            <a:srgbClr val="0000FF"/>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84482</xdr:colOff>
      <xdr:row>18</xdr:row>
      <xdr:rowOff>24847</xdr:rowOff>
    </xdr:from>
    <xdr:to>
      <xdr:col>22</xdr:col>
      <xdr:colOff>166125</xdr:colOff>
      <xdr:row>18</xdr:row>
      <xdr:rowOff>225977</xdr:rowOff>
    </xdr:to>
    <xdr:sp macro="" textlink="">
      <xdr:nvSpPr>
        <xdr:cNvPr id="110" name="矢印: 右 109">
          <a:extLst>
            <a:ext uri="{FF2B5EF4-FFF2-40B4-BE49-F238E27FC236}">
              <a16:creationId xmlns:a16="http://schemas.microsoft.com/office/drawing/2014/main" id="{7529150C-A303-EF49-289C-48896268C676}"/>
            </a:ext>
          </a:extLst>
        </xdr:cNvPr>
        <xdr:cNvSpPr/>
      </xdr:nvSpPr>
      <xdr:spPr>
        <a:xfrm rot="10800000">
          <a:off x="5948569" y="4050195"/>
          <a:ext cx="802230" cy="201130"/>
        </a:xfrm>
        <a:prstGeom prst="rightArrow">
          <a:avLst>
            <a:gd name="adj1" fmla="val 32031"/>
            <a:gd name="adj2" fmla="val 100539"/>
          </a:avLst>
        </a:prstGeom>
        <a:noFill/>
        <a:ln w="19050">
          <a:solidFill>
            <a:srgbClr val="0000FF"/>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84482</xdr:colOff>
      <xdr:row>18</xdr:row>
      <xdr:rowOff>24847</xdr:rowOff>
    </xdr:from>
    <xdr:to>
      <xdr:col>29</xdr:col>
      <xdr:colOff>166126</xdr:colOff>
      <xdr:row>18</xdr:row>
      <xdr:rowOff>225977</xdr:rowOff>
    </xdr:to>
    <xdr:sp macro="" textlink="">
      <xdr:nvSpPr>
        <xdr:cNvPr id="111" name="矢印: 右 110">
          <a:extLst>
            <a:ext uri="{FF2B5EF4-FFF2-40B4-BE49-F238E27FC236}">
              <a16:creationId xmlns:a16="http://schemas.microsoft.com/office/drawing/2014/main" id="{9950A52C-6AE3-4BA9-182B-975373CB6598}"/>
            </a:ext>
          </a:extLst>
        </xdr:cNvPr>
        <xdr:cNvSpPr/>
      </xdr:nvSpPr>
      <xdr:spPr>
        <a:xfrm rot="10800000">
          <a:off x="7629939" y="4050195"/>
          <a:ext cx="802230" cy="201130"/>
        </a:xfrm>
        <a:prstGeom prst="rightArrow">
          <a:avLst>
            <a:gd name="adj1" fmla="val 32031"/>
            <a:gd name="adj2" fmla="val 100539"/>
          </a:avLst>
        </a:prstGeom>
        <a:noFill/>
        <a:ln w="19050">
          <a:solidFill>
            <a:srgbClr val="0000FF"/>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231912</xdr:colOff>
      <xdr:row>27</xdr:row>
      <xdr:rowOff>231913</xdr:rowOff>
    </xdr:from>
    <xdr:to>
      <xdr:col>37</xdr:col>
      <xdr:colOff>0</xdr:colOff>
      <xdr:row>30</xdr:row>
      <xdr:rowOff>0</xdr:rowOff>
    </xdr:to>
    <xdr:sp macro="" textlink="">
      <xdr:nvSpPr>
        <xdr:cNvPr id="117" name="正方形/長方形 116">
          <a:extLst>
            <a:ext uri="{FF2B5EF4-FFF2-40B4-BE49-F238E27FC236}">
              <a16:creationId xmlns:a16="http://schemas.microsoft.com/office/drawing/2014/main" id="{B200C9FB-B205-4AE9-91A9-728A2A5D2B97}"/>
            </a:ext>
          </a:extLst>
        </xdr:cNvPr>
        <xdr:cNvSpPr/>
      </xdr:nvSpPr>
      <xdr:spPr>
        <a:xfrm>
          <a:off x="9698934" y="6319630"/>
          <a:ext cx="488675" cy="488674"/>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157370</xdr:colOff>
      <xdr:row>30</xdr:row>
      <xdr:rowOff>0</xdr:rowOff>
    </xdr:from>
    <xdr:to>
      <xdr:col>35</xdr:col>
      <xdr:colOff>236055</xdr:colOff>
      <xdr:row>34</xdr:row>
      <xdr:rowOff>158611</xdr:rowOff>
    </xdr:to>
    <xdr:cxnSp macro="">
      <xdr:nvCxnSpPr>
        <xdr:cNvPr id="118" name="直線矢印コネクタ 117">
          <a:extLst>
            <a:ext uri="{FF2B5EF4-FFF2-40B4-BE49-F238E27FC236}">
              <a16:creationId xmlns:a16="http://schemas.microsoft.com/office/drawing/2014/main" id="{C1E1B837-A956-475E-8989-89507F637339}"/>
            </a:ext>
          </a:extLst>
        </xdr:cNvPr>
        <xdr:cNvCxnSpPr>
          <a:stCxn id="20" idx="3"/>
          <a:endCxn id="117" idx="2"/>
        </xdr:cNvCxnSpPr>
      </xdr:nvCxnSpPr>
      <xdr:spPr>
        <a:xfrm flipV="1">
          <a:off x="9144000" y="6808304"/>
          <a:ext cx="799272" cy="1119394"/>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24848</xdr:colOff>
      <xdr:row>33</xdr:row>
      <xdr:rowOff>159854</xdr:rowOff>
    </xdr:from>
    <xdr:ext cx="5176630" cy="477905"/>
    <xdr:sp macro="" textlink="">
      <xdr:nvSpPr>
        <xdr:cNvPr id="20" name="テキスト ボックス 19">
          <a:extLst>
            <a:ext uri="{FF2B5EF4-FFF2-40B4-BE49-F238E27FC236}">
              <a16:creationId xmlns:a16="http://schemas.microsoft.com/office/drawing/2014/main" id="{989E5D29-8C3E-4286-80B1-2B13C22F6F68}"/>
            </a:ext>
          </a:extLst>
        </xdr:cNvPr>
        <xdr:cNvSpPr txBox="1"/>
      </xdr:nvSpPr>
      <xdr:spPr>
        <a:xfrm>
          <a:off x="3967370" y="7688745"/>
          <a:ext cx="5176630" cy="477905"/>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暦上の土日閉所で現場閉所率が</a:t>
          </a:r>
          <a:r>
            <a:rPr kumimoji="1" lang="en-US" altLang="ja-JP" sz="1000" b="1">
              <a:solidFill>
                <a:srgbClr val="FF0000"/>
              </a:solidFill>
              <a:latin typeface="UD デジタル 教科書体 NP-R" panose="02020400000000000000" pitchFamily="18" charset="-128"/>
              <a:ea typeface="UD デジタル 教科書体 NP-R" panose="02020400000000000000" pitchFamily="18" charset="-128"/>
            </a:rPr>
            <a:t>28.5%</a:t>
          </a:r>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を下回っているが、</a:t>
          </a:r>
          <a:r>
            <a:rPr kumimoji="1" lang="en-US" altLang="ja-JP" sz="1000" b="1">
              <a:solidFill>
                <a:srgbClr val="FF0000"/>
              </a:solidFill>
              <a:latin typeface="UD デジタル 教科書体 NP-R" panose="02020400000000000000" pitchFamily="18" charset="-128"/>
              <a:ea typeface="UD デジタル 教科書体 NP-R" panose="02020400000000000000" pitchFamily="18" charset="-128"/>
            </a:rPr>
            <a:t>9</a:t>
          </a:r>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月</a:t>
          </a:r>
          <a:r>
            <a:rPr kumimoji="1" lang="en-US" altLang="ja-JP" sz="1000" b="1">
              <a:solidFill>
                <a:srgbClr val="FF0000"/>
              </a:solidFill>
              <a:latin typeface="UD デジタル 教科書体 NP-R" panose="02020400000000000000" pitchFamily="18" charset="-128"/>
              <a:ea typeface="UD デジタル 教科書体 NP-R" panose="02020400000000000000" pitchFamily="18" charset="-128"/>
            </a:rPr>
            <a:t>1</a:t>
          </a:r>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日～工事完了日の間に毎週土日の現場閉所が実施されているため、完全週休２日（土日）の達成とみなす</a:t>
          </a:r>
          <a:endParaRPr kumimoji="1" lang="en-US" altLang="ja-JP" sz="1000" b="1">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231532</xdr:colOff>
      <xdr:row>17</xdr:row>
      <xdr:rowOff>232996</xdr:rowOff>
    </xdr:from>
    <xdr:to>
      <xdr:col>16</xdr:col>
      <xdr:colOff>0</xdr:colOff>
      <xdr:row>19</xdr:row>
      <xdr:rowOff>10258</xdr:rowOff>
    </xdr:to>
    <xdr:sp macro="" textlink="">
      <xdr:nvSpPr>
        <xdr:cNvPr id="2" name="正方形/長方形 1">
          <a:extLst>
            <a:ext uri="{FF2B5EF4-FFF2-40B4-BE49-F238E27FC236}">
              <a16:creationId xmlns:a16="http://schemas.microsoft.com/office/drawing/2014/main" id="{461C4858-C211-4CDC-929E-40E64AD24EE3}"/>
            </a:ext>
          </a:extLst>
        </xdr:cNvPr>
        <xdr:cNvSpPr/>
      </xdr:nvSpPr>
      <xdr:spPr>
        <a:xfrm>
          <a:off x="4393957" y="3995371"/>
          <a:ext cx="720968" cy="253512"/>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17810</xdr:colOff>
      <xdr:row>13</xdr:row>
      <xdr:rowOff>24849</xdr:rowOff>
    </xdr:from>
    <xdr:ext cx="2864538" cy="209550"/>
    <xdr:sp macro="" textlink="">
      <xdr:nvSpPr>
        <xdr:cNvPr id="3" name="テキスト ボックス 2">
          <a:extLst>
            <a:ext uri="{FF2B5EF4-FFF2-40B4-BE49-F238E27FC236}">
              <a16:creationId xmlns:a16="http://schemas.microsoft.com/office/drawing/2014/main" id="{17F90AE5-89A3-46C0-869B-A2185DA656C4}"/>
            </a:ext>
          </a:extLst>
        </xdr:cNvPr>
        <xdr:cNvSpPr txBox="1"/>
      </xdr:nvSpPr>
      <xdr:spPr>
        <a:xfrm>
          <a:off x="5641701" y="2948610"/>
          <a:ext cx="2864538" cy="209550"/>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夏季休暇（週休２日の現場閉所とは別に確保）</a:t>
          </a:r>
        </a:p>
      </xdr:txBody>
    </xdr:sp>
    <xdr:clientData/>
  </xdr:oneCellAnchor>
  <xdr:twoCellAnchor>
    <xdr:from>
      <xdr:col>14</xdr:col>
      <xdr:colOff>115766</xdr:colOff>
      <xdr:row>13</xdr:row>
      <xdr:rowOff>129624</xdr:rowOff>
    </xdr:from>
    <xdr:to>
      <xdr:col>18</xdr:col>
      <xdr:colOff>17810</xdr:colOff>
      <xdr:row>17</xdr:row>
      <xdr:rowOff>232996</xdr:rowOff>
    </xdr:to>
    <xdr:cxnSp macro="">
      <xdr:nvCxnSpPr>
        <xdr:cNvPr id="4" name="直線矢印コネクタ 3">
          <a:extLst>
            <a:ext uri="{FF2B5EF4-FFF2-40B4-BE49-F238E27FC236}">
              <a16:creationId xmlns:a16="http://schemas.microsoft.com/office/drawing/2014/main" id="{94A9AAC2-83A9-4AE7-A99C-C3E100117E99}"/>
            </a:ext>
          </a:extLst>
        </xdr:cNvPr>
        <xdr:cNvCxnSpPr>
          <a:stCxn id="3" idx="1"/>
          <a:endCxn id="2" idx="0"/>
        </xdr:cNvCxnSpPr>
      </xdr:nvCxnSpPr>
      <xdr:spPr>
        <a:xfrm flipH="1">
          <a:off x="4778875" y="3053385"/>
          <a:ext cx="862826" cy="96476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209137</xdr:colOff>
      <xdr:row>3</xdr:row>
      <xdr:rowOff>87175</xdr:rowOff>
    </xdr:from>
    <xdr:to>
      <xdr:col>17</xdr:col>
      <xdr:colOff>8282</xdr:colOff>
      <xdr:row>8</xdr:row>
      <xdr:rowOff>8282</xdr:rowOff>
    </xdr:to>
    <xdr:cxnSp macro="">
      <xdr:nvCxnSpPr>
        <xdr:cNvPr id="5" name="直線矢印コネクタ 4">
          <a:extLst>
            <a:ext uri="{FF2B5EF4-FFF2-40B4-BE49-F238E27FC236}">
              <a16:creationId xmlns:a16="http://schemas.microsoft.com/office/drawing/2014/main" id="{ACCDCC4A-47E9-4666-AB27-25814640045D}"/>
            </a:ext>
          </a:extLst>
        </xdr:cNvPr>
        <xdr:cNvCxnSpPr>
          <a:cxnSpLocks/>
          <a:stCxn id="18" idx="3"/>
        </xdr:cNvCxnSpPr>
      </xdr:nvCxnSpPr>
      <xdr:spPr>
        <a:xfrm>
          <a:off x="3671267" y="708371"/>
          <a:ext cx="1720711" cy="1022694"/>
        </a:xfrm>
        <a:prstGeom prst="straightConnector1">
          <a:avLst/>
        </a:prstGeom>
        <a:ln w="254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7</xdr:row>
      <xdr:rowOff>228600</xdr:rowOff>
    </xdr:from>
    <xdr:to>
      <xdr:col>17</xdr:col>
      <xdr:colOff>0</xdr:colOff>
      <xdr:row>9</xdr:row>
      <xdr:rowOff>227100</xdr:rowOff>
    </xdr:to>
    <xdr:cxnSp macro="">
      <xdr:nvCxnSpPr>
        <xdr:cNvPr id="6" name="直線コネクタ 5">
          <a:extLst>
            <a:ext uri="{FF2B5EF4-FFF2-40B4-BE49-F238E27FC236}">
              <a16:creationId xmlns:a16="http://schemas.microsoft.com/office/drawing/2014/main" id="{01CA400E-C585-4DE1-8BBC-18A4153AF4CF}"/>
            </a:ext>
          </a:extLst>
        </xdr:cNvPr>
        <xdr:cNvCxnSpPr/>
      </xdr:nvCxnSpPr>
      <xdr:spPr>
        <a:xfrm>
          <a:off x="5353050" y="1704975"/>
          <a:ext cx="0" cy="47475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xdr:colOff>
      <xdr:row>9</xdr:row>
      <xdr:rowOff>0</xdr:rowOff>
    </xdr:from>
    <xdr:to>
      <xdr:col>19</xdr:col>
      <xdr:colOff>161926</xdr:colOff>
      <xdr:row>9</xdr:row>
      <xdr:rowOff>0</xdr:rowOff>
    </xdr:to>
    <xdr:cxnSp macro="">
      <xdr:nvCxnSpPr>
        <xdr:cNvPr id="7" name="直線コネクタ 6">
          <a:extLst>
            <a:ext uri="{FF2B5EF4-FFF2-40B4-BE49-F238E27FC236}">
              <a16:creationId xmlns:a16="http://schemas.microsoft.com/office/drawing/2014/main" id="{E0ED87D3-B9F6-43EC-9552-0B7392DA97C8}"/>
            </a:ext>
          </a:extLst>
        </xdr:cNvPr>
        <xdr:cNvCxnSpPr/>
      </xdr:nvCxnSpPr>
      <xdr:spPr>
        <a:xfrm flipH="1">
          <a:off x="5353051" y="1952625"/>
          <a:ext cx="638175" cy="0"/>
        </a:xfrm>
        <a:prstGeom prst="line">
          <a:avLst/>
        </a:prstGeom>
        <a:ln w="38100">
          <a:solidFill>
            <a:srgbClr val="0000FF"/>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8282</xdr:colOff>
      <xdr:row>29</xdr:row>
      <xdr:rowOff>223630</xdr:rowOff>
    </xdr:from>
    <xdr:to>
      <xdr:col>21</xdr:col>
      <xdr:colOff>159027</xdr:colOff>
      <xdr:row>31</xdr:row>
      <xdr:rowOff>188223</xdr:rowOff>
    </xdr:to>
    <xdr:cxnSp macro="">
      <xdr:nvCxnSpPr>
        <xdr:cNvPr id="8" name="直線矢印コネクタ 7">
          <a:extLst>
            <a:ext uri="{FF2B5EF4-FFF2-40B4-BE49-F238E27FC236}">
              <a16:creationId xmlns:a16="http://schemas.microsoft.com/office/drawing/2014/main" id="{820028C2-538A-447B-9BE1-103E04312196}"/>
            </a:ext>
          </a:extLst>
        </xdr:cNvPr>
        <xdr:cNvCxnSpPr>
          <a:cxnSpLocks/>
          <a:stCxn id="19" idx="1"/>
        </xdr:cNvCxnSpPr>
      </xdr:nvCxnSpPr>
      <xdr:spPr>
        <a:xfrm flipH="1" flipV="1">
          <a:off x="6112565" y="6791739"/>
          <a:ext cx="390940" cy="444984"/>
        </a:xfrm>
        <a:prstGeom prst="straightConnector1">
          <a:avLst/>
        </a:prstGeom>
        <a:ln w="254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9524</xdr:colOff>
      <xdr:row>28</xdr:row>
      <xdr:rowOff>0</xdr:rowOff>
    </xdr:from>
    <xdr:to>
      <xdr:col>20</xdr:col>
      <xdr:colOff>9524</xdr:colOff>
      <xdr:row>29</xdr:row>
      <xdr:rowOff>236625</xdr:rowOff>
    </xdr:to>
    <xdr:cxnSp macro="">
      <xdr:nvCxnSpPr>
        <xdr:cNvPr id="9" name="直線コネクタ 8">
          <a:extLst>
            <a:ext uri="{FF2B5EF4-FFF2-40B4-BE49-F238E27FC236}">
              <a16:creationId xmlns:a16="http://schemas.microsoft.com/office/drawing/2014/main" id="{E8A7918A-B49E-47C9-BD78-06920E41972E}"/>
            </a:ext>
          </a:extLst>
        </xdr:cNvPr>
        <xdr:cNvCxnSpPr/>
      </xdr:nvCxnSpPr>
      <xdr:spPr>
        <a:xfrm>
          <a:off x="6076949" y="6286500"/>
          <a:ext cx="0" cy="47475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29</xdr:row>
      <xdr:rowOff>0</xdr:rowOff>
    </xdr:from>
    <xdr:to>
      <xdr:col>20</xdr:col>
      <xdr:colOff>9525</xdr:colOff>
      <xdr:row>29</xdr:row>
      <xdr:rowOff>0</xdr:rowOff>
    </xdr:to>
    <xdr:cxnSp macro="">
      <xdr:nvCxnSpPr>
        <xdr:cNvPr id="10" name="直線コネクタ 9">
          <a:extLst>
            <a:ext uri="{FF2B5EF4-FFF2-40B4-BE49-F238E27FC236}">
              <a16:creationId xmlns:a16="http://schemas.microsoft.com/office/drawing/2014/main" id="{B0910810-C998-40BE-BDA6-1590ACD9B7B9}"/>
            </a:ext>
          </a:extLst>
        </xdr:cNvPr>
        <xdr:cNvCxnSpPr/>
      </xdr:nvCxnSpPr>
      <xdr:spPr>
        <a:xfrm flipH="1">
          <a:off x="5438775" y="6524625"/>
          <a:ext cx="638175" cy="0"/>
        </a:xfrm>
        <a:prstGeom prst="line">
          <a:avLst/>
        </a:prstGeom>
        <a:ln w="38100">
          <a:solidFill>
            <a:srgbClr val="0000FF"/>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231532</xdr:colOff>
      <xdr:row>7</xdr:row>
      <xdr:rowOff>231914</xdr:rowOff>
    </xdr:from>
    <xdr:to>
      <xdr:col>38</xdr:col>
      <xdr:colOff>9525</xdr:colOff>
      <xdr:row>10</xdr:row>
      <xdr:rowOff>1</xdr:rowOff>
    </xdr:to>
    <xdr:sp macro="" textlink="">
      <xdr:nvSpPr>
        <xdr:cNvPr id="11" name="正方形/長方形 10">
          <a:extLst>
            <a:ext uri="{FF2B5EF4-FFF2-40B4-BE49-F238E27FC236}">
              <a16:creationId xmlns:a16="http://schemas.microsoft.com/office/drawing/2014/main" id="{E42A1A21-253B-40D8-B69B-D886779D80B4}"/>
            </a:ext>
          </a:extLst>
        </xdr:cNvPr>
        <xdr:cNvSpPr/>
      </xdr:nvSpPr>
      <xdr:spPr>
        <a:xfrm>
          <a:off x="9870832" y="1708289"/>
          <a:ext cx="492368" cy="482462"/>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91108</xdr:colOff>
      <xdr:row>10</xdr:row>
      <xdr:rowOff>1</xdr:rowOff>
    </xdr:from>
    <xdr:to>
      <xdr:col>37</xdr:col>
      <xdr:colOff>430</xdr:colOff>
      <xdr:row>11</xdr:row>
      <xdr:rowOff>231500</xdr:rowOff>
    </xdr:to>
    <xdr:cxnSp macro="">
      <xdr:nvCxnSpPr>
        <xdr:cNvPr id="12" name="直線矢印コネクタ 11">
          <a:extLst>
            <a:ext uri="{FF2B5EF4-FFF2-40B4-BE49-F238E27FC236}">
              <a16:creationId xmlns:a16="http://schemas.microsoft.com/office/drawing/2014/main" id="{10A01A17-95B3-450D-9DC6-CA5B52B04F52}"/>
            </a:ext>
          </a:extLst>
        </xdr:cNvPr>
        <xdr:cNvCxnSpPr>
          <a:stCxn id="28" idx="3"/>
          <a:endCxn id="11" idx="2"/>
        </xdr:cNvCxnSpPr>
      </xdr:nvCxnSpPr>
      <xdr:spPr>
        <a:xfrm flipV="1">
          <a:off x="8837543" y="2203175"/>
          <a:ext cx="1350496" cy="47169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231912</xdr:colOff>
      <xdr:row>27</xdr:row>
      <xdr:rowOff>231915</xdr:rowOff>
    </xdr:from>
    <xdr:to>
      <xdr:col>39</xdr:col>
      <xdr:colOff>240195</xdr:colOff>
      <xdr:row>30</xdr:row>
      <xdr:rowOff>2</xdr:rowOff>
    </xdr:to>
    <xdr:sp macro="" textlink="">
      <xdr:nvSpPr>
        <xdr:cNvPr id="13" name="正方形/長方形 12">
          <a:extLst>
            <a:ext uri="{FF2B5EF4-FFF2-40B4-BE49-F238E27FC236}">
              <a16:creationId xmlns:a16="http://schemas.microsoft.com/office/drawing/2014/main" id="{65A90575-4429-473C-B32C-EF5FF54A0E80}"/>
            </a:ext>
          </a:extLst>
        </xdr:cNvPr>
        <xdr:cNvSpPr/>
      </xdr:nvSpPr>
      <xdr:spPr>
        <a:xfrm>
          <a:off x="9156837" y="6280290"/>
          <a:ext cx="1675158" cy="482462"/>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132524</xdr:colOff>
      <xdr:row>30</xdr:row>
      <xdr:rowOff>2</xdr:rowOff>
    </xdr:from>
    <xdr:to>
      <xdr:col>36</xdr:col>
      <xdr:colOff>115956</xdr:colOff>
      <xdr:row>33</xdr:row>
      <xdr:rowOff>191742</xdr:rowOff>
    </xdr:to>
    <xdr:cxnSp macro="">
      <xdr:nvCxnSpPr>
        <xdr:cNvPr id="14" name="直線矢印コネクタ 13">
          <a:extLst>
            <a:ext uri="{FF2B5EF4-FFF2-40B4-BE49-F238E27FC236}">
              <a16:creationId xmlns:a16="http://schemas.microsoft.com/office/drawing/2014/main" id="{1614F6CC-FB06-4F10-951E-EEDD0906C1FD}"/>
            </a:ext>
          </a:extLst>
        </xdr:cNvPr>
        <xdr:cNvCxnSpPr>
          <a:stCxn id="20" idx="3"/>
          <a:endCxn id="13" idx="2"/>
        </xdr:cNvCxnSpPr>
      </xdr:nvCxnSpPr>
      <xdr:spPr>
        <a:xfrm flipV="1">
          <a:off x="9119154" y="6808306"/>
          <a:ext cx="944215" cy="91232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8282</xdr:colOff>
      <xdr:row>17</xdr:row>
      <xdr:rowOff>231914</xdr:rowOff>
    </xdr:from>
    <xdr:to>
      <xdr:col>34</xdr:col>
      <xdr:colOff>9523</xdr:colOff>
      <xdr:row>20</xdr:row>
      <xdr:rowOff>1</xdr:rowOff>
    </xdr:to>
    <xdr:sp macro="" textlink="">
      <xdr:nvSpPr>
        <xdr:cNvPr id="15" name="正方形/長方形 14">
          <a:extLst>
            <a:ext uri="{FF2B5EF4-FFF2-40B4-BE49-F238E27FC236}">
              <a16:creationId xmlns:a16="http://schemas.microsoft.com/office/drawing/2014/main" id="{FE2C4398-3625-404D-8827-080A3F86B711}"/>
            </a:ext>
          </a:extLst>
        </xdr:cNvPr>
        <xdr:cNvSpPr/>
      </xdr:nvSpPr>
      <xdr:spPr>
        <a:xfrm>
          <a:off x="8933207" y="3994289"/>
          <a:ext cx="477491" cy="482462"/>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231912</xdr:colOff>
      <xdr:row>20</xdr:row>
      <xdr:rowOff>1</xdr:rowOff>
    </xdr:from>
    <xdr:to>
      <xdr:col>33</xdr:col>
      <xdr:colOff>8903</xdr:colOff>
      <xdr:row>22</xdr:row>
      <xdr:rowOff>82415</xdr:rowOff>
    </xdr:to>
    <xdr:cxnSp macro="">
      <xdr:nvCxnSpPr>
        <xdr:cNvPr id="16" name="直線矢印コネクタ 15">
          <a:extLst>
            <a:ext uri="{FF2B5EF4-FFF2-40B4-BE49-F238E27FC236}">
              <a16:creationId xmlns:a16="http://schemas.microsoft.com/office/drawing/2014/main" id="{B8DC42FC-F9B5-4AAD-8455-A4EF98D0E4F6}"/>
            </a:ext>
          </a:extLst>
        </xdr:cNvPr>
        <xdr:cNvCxnSpPr>
          <a:stCxn id="17" idx="3"/>
          <a:endCxn id="15" idx="2"/>
        </xdr:cNvCxnSpPr>
      </xdr:nvCxnSpPr>
      <xdr:spPr>
        <a:xfrm flipV="1">
          <a:off x="8497955" y="4505740"/>
          <a:ext cx="737774" cy="56280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140804</xdr:colOff>
      <xdr:row>21</xdr:row>
      <xdr:rowOff>217835</xdr:rowOff>
    </xdr:from>
    <xdr:ext cx="2493064" cy="209550"/>
    <xdr:sp macro="" textlink="">
      <xdr:nvSpPr>
        <xdr:cNvPr id="17" name="テキスト ボックス 16">
          <a:extLst>
            <a:ext uri="{FF2B5EF4-FFF2-40B4-BE49-F238E27FC236}">
              <a16:creationId xmlns:a16="http://schemas.microsoft.com/office/drawing/2014/main" id="{E8944FB5-397A-40CE-A851-40B418DDE766}"/>
            </a:ext>
          </a:extLst>
        </xdr:cNvPr>
        <xdr:cNvSpPr txBox="1"/>
      </xdr:nvSpPr>
      <xdr:spPr>
        <a:xfrm>
          <a:off x="6004891" y="4963770"/>
          <a:ext cx="2493064" cy="209550"/>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対象期間に夏季休暇（３日）は含まない</a:t>
          </a:r>
        </a:p>
      </xdr:txBody>
    </xdr:sp>
    <xdr:clientData/>
  </xdr:oneCellAnchor>
  <xdr:oneCellAnchor>
    <xdr:from>
      <xdr:col>3</xdr:col>
      <xdr:colOff>164411</xdr:colOff>
      <xdr:row>2</xdr:row>
      <xdr:rowOff>208308</xdr:rowOff>
    </xdr:from>
    <xdr:ext cx="1485899" cy="238125"/>
    <xdr:sp macro="" textlink="">
      <xdr:nvSpPr>
        <xdr:cNvPr id="18" name="テキスト ボックス 17">
          <a:extLst>
            <a:ext uri="{FF2B5EF4-FFF2-40B4-BE49-F238E27FC236}">
              <a16:creationId xmlns:a16="http://schemas.microsoft.com/office/drawing/2014/main" id="{13260EEF-C735-4450-ABDE-6A5E24FFED95}"/>
            </a:ext>
          </a:extLst>
        </xdr:cNvPr>
        <xdr:cNvSpPr txBox="1"/>
      </xdr:nvSpPr>
      <xdr:spPr>
        <a:xfrm>
          <a:off x="2185368" y="589308"/>
          <a:ext cx="1485899" cy="238125"/>
        </a:xfrm>
        <a:prstGeom prst="rect">
          <a:avLst/>
        </a:prstGeom>
        <a:solidFill>
          <a:schemeClr val="bg1"/>
        </a:solidFill>
        <a:ln w="25400">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1">
          <a:noAutofit/>
        </a:bodyPr>
        <a:lstStyle/>
        <a:p>
          <a:r>
            <a:rPr kumimoji="1" lang="ja-JP" altLang="en-US" sz="1000" b="1">
              <a:solidFill>
                <a:srgbClr val="0000FF"/>
              </a:solidFill>
              <a:latin typeface="UD デジタル 教科書体 NP-R" panose="02020400000000000000" pitchFamily="18" charset="-128"/>
              <a:ea typeface="UD デジタル 教科書体 NP-R" panose="02020400000000000000" pitchFamily="18" charset="-128"/>
            </a:rPr>
            <a:t>工事着手日以降が対象</a:t>
          </a:r>
        </a:p>
      </xdr:txBody>
    </xdr:sp>
    <xdr:clientData/>
  </xdr:oneCellAnchor>
  <xdr:oneCellAnchor>
    <xdr:from>
      <xdr:col>21</xdr:col>
      <xdr:colOff>159027</xdr:colOff>
      <xdr:row>31</xdr:row>
      <xdr:rowOff>69160</xdr:rowOff>
    </xdr:from>
    <xdr:ext cx="1485899" cy="238125"/>
    <xdr:sp macro="" textlink="">
      <xdr:nvSpPr>
        <xdr:cNvPr id="19" name="テキスト ボックス 18">
          <a:extLst>
            <a:ext uri="{FF2B5EF4-FFF2-40B4-BE49-F238E27FC236}">
              <a16:creationId xmlns:a16="http://schemas.microsoft.com/office/drawing/2014/main" id="{215A8E20-AB50-4914-B39F-BDC080602F05}"/>
            </a:ext>
          </a:extLst>
        </xdr:cNvPr>
        <xdr:cNvSpPr txBox="1"/>
      </xdr:nvSpPr>
      <xdr:spPr>
        <a:xfrm>
          <a:off x="6503505" y="7117660"/>
          <a:ext cx="1485899" cy="238125"/>
        </a:xfrm>
        <a:prstGeom prst="rect">
          <a:avLst/>
        </a:prstGeom>
        <a:solidFill>
          <a:schemeClr val="bg1"/>
        </a:solidFill>
        <a:ln w="25400">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1">
          <a:noAutofit/>
        </a:bodyPr>
        <a:lstStyle/>
        <a:p>
          <a:r>
            <a:rPr kumimoji="1" lang="ja-JP" altLang="en-US" sz="1000" b="1">
              <a:solidFill>
                <a:srgbClr val="0000FF"/>
              </a:solidFill>
              <a:latin typeface="UD デジタル 教科書体 NP-R" panose="02020400000000000000" pitchFamily="18" charset="-128"/>
              <a:ea typeface="UD デジタル 教科書体 NP-R" panose="02020400000000000000" pitchFamily="18" charset="-128"/>
            </a:rPr>
            <a:t>工事完了日までが対象</a:t>
          </a:r>
        </a:p>
      </xdr:txBody>
    </xdr:sp>
    <xdr:clientData/>
  </xdr:oneCellAnchor>
  <xdr:oneCellAnchor>
    <xdr:from>
      <xdr:col>12</xdr:col>
      <xdr:colOff>16566</xdr:colOff>
      <xdr:row>32</xdr:row>
      <xdr:rowOff>192984</xdr:rowOff>
    </xdr:from>
    <xdr:ext cx="4919871" cy="477905"/>
    <xdr:sp macro="" textlink="">
      <xdr:nvSpPr>
        <xdr:cNvPr id="20" name="テキスト ボックス 19">
          <a:extLst>
            <a:ext uri="{FF2B5EF4-FFF2-40B4-BE49-F238E27FC236}">
              <a16:creationId xmlns:a16="http://schemas.microsoft.com/office/drawing/2014/main" id="{FAA74D50-67CA-4064-860C-4C8ADDB44041}"/>
            </a:ext>
          </a:extLst>
        </xdr:cNvPr>
        <xdr:cNvSpPr txBox="1"/>
      </xdr:nvSpPr>
      <xdr:spPr>
        <a:xfrm>
          <a:off x="4199283" y="7481680"/>
          <a:ext cx="4919871" cy="477905"/>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暦上の土日閉所で現場閉所率が</a:t>
          </a:r>
          <a:r>
            <a:rPr kumimoji="1" lang="en-US" altLang="ja-JP" sz="1000" b="1">
              <a:solidFill>
                <a:srgbClr val="FF0000"/>
              </a:solidFill>
              <a:latin typeface="UD デジタル 教科書体 NP-R" panose="02020400000000000000" pitchFamily="18" charset="-128"/>
              <a:ea typeface="UD デジタル 教科書体 NP-R" panose="02020400000000000000" pitchFamily="18" charset="-128"/>
            </a:rPr>
            <a:t>28.5%</a:t>
          </a:r>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を下回っているが、現場閉所日数が対象期間内における土日の合計日数以上であるため、月単位の週休２日達成とみなす</a:t>
          </a:r>
          <a:endParaRPr kumimoji="1" lang="en-US" altLang="ja-JP" sz="1000" b="1">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oneCellAnchor>
  <xdr:twoCellAnchor>
    <xdr:from>
      <xdr:col>8</xdr:col>
      <xdr:colOff>231531</xdr:colOff>
      <xdr:row>17</xdr:row>
      <xdr:rowOff>232997</xdr:rowOff>
    </xdr:from>
    <xdr:to>
      <xdr:col>10</xdr:col>
      <xdr:colOff>215347</xdr:colOff>
      <xdr:row>18</xdr:row>
      <xdr:rowOff>223631</xdr:rowOff>
    </xdr:to>
    <xdr:sp macro="" textlink="">
      <xdr:nvSpPr>
        <xdr:cNvPr id="21" name="正方形/長方形 20">
          <a:extLst>
            <a:ext uri="{FF2B5EF4-FFF2-40B4-BE49-F238E27FC236}">
              <a16:creationId xmlns:a16="http://schemas.microsoft.com/office/drawing/2014/main" id="{252482E9-578B-4F9F-B4C0-239185C677DD}"/>
            </a:ext>
          </a:extLst>
        </xdr:cNvPr>
        <xdr:cNvSpPr/>
      </xdr:nvSpPr>
      <xdr:spPr>
        <a:xfrm>
          <a:off x="3441456" y="3995372"/>
          <a:ext cx="460066" cy="228759"/>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202923</xdr:colOff>
      <xdr:row>13</xdr:row>
      <xdr:rowOff>226116</xdr:rowOff>
    </xdr:from>
    <xdr:to>
      <xdr:col>9</xdr:col>
      <xdr:colOff>223440</xdr:colOff>
      <xdr:row>17</xdr:row>
      <xdr:rowOff>232997</xdr:rowOff>
    </xdr:to>
    <xdr:cxnSp macro="">
      <xdr:nvCxnSpPr>
        <xdr:cNvPr id="22" name="直線矢印コネクタ 21">
          <a:extLst>
            <a:ext uri="{FF2B5EF4-FFF2-40B4-BE49-F238E27FC236}">
              <a16:creationId xmlns:a16="http://schemas.microsoft.com/office/drawing/2014/main" id="{5645689B-1E93-4C58-97A8-5E8C0A6F708D}"/>
            </a:ext>
          </a:extLst>
        </xdr:cNvPr>
        <xdr:cNvCxnSpPr>
          <a:stCxn id="25" idx="2"/>
          <a:endCxn id="21" idx="0"/>
        </xdr:cNvCxnSpPr>
      </xdr:nvCxnSpPr>
      <xdr:spPr>
        <a:xfrm>
          <a:off x="2223880" y="3149877"/>
          <a:ext cx="1461690" cy="86827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202923</xdr:colOff>
      <xdr:row>13</xdr:row>
      <xdr:rowOff>226116</xdr:rowOff>
    </xdr:from>
    <xdr:to>
      <xdr:col>7</xdr:col>
      <xdr:colOff>124240</xdr:colOff>
      <xdr:row>19</xdr:row>
      <xdr:rowOff>24850</xdr:rowOff>
    </xdr:to>
    <xdr:cxnSp macro="">
      <xdr:nvCxnSpPr>
        <xdr:cNvPr id="23" name="直線矢印コネクタ 22">
          <a:extLst>
            <a:ext uri="{FF2B5EF4-FFF2-40B4-BE49-F238E27FC236}">
              <a16:creationId xmlns:a16="http://schemas.microsoft.com/office/drawing/2014/main" id="{623D1A5C-5E00-4A19-B5BC-ADCD9C6BA5B8}"/>
            </a:ext>
          </a:extLst>
        </xdr:cNvPr>
        <xdr:cNvCxnSpPr>
          <a:stCxn id="25" idx="2"/>
          <a:endCxn id="24" idx="0"/>
        </xdr:cNvCxnSpPr>
      </xdr:nvCxnSpPr>
      <xdr:spPr>
        <a:xfrm>
          <a:off x="2223880" y="3149877"/>
          <a:ext cx="882099" cy="114051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8283</xdr:colOff>
      <xdr:row>19</xdr:row>
      <xdr:rowOff>24850</xdr:rowOff>
    </xdr:from>
    <xdr:to>
      <xdr:col>11</xdr:col>
      <xdr:colOff>0</xdr:colOff>
      <xdr:row>19</xdr:row>
      <xdr:rowOff>223632</xdr:rowOff>
    </xdr:to>
    <xdr:sp macro="" textlink="">
      <xdr:nvSpPr>
        <xdr:cNvPr id="24" name="正方形/長方形 23">
          <a:extLst>
            <a:ext uri="{FF2B5EF4-FFF2-40B4-BE49-F238E27FC236}">
              <a16:creationId xmlns:a16="http://schemas.microsoft.com/office/drawing/2014/main" id="{922987C8-ADFD-4A04-81D1-EE0E54598A28}"/>
            </a:ext>
          </a:extLst>
        </xdr:cNvPr>
        <xdr:cNvSpPr/>
      </xdr:nvSpPr>
      <xdr:spPr>
        <a:xfrm>
          <a:off x="2265708" y="4263475"/>
          <a:ext cx="1658592" cy="198782"/>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207064</xdr:colOff>
      <xdr:row>13</xdr:row>
      <xdr:rowOff>16566</xdr:rowOff>
    </xdr:from>
    <xdr:ext cx="4033631" cy="209550"/>
    <xdr:sp macro="" textlink="">
      <xdr:nvSpPr>
        <xdr:cNvPr id="25" name="テキスト ボックス 24">
          <a:extLst>
            <a:ext uri="{FF2B5EF4-FFF2-40B4-BE49-F238E27FC236}">
              <a16:creationId xmlns:a16="http://schemas.microsoft.com/office/drawing/2014/main" id="{F8E3CFDA-B2CD-4984-8BDE-C04D4C4AFA7B}"/>
            </a:ext>
          </a:extLst>
        </xdr:cNvPr>
        <xdr:cNvSpPr txBox="1"/>
      </xdr:nvSpPr>
      <xdr:spPr>
        <a:xfrm>
          <a:off x="207064" y="2940327"/>
          <a:ext cx="4033631" cy="209550"/>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やむを得ず土日作業が必要な場合でも週１日以上の休日確保は必須</a:t>
          </a:r>
        </a:p>
      </xdr:txBody>
    </xdr:sp>
    <xdr:clientData/>
  </xdr:oneCellAnchor>
  <xdr:twoCellAnchor>
    <xdr:from>
      <xdr:col>35</xdr:col>
      <xdr:colOff>231532</xdr:colOff>
      <xdr:row>17</xdr:row>
      <xdr:rowOff>231915</xdr:rowOff>
    </xdr:from>
    <xdr:to>
      <xdr:col>38</xdr:col>
      <xdr:colOff>9525</xdr:colOff>
      <xdr:row>20</xdr:row>
      <xdr:rowOff>2</xdr:rowOff>
    </xdr:to>
    <xdr:sp macro="" textlink="">
      <xdr:nvSpPr>
        <xdr:cNvPr id="26" name="正方形/長方形 25">
          <a:extLst>
            <a:ext uri="{FF2B5EF4-FFF2-40B4-BE49-F238E27FC236}">
              <a16:creationId xmlns:a16="http://schemas.microsoft.com/office/drawing/2014/main" id="{EE6F4A21-3BFE-4DC7-BD30-6BE88DAE1075}"/>
            </a:ext>
          </a:extLst>
        </xdr:cNvPr>
        <xdr:cNvSpPr/>
      </xdr:nvSpPr>
      <xdr:spPr>
        <a:xfrm>
          <a:off x="9870832" y="3994290"/>
          <a:ext cx="492368" cy="482462"/>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91108</xdr:colOff>
      <xdr:row>11</xdr:row>
      <xdr:rowOff>231500</xdr:rowOff>
    </xdr:from>
    <xdr:to>
      <xdr:col>37</xdr:col>
      <xdr:colOff>430</xdr:colOff>
      <xdr:row>17</xdr:row>
      <xdr:rowOff>231915</xdr:rowOff>
    </xdr:to>
    <xdr:cxnSp macro="">
      <xdr:nvCxnSpPr>
        <xdr:cNvPr id="27" name="直線矢印コネクタ 26">
          <a:extLst>
            <a:ext uri="{FF2B5EF4-FFF2-40B4-BE49-F238E27FC236}">
              <a16:creationId xmlns:a16="http://schemas.microsoft.com/office/drawing/2014/main" id="{908C46FF-414D-47ED-9F62-23B487B6A059}"/>
            </a:ext>
          </a:extLst>
        </xdr:cNvPr>
        <xdr:cNvCxnSpPr>
          <a:stCxn id="28" idx="3"/>
          <a:endCxn id="26" idx="0"/>
        </xdr:cNvCxnSpPr>
      </xdr:nvCxnSpPr>
      <xdr:spPr>
        <a:xfrm>
          <a:off x="8837543" y="2674870"/>
          <a:ext cx="1350496" cy="134219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233158</xdr:colOff>
      <xdr:row>11</xdr:row>
      <xdr:rowOff>126725</xdr:rowOff>
    </xdr:from>
    <xdr:ext cx="2259907" cy="209550"/>
    <xdr:sp macro="" textlink="">
      <xdr:nvSpPr>
        <xdr:cNvPr id="28" name="テキスト ボックス 27">
          <a:extLst>
            <a:ext uri="{FF2B5EF4-FFF2-40B4-BE49-F238E27FC236}">
              <a16:creationId xmlns:a16="http://schemas.microsoft.com/office/drawing/2014/main" id="{03E91654-234A-43E2-92F5-7ED2D206BDF4}"/>
            </a:ext>
          </a:extLst>
        </xdr:cNvPr>
        <xdr:cNvSpPr txBox="1"/>
      </xdr:nvSpPr>
      <xdr:spPr>
        <a:xfrm>
          <a:off x="6577636" y="2570095"/>
          <a:ext cx="2259907" cy="209550"/>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月毎に現場閉所率</a:t>
          </a:r>
          <a:r>
            <a:rPr kumimoji="1" lang="en-US" altLang="ja-JP" sz="1000" b="1">
              <a:solidFill>
                <a:srgbClr val="FF0000"/>
              </a:solidFill>
              <a:latin typeface="UD デジタル 教科書体 NP-R" panose="02020400000000000000" pitchFamily="18" charset="-128"/>
              <a:ea typeface="UD デジタル 教科書体 NP-R" panose="02020400000000000000" pitchFamily="18" charset="-128"/>
            </a:rPr>
            <a:t>28.5%</a:t>
          </a:r>
          <a:r>
            <a:rPr kumimoji="1" lang="ja-JP" altLang="en-US" sz="1000" b="1">
              <a:solidFill>
                <a:srgbClr val="FF0000"/>
              </a:solidFill>
              <a:latin typeface="UD デジタル 教科書体 NP-R" panose="02020400000000000000" pitchFamily="18" charset="-128"/>
              <a:ea typeface="UD デジタル 教科書体 NP-R" panose="02020400000000000000" pitchFamily="18" charset="-128"/>
            </a:rPr>
            <a:t>以上を確保</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A3DA0-288C-464D-A240-C1461F71125E}">
  <dimension ref="A1:AR32"/>
  <sheetViews>
    <sheetView tabSelected="1" zoomScale="115" zoomScaleNormal="115" workbookViewId="0">
      <selection activeCell="A2" sqref="A2:XFD2"/>
    </sheetView>
  </sheetViews>
  <sheetFormatPr defaultColWidth="2.5" defaultRowHeight="18.75" customHeight="1" x14ac:dyDescent="0.25"/>
  <cols>
    <col min="1" max="1" width="16.19921875" style="1" bestFit="1" customWidth="1"/>
    <col min="2" max="16384" width="2.5" style="1"/>
  </cols>
  <sheetData>
    <row r="1" spans="1:44" ht="30" customHeight="1" x14ac:dyDescent="0.25">
      <c r="A1" s="186" t="s">
        <v>35</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row>
    <row r="2" spans="1:44" ht="30" customHeight="1" x14ac:dyDescent="0.25">
      <c r="A2" s="199" t="s">
        <v>37</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row>
    <row r="3" spans="1:44" ht="18.75" customHeight="1" thickBot="1" x14ac:dyDescent="0.3">
      <c r="A3" s="1" t="s">
        <v>7</v>
      </c>
      <c r="K3" s="1" t="s">
        <v>34</v>
      </c>
    </row>
    <row r="4" spans="1:44" ht="18.75" customHeight="1" x14ac:dyDescent="0.25">
      <c r="A4" s="144"/>
      <c r="B4" s="147" t="s">
        <v>30</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9"/>
      <c r="AG4" s="150" t="s">
        <v>27</v>
      </c>
      <c r="AH4" s="151"/>
      <c r="AI4" s="154" t="s">
        <v>28</v>
      </c>
      <c r="AJ4" s="154"/>
      <c r="AK4" s="154" t="s">
        <v>26</v>
      </c>
      <c r="AL4" s="156"/>
      <c r="AM4" s="158" t="s">
        <v>29</v>
      </c>
      <c r="AN4" s="159"/>
      <c r="AO4" s="160"/>
      <c r="AP4" s="120" t="s">
        <v>11</v>
      </c>
      <c r="AQ4" s="120"/>
      <c r="AR4" s="121"/>
    </row>
    <row r="5" spans="1:44" ht="15" customHeight="1" x14ac:dyDescent="0.25">
      <c r="A5" s="145"/>
      <c r="B5" s="33">
        <v>1</v>
      </c>
      <c r="C5" s="13">
        <v>2</v>
      </c>
      <c r="D5" s="13">
        <v>3</v>
      </c>
      <c r="E5" s="13">
        <v>4</v>
      </c>
      <c r="F5" s="200">
        <v>5</v>
      </c>
      <c r="G5" s="201">
        <v>6</v>
      </c>
      <c r="H5" s="12">
        <v>7</v>
      </c>
      <c r="I5" s="13">
        <v>8</v>
      </c>
      <c r="J5" s="13">
        <v>9</v>
      </c>
      <c r="K5" s="13">
        <v>10</v>
      </c>
      <c r="L5" s="13">
        <v>11</v>
      </c>
      <c r="M5" s="200">
        <v>12</v>
      </c>
      <c r="N5" s="206">
        <v>13</v>
      </c>
      <c r="O5" s="16">
        <v>14</v>
      </c>
      <c r="P5" s="13">
        <v>15</v>
      </c>
      <c r="Q5" s="13">
        <v>16</v>
      </c>
      <c r="R5" s="13">
        <v>17</v>
      </c>
      <c r="S5" s="13">
        <v>18</v>
      </c>
      <c r="T5" s="22">
        <v>19</v>
      </c>
      <c r="U5" s="29">
        <v>20</v>
      </c>
      <c r="V5" s="74">
        <v>21</v>
      </c>
      <c r="W5" s="13">
        <v>22</v>
      </c>
      <c r="X5" s="13">
        <v>23</v>
      </c>
      <c r="Y5" s="13">
        <v>24</v>
      </c>
      <c r="Z5" s="13">
        <v>25</v>
      </c>
      <c r="AA5" s="22">
        <v>26</v>
      </c>
      <c r="AB5" s="23">
        <v>27</v>
      </c>
      <c r="AC5" s="16">
        <v>28</v>
      </c>
      <c r="AD5" s="13">
        <v>29</v>
      </c>
      <c r="AE5" s="13">
        <v>30</v>
      </c>
      <c r="AF5" s="46">
        <v>31</v>
      </c>
      <c r="AG5" s="152"/>
      <c r="AH5" s="153"/>
      <c r="AI5" s="155"/>
      <c r="AJ5" s="155"/>
      <c r="AK5" s="155"/>
      <c r="AL5" s="157"/>
      <c r="AM5" s="161"/>
      <c r="AN5" s="162"/>
      <c r="AO5" s="163"/>
      <c r="AP5" s="122"/>
      <c r="AQ5" s="122"/>
      <c r="AR5" s="123"/>
    </row>
    <row r="6" spans="1:44" ht="15" customHeight="1" thickBot="1" x14ac:dyDescent="0.3">
      <c r="A6" s="146"/>
      <c r="B6" s="43" t="s">
        <v>0</v>
      </c>
      <c r="C6" s="4" t="s">
        <v>1</v>
      </c>
      <c r="D6" s="4" t="s">
        <v>2</v>
      </c>
      <c r="E6" s="4" t="s">
        <v>3</v>
      </c>
      <c r="F6" s="56" t="s">
        <v>4</v>
      </c>
      <c r="G6" s="202" t="s">
        <v>5</v>
      </c>
      <c r="H6" s="67" t="s">
        <v>6</v>
      </c>
      <c r="I6" s="68" t="s">
        <v>0</v>
      </c>
      <c r="J6" s="68" t="s">
        <v>1</v>
      </c>
      <c r="K6" s="68" t="s">
        <v>2</v>
      </c>
      <c r="L6" s="68" t="s">
        <v>3</v>
      </c>
      <c r="M6" s="207" t="s">
        <v>4</v>
      </c>
      <c r="N6" s="208" t="s">
        <v>5</v>
      </c>
      <c r="O6" s="8" t="s">
        <v>6</v>
      </c>
      <c r="P6" s="4" t="s">
        <v>0</v>
      </c>
      <c r="Q6" s="4" t="s">
        <v>1</v>
      </c>
      <c r="R6" s="4" t="s">
        <v>2</v>
      </c>
      <c r="S6" s="4" t="s">
        <v>3</v>
      </c>
      <c r="T6" s="24" t="s">
        <v>4</v>
      </c>
      <c r="U6" s="30" t="s">
        <v>5</v>
      </c>
      <c r="V6" s="51" t="s">
        <v>6</v>
      </c>
      <c r="W6" s="4" t="s">
        <v>0</v>
      </c>
      <c r="X6" s="4" t="s">
        <v>1</v>
      </c>
      <c r="Y6" s="4" t="s">
        <v>2</v>
      </c>
      <c r="Z6" s="4" t="s">
        <v>3</v>
      </c>
      <c r="AA6" s="24" t="s">
        <v>4</v>
      </c>
      <c r="AB6" s="25" t="s">
        <v>5</v>
      </c>
      <c r="AC6" s="71" t="s">
        <v>6</v>
      </c>
      <c r="AD6" s="56" t="s">
        <v>0</v>
      </c>
      <c r="AE6" s="56" t="s">
        <v>1</v>
      </c>
      <c r="AF6" s="62" t="s">
        <v>2</v>
      </c>
      <c r="AG6" s="152"/>
      <c r="AH6" s="153"/>
      <c r="AI6" s="155"/>
      <c r="AJ6" s="155"/>
      <c r="AK6" s="155"/>
      <c r="AL6" s="157"/>
      <c r="AM6" s="164"/>
      <c r="AN6" s="165"/>
      <c r="AO6" s="166"/>
      <c r="AP6" s="122"/>
      <c r="AQ6" s="122"/>
      <c r="AR6" s="123"/>
    </row>
    <row r="7" spans="1:44" ht="18.75" customHeight="1" thickTop="1" x14ac:dyDescent="0.25">
      <c r="A7" s="37" t="s">
        <v>14</v>
      </c>
      <c r="B7" s="63" t="s">
        <v>21</v>
      </c>
      <c r="C7" s="7"/>
      <c r="D7" s="7"/>
      <c r="E7" s="7"/>
      <c r="F7" s="203"/>
      <c r="G7" s="204"/>
      <c r="H7" s="9"/>
      <c r="I7" s="7"/>
      <c r="J7" s="18"/>
      <c r="K7" s="7"/>
      <c r="L7" s="7"/>
      <c r="M7" s="203"/>
      <c r="N7" s="209"/>
      <c r="O7" s="11"/>
      <c r="P7" s="7"/>
      <c r="Q7" s="18"/>
      <c r="R7" s="48" t="s">
        <v>31</v>
      </c>
      <c r="S7" s="7"/>
      <c r="T7" s="26" t="s">
        <v>9</v>
      </c>
      <c r="U7" s="31" t="s">
        <v>9</v>
      </c>
      <c r="V7" s="52" t="s">
        <v>17</v>
      </c>
      <c r="W7" s="18"/>
      <c r="X7" s="18"/>
      <c r="Y7" s="18"/>
      <c r="Z7" s="18"/>
      <c r="AA7" s="26" t="s">
        <v>9</v>
      </c>
      <c r="AB7" s="27" t="s">
        <v>9</v>
      </c>
      <c r="AC7" s="75"/>
      <c r="AD7" s="58"/>
      <c r="AE7" s="19"/>
      <c r="AF7" s="64"/>
      <c r="AG7" s="124">
        <v>15</v>
      </c>
      <c r="AH7" s="125"/>
      <c r="AI7" s="128">
        <f>SUM(O8:AB8)</f>
        <v>5</v>
      </c>
      <c r="AJ7" s="128"/>
      <c r="AK7" s="130">
        <f>ROUNDDOWN(AI7/AG7,3)</f>
        <v>0.33300000000000002</v>
      </c>
      <c r="AL7" s="131"/>
      <c r="AM7" s="134">
        <f>COUNTIF(R7:AF7,"〇")</f>
        <v>4</v>
      </c>
      <c r="AN7" s="135"/>
      <c r="AO7" s="136"/>
      <c r="AP7" s="140"/>
      <c r="AQ7" s="140"/>
      <c r="AR7" s="141"/>
    </row>
    <row r="8" spans="1:44" ht="18.75" customHeight="1" x14ac:dyDescent="0.25">
      <c r="A8" s="38" t="s">
        <v>12</v>
      </c>
      <c r="B8" s="178">
        <f>COUNTIF(B7:G7,"〇")+COUNTIF(B7:G7,"◎")+COUNTIF(B7:G7,"①")+COUNTIF(B7:G7,"②")+COUNTIF(B7:G7,"③")</f>
        <v>0</v>
      </c>
      <c r="C8" s="179"/>
      <c r="D8" s="179"/>
      <c r="E8" s="179"/>
      <c r="F8" s="179"/>
      <c r="G8" s="182"/>
      <c r="H8" s="112">
        <f t="shared" ref="H8" si="0">COUNTIF(H7:N7,"〇")+COUNTIF(H7:N7,"◎")+COUNTIF(H7:N7,"①")+COUNTIF(H7:N7,"②")+COUNTIF(H7:N7,"③")</f>
        <v>0</v>
      </c>
      <c r="I8" s="109"/>
      <c r="J8" s="110"/>
      <c r="K8" s="109"/>
      <c r="L8" s="109"/>
      <c r="M8" s="109"/>
      <c r="N8" s="113"/>
      <c r="O8" s="114">
        <f>COUNTIF(R7:U7,"〇")+COUNTIF(R7:U7,"◎")+COUNTIF(R7:U7,"①")+COUNTIF(R7:U7,"②")+COUNTIF(R7:U7,"③")</f>
        <v>2</v>
      </c>
      <c r="P8" s="109"/>
      <c r="Q8" s="109"/>
      <c r="R8" s="109"/>
      <c r="S8" s="109"/>
      <c r="T8" s="109"/>
      <c r="U8" s="113"/>
      <c r="V8" s="114">
        <f t="shared" ref="V8" si="1">COUNTIF(V7:AB7,"〇")+COUNTIF(V7:AB7,"◎")+COUNTIF(V7:AB7,"①")+COUNTIF(V7:AB7,"②")+COUNTIF(V7:AB7,"③")</f>
        <v>3</v>
      </c>
      <c r="W8" s="109"/>
      <c r="X8" s="109"/>
      <c r="Y8" s="109"/>
      <c r="Z8" s="109"/>
      <c r="AA8" s="109"/>
      <c r="AB8" s="111"/>
      <c r="AC8" s="183">
        <f>COUNTIF(AC7:AF7,"〇")+COUNTIF(AC7:AF7,"◎")+COUNTIF(AC7:AF7,"①")+COUNTIF(AC7:AF7,"②")+COUNTIF(AC7:AF7,"③")</f>
        <v>0</v>
      </c>
      <c r="AD8" s="184"/>
      <c r="AE8" s="184"/>
      <c r="AF8" s="185"/>
      <c r="AG8" s="126"/>
      <c r="AH8" s="127"/>
      <c r="AI8" s="129"/>
      <c r="AJ8" s="129"/>
      <c r="AK8" s="132"/>
      <c r="AL8" s="133"/>
      <c r="AM8" s="137"/>
      <c r="AN8" s="138"/>
      <c r="AO8" s="139"/>
      <c r="AP8" s="142"/>
      <c r="AQ8" s="142"/>
      <c r="AR8" s="143"/>
    </row>
    <row r="9" spans="1:44" ht="18.75" customHeight="1" x14ac:dyDescent="0.25">
      <c r="A9" s="39" t="s">
        <v>15</v>
      </c>
      <c r="B9" s="65" t="s">
        <v>21</v>
      </c>
      <c r="C9" s="6"/>
      <c r="D9" s="6"/>
      <c r="E9" s="6"/>
      <c r="F9" s="60"/>
      <c r="G9" s="205"/>
      <c r="H9" s="10"/>
      <c r="I9" s="6"/>
      <c r="J9" s="17"/>
      <c r="K9" s="6"/>
      <c r="L9" s="6"/>
      <c r="M9" s="60"/>
      <c r="N9" s="210"/>
      <c r="O9" s="5"/>
      <c r="P9" s="6"/>
      <c r="Q9" s="54"/>
      <c r="R9" s="49" t="s">
        <v>31</v>
      </c>
      <c r="S9" s="6"/>
      <c r="T9" s="20" t="s">
        <v>9</v>
      </c>
      <c r="U9" s="21" t="s">
        <v>9</v>
      </c>
      <c r="V9" s="53" t="s">
        <v>17</v>
      </c>
      <c r="W9" s="54"/>
      <c r="X9" s="54"/>
      <c r="Y9" s="54"/>
      <c r="Z9" s="54"/>
      <c r="AA9" s="20" t="s">
        <v>9</v>
      </c>
      <c r="AB9" s="28" t="s">
        <v>9</v>
      </c>
      <c r="AC9" s="76"/>
      <c r="AD9" s="60"/>
      <c r="AE9" s="61"/>
      <c r="AF9" s="66"/>
      <c r="AG9" s="116">
        <v>15</v>
      </c>
      <c r="AH9" s="117"/>
      <c r="AI9" s="167">
        <f>SUM(O10:AB10)</f>
        <v>5</v>
      </c>
      <c r="AJ9" s="167"/>
      <c r="AK9" s="169">
        <f>ROUNDDOWN(AI9/AG9,3)</f>
        <v>0.33300000000000002</v>
      </c>
      <c r="AL9" s="170"/>
      <c r="AM9" s="137">
        <f>COUNTIF(R9:AF9,"〇")</f>
        <v>4</v>
      </c>
      <c r="AN9" s="138"/>
      <c r="AO9" s="139"/>
      <c r="AP9" s="97"/>
      <c r="AQ9" s="97"/>
      <c r="AR9" s="98"/>
    </row>
    <row r="10" spans="1:44" ht="18.75" customHeight="1" thickBot="1" x14ac:dyDescent="0.3">
      <c r="A10" s="40" t="s">
        <v>13</v>
      </c>
      <c r="B10" s="176">
        <f>COUNTIF(B9:G9,"〇")+COUNTIF(B9:G9,"◎")+COUNTIF(B9:G9,"①")+COUNTIF(B9:G9,"②")+COUNTIF(B9:G9,"③")</f>
        <v>0</v>
      </c>
      <c r="C10" s="177"/>
      <c r="D10" s="177"/>
      <c r="E10" s="177"/>
      <c r="F10" s="177"/>
      <c r="G10" s="180"/>
      <c r="H10" s="104">
        <f t="shared" ref="H10" si="2">COUNTIF(H9:N9,"〇")+COUNTIF(H9:N9,"◎")+COUNTIF(H9:N9,"①")+COUNTIF(H9:N9,"②")+COUNTIF(H9:N9,"③")</f>
        <v>0</v>
      </c>
      <c r="I10" s="102"/>
      <c r="J10" s="102"/>
      <c r="K10" s="102"/>
      <c r="L10" s="102"/>
      <c r="M10" s="102"/>
      <c r="N10" s="105"/>
      <c r="O10" s="106">
        <f>COUNTIF(R9:U9,"〇")+COUNTIF(R9:U9,"◎")+COUNTIF(R9:U9,"①")+COUNTIF(R9:U9,"②")+COUNTIF(R9:U9,"③")</f>
        <v>2</v>
      </c>
      <c r="P10" s="102"/>
      <c r="Q10" s="102"/>
      <c r="R10" s="102"/>
      <c r="S10" s="102"/>
      <c r="T10" s="102"/>
      <c r="U10" s="105"/>
      <c r="V10" s="106">
        <f t="shared" ref="V10" si="3">COUNTIF(V9:AB9,"〇")+COUNTIF(V9:AB9,"◎")+COUNTIF(V9:AB9,"①")+COUNTIF(V9:AB9,"②")+COUNTIF(V9:AB9,"③")</f>
        <v>3</v>
      </c>
      <c r="W10" s="102"/>
      <c r="X10" s="102"/>
      <c r="Y10" s="102"/>
      <c r="Z10" s="102"/>
      <c r="AA10" s="102"/>
      <c r="AB10" s="103"/>
      <c r="AC10" s="177">
        <f>COUNTIF(AC9:AF9,"〇")+COUNTIF(AC9:AF9,"◎")+COUNTIF(AC9:AF9,"①")+COUNTIF(AC9:AF9,"②")+COUNTIF(AC9:AF9,"③")</f>
        <v>0</v>
      </c>
      <c r="AD10" s="177"/>
      <c r="AE10" s="177"/>
      <c r="AF10" s="181"/>
      <c r="AG10" s="118"/>
      <c r="AH10" s="119"/>
      <c r="AI10" s="168"/>
      <c r="AJ10" s="168"/>
      <c r="AK10" s="171"/>
      <c r="AL10" s="172"/>
      <c r="AM10" s="173"/>
      <c r="AN10" s="174"/>
      <c r="AO10" s="175"/>
      <c r="AP10" s="99"/>
      <c r="AQ10" s="99"/>
      <c r="AR10" s="100"/>
    </row>
    <row r="11" spans="1:44" ht="18.75" customHeight="1" x14ac:dyDescent="0.25">
      <c r="A11" s="2" t="s">
        <v>20</v>
      </c>
    </row>
    <row r="12" spans="1:44" ht="18.75" customHeight="1" x14ac:dyDescent="0.25">
      <c r="A12" s="2" t="s">
        <v>36</v>
      </c>
    </row>
    <row r="13" spans="1:44" ht="18.75" customHeight="1" thickBot="1" x14ac:dyDescent="0.3"/>
    <row r="14" spans="1:44" ht="18.75" customHeight="1" x14ac:dyDescent="0.25">
      <c r="A14" s="144"/>
      <c r="B14" s="147" t="s">
        <v>32</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9"/>
      <c r="AG14" s="150" t="s">
        <v>27</v>
      </c>
      <c r="AH14" s="151"/>
      <c r="AI14" s="154" t="s">
        <v>28</v>
      </c>
      <c r="AJ14" s="154"/>
      <c r="AK14" s="154" t="s">
        <v>26</v>
      </c>
      <c r="AL14" s="156"/>
      <c r="AM14" s="158" t="s">
        <v>29</v>
      </c>
      <c r="AN14" s="159"/>
      <c r="AO14" s="160"/>
      <c r="AP14" s="120" t="s">
        <v>11</v>
      </c>
      <c r="AQ14" s="120"/>
      <c r="AR14" s="121"/>
    </row>
    <row r="15" spans="1:44" ht="15" customHeight="1" x14ac:dyDescent="0.25">
      <c r="A15" s="145"/>
      <c r="B15" s="33">
        <v>1</v>
      </c>
      <c r="C15" s="13">
        <v>2</v>
      </c>
      <c r="D15" s="14">
        <v>3</v>
      </c>
      <c r="E15" s="12">
        <v>4</v>
      </c>
      <c r="F15" s="13">
        <v>5</v>
      </c>
      <c r="G15" s="13">
        <v>6</v>
      </c>
      <c r="H15" s="13">
        <v>7</v>
      </c>
      <c r="I15" s="13">
        <v>8</v>
      </c>
      <c r="J15" s="13">
        <v>9</v>
      </c>
      <c r="K15" s="15">
        <v>10</v>
      </c>
      <c r="L15" s="80">
        <v>11</v>
      </c>
      <c r="M15" s="13">
        <v>12</v>
      </c>
      <c r="N15" s="13">
        <v>13</v>
      </c>
      <c r="O15" s="13">
        <v>14</v>
      </c>
      <c r="P15" s="13">
        <v>15</v>
      </c>
      <c r="Q15" s="13">
        <v>16</v>
      </c>
      <c r="R15" s="14">
        <v>17</v>
      </c>
      <c r="S15" s="12">
        <v>18</v>
      </c>
      <c r="T15" s="13">
        <v>19</v>
      </c>
      <c r="U15" s="13">
        <v>20</v>
      </c>
      <c r="V15" s="13">
        <v>21</v>
      </c>
      <c r="W15" s="13">
        <v>22</v>
      </c>
      <c r="X15" s="13">
        <v>23</v>
      </c>
      <c r="Y15" s="15">
        <v>24</v>
      </c>
      <c r="Z15" s="16">
        <v>25</v>
      </c>
      <c r="AA15" s="13">
        <v>26</v>
      </c>
      <c r="AB15" s="13">
        <v>27</v>
      </c>
      <c r="AC15" s="13">
        <v>28</v>
      </c>
      <c r="AD15" s="13">
        <v>29</v>
      </c>
      <c r="AE15" s="13">
        <v>30</v>
      </c>
      <c r="AF15" s="46">
        <v>31</v>
      </c>
      <c r="AG15" s="152"/>
      <c r="AH15" s="153"/>
      <c r="AI15" s="155"/>
      <c r="AJ15" s="155"/>
      <c r="AK15" s="155"/>
      <c r="AL15" s="157"/>
      <c r="AM15" s="161"/>
      <c r="AN15" s="162"/>
      <c r="AO15" s="163"/>
      <c r="AP15" s="122"/>
      <c r="AQ15" s="122"/>
      <c r="AR15" s="123"/>
    </row>
    <row r="16" spans="1:44" ht="15" customHeight="1" thickBot="1" x14ac:dyDescent="0.3">
      <c r="A16" s="146"/>
      <c r="B16" s="43" t="s">
        <v>3</v>
      </c>
      <c r="C16" s="24" t="s">
        <v>4</v>
      </c>
      <c r="D16" s="30" t="s">
        <v>5</v>
      </c>
      <c r="E16" s="67" t="s">
        <v>6</v>
      </c>
      <c r="F16" s="68" t="s">
        <v>0</v>
      </c>
      <c r="G16" s="68" t="s">
        <v>1</v>
      </c>
      <c r="H16" s="68" t="s">
        <v>2</v>
      </c>
      <c r="I16" s="68" t="s">
        <v>3</v>
      </c>
      <c r="J16" s="69" t="s">
        <v>4</v>
      </c>
      <c r="K16" s="70" t="s">
        <v>5</v>
      </c>
      <c r="L16" s="77" t="s">
        <v>6</v>
      </c>
      <c r="M16" s="4" t="s">
        <v>0</v>
      </c>
      <c r="N16" s="4" t="s">
        <v>1</v>
      </c>
      <c r="O16" s="4" t="s">
        <v>2</v>
      </c>
      <c r="P16" s="4" t="s">
        <v>3</v>
      </c>
      <c r="Q16" s="24" t="s">
        <v>4</v>
      </c>
      <c r="R16" s="30" t="s">
        <v>5</v>
      </c>
      <c r="S16" s="3" t="s">
        <v>6</v>
      </c>
      <c r="T16" s="4" t="s">
        <v>0</v>
      </c>
      <c r="U16" s="4" t="s">
        <v>1</v>
      </c>
      <c r="V16" s="4" t="s">
        <v>2</v>
      </c>
      <c r="W16" s="4" t="s">
        <v>3</v>
      </c>
      <c r="X16" s="24" t="s">
        <v>4</v>
      </c>
      <c r="Y16" s="25" t="s">
        <v>5</v>
      </c>
      <c r="Z16" s="71" t="s">
        <v>6</v>
      </c>
      <c r="AA16" s="4" t="s">
        <v>0</v>
      </c>
      <c r="AB16" s="4" t="s">
        <v>1</v>
      </c>
      <c r="AC16" s="4" t="s">
        <v>2</v>
      </c>
      <c r="AD16" s="4" t="s">
        <v>3</v>
      </c>
      <c r="AE16" s="24" t="s">
        <v>4</v>
      </c>
      <c r="AF16" s="34" t="s">
        <v>5</v>
      </c>
      <c r="AG16" s="152"/>
      <c r="AH16" s="153"/>
      <c r="AI16" s="155"/>
      <c r="AJ16" s="155"/>
      <c r="AK16" s="155"/>
      <c r="AL16" s="157"/>
      <c r="AM16" s="164"/>
      <c r="AN16" s="165"/>
      <c r="AO16" s="166"/>
      <c r="AP16" s="122"/>
      <c r="AQ16" s="122"/>
      <c r="AR16" s="123"/>
    </row>
    <row r="17" spans="1:44" ht="18.75" customHeight="1" thickTop="1" x14ac:dyDescent="0.25">
      <c r="A17" s="37" t="s">
        <v>14</v>
      </c>
      <c r="B17" s="47"/>
      <c r="C17" s="26" t="s">
        <v>8</v>
      </c>
      <c r="D17" s="31" t="s">
        <v>8</v>
      </c>
      <c r="E17" s="11"/>
      <c r="F17" s="7"/>
      <c r="G17" s="18"/>
      <c r="H17" s="7"/>
      <c r="I17" s="7"/>
      <c r="J17" s="26" t="s">
        <v>8</v>
      </c>
      <c r="K17" s="27" t="s">
        <v>8</v>
      </c>
      <c r="L17" s="78" t="s">
        <v>17</v>
      </c>
      <c r="M17" s="7"/>
      <c r="N17" s="18" t="s">
        <v>24</v>
      </c>
      <c r="O17" s="18" t="s">
        <v>24</v>
      </c>
      <c r="P17" s="7" t="s">
        <v>24</v>
      </c>
      <c r="Q17" s="26" t="s">
        <v>9</v>
      </c>
      <c r="R17" s="31" t="s">
        <v>9</v>
      </c>
      <c r="S17" s="11"/>
      <c r="T17" s="7"/>
      <c r="U17" s="18"/>
      <c r="V17" s="18"/>
      <c r="W17" s="7"/>
      <c r="X17" s="26" t="s">
        <v>9</v>
      </c>
      <c r="Y17" s="27" t="s">
        <v>9</v>
      </c>
      <c r="Z17" s="72"/>
      <c r="AA17" s="18"/>
      <c r="AB17" s="18"/>
      <c r="AC17" s="18"/>
      <c r="AD17" s="18"/>
      <c r="AE17" s="26" t="s">
        <v>9</v>
      </c>
      <c r="AF17" s="35" t="s">
        <v>9</v>
      </c>
      <c r="AG17" s="124">
        <f>31-3</f>
        <v>28</v>
      </c>
      <c r="AH17" s="125"/>
      <c r="AI17" s="128">
        <f>SUM(B18:AF18)</f>
        <v>11</v>
      </c>
      <c r="AJ17" s="128"/>
      <c r="AK17" s="130">
        <f>ROUNDDOWN(AI17/AG17,3)</f>
        <v>0.39200000000000002</v>
      </c>
      <c r="AL17" s="131"/>
      <c r="AM17" s="134">
        <f>COUNTIF(B17:AF17,"〇")</f>
        <v>10</v>
      </c>
      <c r="AN17" s="135"/>
      <c r="AO17" s="136"/>
      <c r="AP17" s="140"/>
      <c r="AQ17" s="140"/>
      <c r="AR17" s="141"/>
    </row>
    <row r="18" spans="1:44" ht="18.75" customHeight="1" x14ac:dyDescent="0.25">
      <c r="A18" s="38" t="s">
        <v>12</v>
      </c>
      <c r="B18" s="178">
        <f>COUNTIF(B17:D17,"〇")+COUNTIF(B17:D17,"◎")+COUNTIF(B17:D17,"①")+COUNTIF(B17:D17,"②")+COUNTIF(B17:D17,"③")</f>
        <v>2</v>
      </c>
      <c r="C18" s="179"/>
      <c r="D18" s="179"/>
      <c r="E18" s="114">
        <f t="shared" ref="E18" si="4">COUNTIF(E17:K17,"〇")+COUNTIF(E17:K17,"◎")+COUNTIF(E17:K17,"①")+COUNTIF(E17:K17,"②")+COUNTIF(E17:K17,"③")</f>
        <v>2</v>
      </c>
      <c r="F18" s="109"/>
      <c r="G18" s="110"/>
      <c r="H18" s="109"/>
      <c r="I18" s="109"/>
      <c r="J18" s="109"/>
      <c r="K18" s="111"/>
      <c r="L18" s="112">
        <f t="shared" ref="L18" si="5">COUNTIF(L17:R17,"〇")+COUNTIF(L17:R17,"◎")+COUNTIF(L17:R17,"①")+COUNTIF(L17:R17,"②")+COUNTIF(L17:R17,"③")</f>
        <v>3</v>
      </c>
      <c r="M18" s="109"/>
      <c r="N18" s="109"/>
      <c r="O18" s="109"/>
      <c r="P18" s="109"/>
      <c r="Q18" s="109"/>
      <c r="R18" s="113"/>
      <c r="S18" s="114">
        <f t="shared" ref="S18" si="6">COUNTIF(S17:Y17,"〇")+COUNTIF(S17:Y17,"◎")+COUNTIF(S17:Y17,"①")+COUNTIF(S17:Y17,"②")+COUNTIF(S17:Y17,"③")</f>
        <v>2</v>
      </c>
      <c r="T18" s="109"/>
      <c r="U18" s="109"/>
      <c r="V18" s="109"/>
      <c r="W18" s="109"/>
      <c r="X18" s="109"/>
      <c r="Y18" s="111"/>
      <c r="Z18" s="112">
        <f t="shared" ref="Z18" si="7">COUNTIF(Z17:AF17,"〇")+COUNTIF(Z17:AF17,"◎")+COUNTIF(Z17:AF17,"①")+COUNTIF(Z17:AF17,"②")+COUNTIF(Z17:AF17,"③")</f>
        <v>2</v>
      </c>
      <c r="AA18" s="109"/>
      <c r="AB18" s="109"/>
      <c r="AC18" s="109"/>
      <c r="AD18" s="109"/>
      <c r="AE18" s="109"/>
      <c r="AF18" s="115"/>
      <c r="AG18" s="126"/>
      <c r="AH18" s="127"/>
      <c r="AI18" s="129"/>
      <c r="AJ18" s="129"/>
      <c r="AK18" s="132"/>
      <c r="AL18" s="133"/>
      <c r="AM18" s="137"/>
      <c r="AN18" s="138"/>
      <c r="AO18" s="139"/>
      <c r="AP18" s="142"/>
      <c r="AQ18" s="142"/>
      <c r="AR18" s="143"/>
    </row>
    <row r="19" spans="1:44" ht="18.75" customHeight="1" x14ac:dyDescent="0.25">
      <c r="A19" s="39" t="s">
        <v>15</v>
      </c>
      <c r="B19" s="45"/>
      <c r="C19" s="20" t="s">
        <v>8</v>
      </c>
      <c r="D19" s="21" t="s">
        <v>8</v>
      </c>
      <c r="E19" s="5" t="s">
        <v>10</v>
      </c>
      <c r="F19" s="6"/>
      <c r="G19" s="17"/>
      <c r="H19" s="6"/>
      <c r="I19" s="6"/>
      <c r="J19" s="20"/>
      <c r="K19" s="28" t="s">
        <v>9</v>
      </c>
      <c r="L19" s="79" t="s">
        <v>17</v>
      </c>
      <c r="M19" s="6" t="s">
        <v>9</v>
      </c>
      <c r="N19" s="54" t="s">
        <v>24</v>
      </c>
      <c r="O19" s="54" t="s">
        <v>24</v>
      </c>
      <c r="P19" s="6" t="s">
        <v>24</v>
      </c>
      <c r="Q19" s="20" t="s">
        <v>9</v>
      </c>
      <c r="R19" s="21" t="s">
        <v>9</v>
      </c>
      <c r="S19" s="5" t="s">
        <v>16</v>
      </c>
      <c r="T19" s="6"/>
      <c r="U19" s="54"/>
      <c r="V19" s="54"/>
      <c r="W19" s="6"/>
      <c r="X19" s="20"/>
      <c r="Y19" s="28" t="s">
        <v>9</v>
      </c>
      <c r="Z19" s="73" t="s">
        <v>18</v>
      </c>
      <c r="AA19" s="54"/>
      <c r="AB19" s="54"/>
      <c r="AC19" s="54"/>
      <c r="AD19" s="54"/>
      <c r="AE19" s="20"/>
      <c r="AF19" s="36" t="s">
        <v>9</v>
      </c>
      <c r="AG19" s="116">
        <f>31-3</f>
        <v>28</v>
      </c>
      <c r="AH19" s="117"/>
      <c r="AI19" s="167">
        <f>SUM(B20:AF20)</f>
        <v>12</v>
      </c>
      <c r="AJ19" s="167"/>
      <c r="AK19" s="169">
        <f>ROUNDDOWN(AI19/AG19,3)</f>
        <v>0.42799999999999999</v>
      </c>
      <c r="AL19" s="170"/>
      <c r="AM19" s="137">
        <f>COUNTIF(B19:AF19,"〇")</f>
        <v>8</v>
      </c>
      <c r="AN19" s="138"/>
      <c r="AO19" s="139"/>
      <c r="AP19" s="97"/>
      <c r="AQ19" s="97"/>
      <c r="AR19" s="98"/>
    </row>
    <row r="20" spans="1:44" ht="18.75" customHeight="1" thickBot="1" x14ac:dyDescent="0.3">
      <c r="A20" s="40" t="s">
        <v>13</v>
      </c>
      <c r="B20" s="176">
        <f>COUNTIF(B19:D19,"〇")+COUNTIF(B19:D19,"◎")+COUNTIF(B19:D19,"①")+COUNTIF(B19:D19,"②")+COUNTIF(B19:D19,"③")</f>
        <v>2</v>
      </c>
      <c r="C20" s="177"/>
      <c r="D20" s="177"/>
      <c r="E20" s="106">
        <f t="shared" ref="E20" si="8">COUNTIF(E19:K19,"〇")+COUNTIF(E19:K19,"◎")+COUNTIF(E19:K19,"①")+COUNTIF(E19:K19,"②")+COUNTIF(E19:K19,"③")</f>
        <v>2</v>
      </c>
      <c r="F20" s="102"/>
      <c r="G20" s="102"/>
      <c r="H20" s="102"/>
      <c r="I20" s="102"/>
      <c r="J20" s="102"/>
      <c r="K20" s="103"/>
      <c r="L20" s="104">
        <f t="shared" ref="L20" si="9">COUNTIF(L19:R19,"〇")+COUNTIF(L19:R19,"◎")+COUNTIF(L19:R19,"①")+COUNTIF(L19:R19,"②")+COUNTIF(L19:R19,"③")</f>
        <v>4</v>
      </c>
      <c r="M20" s="102"/>
      <c r="N20" s="102"/>
      <c r="O20" s="102"/>
      <c r="P20" s="102"/>
      <c r="Q20" s="102"/>
      <c r="R20" s="105"/>
      <c r="S20" s="106">
        <f t="shared" ref="S20" si="10">COUNTIF(S19:Y19,"〇")+COUNTIF(S19:Y19,"◎")+COUNTIF(S19:Y19,"①")+COUNTIF(S19:Y19,"②")+COUNTIF(S19:Y19,"③")</f>
        <v>2</v>
      </c>
      <c r="T20" s="102"/>
      <c r="U20" s="102"/>
      <c r="V20" s="102"/>
      <c r="W20" s="102"/>
      <c r="X20" s="102"/>
      <c r="Y20" s="103"/>
      <c r="Z20" s="104">
        <f t="shared" ref="Z20" si="11">COUNTIF(Z19:AF19,"〇")+COUNTIF(Z19:AF19,"◎")+COUNTIF(Z19:AF19,"①")+COUNTIF(Z19:AF19,"②")+COUNTIF(Z19:AF19,"③")</f>
        <v>2</v>
      </c>
      <c r="AA20" s="102"/>
      <c r="AB20" s="102"/>
      <c r="AC20" s="102"/>
      <c r="AD20" s="102"/>
      <c r="AE20" s="102"/>
      <c r="AF20" s="107"/>
      <c r="AG20" s="118"/>
      <c r="AH20" s="119"/>
      <c r="AI20" s="168"/>
      <c r="AJ20" s="168"/>
      <c r="AK20" s="171"/>
      <c r="AL20" s="172"/>
      <c r="AM20" s="173"/>
      <c r="AN20" s="174"/>
      <c r="AO20" s="175"/>
      <c r="AP20" s="99"/>
      <c r="AQ20" s="99"/>
      <c r="AR20" s="100"/>
    </row>
    <row r="21" spans="1:44" ht="18.75" customHeight="1" x14ac:dyDescent="0.25">
      <c r="A21" s="2" t="s">
        <v>19</v>
      </c>
    </row>
    <row r="22" spans="1:44" ht="18.75" customHeight="1" x14ac:dyDescent="0.25">
      <c r="A22" s="2" t="s">
        <v>36</v>
      </c>
    </row>
    <row r="23" spans="1:44" ht="18.75" customHeight="1" thickBot="1" x14ac:dyDescent="0.3"/>
    <row r="24" spans="1:44" ht="18.75" customHeight="1" x14ac:dyDescent="0.25">
      <c r="A24" s="144"/>
      <c r="B24" s="147" t="s">
        <v>33</v>
      </c>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9"/>
      <c r="AF24" s="150" t="s">
        <v>27</v>
      </c>
      <c r="AG24" s="151"/>
      <c r="AH24" s="154" t="s">
        <v>28</v>
      </c>
      <c r="AI24" s="154"/>
      <c r="AJ24" s="154" t="s">
        <v>26</v>
      </c>
      <c r="AK24" s="156"/>
      <c r="AL24" s="158" t="s">
        <v>29</v>
      </c>
      <c r="AM24" s="159"/>
      <c r="AN24" s="160"/>
      <c r="AO24" s="120" t="s">
        <v>11</v>
      </c>
      <c r="AP24" s="120"/>
      <c r="AQ24" s="121"/>
    </row>
    <row r="25" spans="1:44" ht="15" customHeight="1" x14ac:dyDescent="0.25">
      <c r="A25" s="145"/>
      <c r="B25" s="42">
        <v>1</v>
      </c>
      <c r="C25" s="13">
        <v>2</v>
      </c>
      <c r="D25" s="13">
        <v>3</v>
      </c>
      <c r="E25" s="13">
        <v>4</v>
      </c>
      <c r="F25" s="13">
        <v>5</v>
      </c>
      <c r="G25" s="13">
        <v>6</v>
      </c>
      <c r="H25" s="16">
        <v>7</v>
      </c>
      <c r="I25" s="32">
        <v>8</v>
      </c>
      <c r="J25" s="13">
        <v>9</v>
      </c>
      <c r="K25" s="13">
        <v>10</v>
      </c>
      <c r="L25" s="13">
        <v>11</v>
      </c>
      <c r="M25" s="13">
        <v>12</v>
      </c>
      <c r="N25" s="13">
        <v>13</v>
      </c>
      <c r="O25" s="16">
        <v>14</v>
      </c>
      <c r="P25" s="50">
        <v>15</v>
      </c>
      <c r="Q25" s="13">
        <v>16</v>
      </c>
      <c r="R25" s="13">
        <v>17</v>
      </c>
      <c r="S25" s="13">
        <v>18</v>
      </c>
      <c r="T25" s="13">
        <v>19</v>
      </c>
      <c r="U25" s="13">
        <v>20</v>
      </c>
      <c r="V25" s="16">
        <v>21</v>
      </c>
      <c r="W25" s="32">
        <v>22</v>
      </c>
      <c r="X25" s="200">
        <v>23</v>
      </c>
      <c r="Y25" s="13">
        <v>24</v>
      </c>
      <c r="Z25" s="13">
        <v>25</v>
      </c>
      <c r="AA25" s="13">
        <v>26</v>
      </c>
      <c r="AB25" s="13">
        <v>27</v>
      </c>
      <c r="AC25" s="41">
        <v>28</v>
      </c>
      <c r="AD25" s="32">
        <v>29</v>
      </c>
      <c r="AE25" s="46">
        <v>30</v>
      </c>
      <c r="AF25" s="152"/>
      <c r="AG25" s="153"/>
      <c r="AH25" s="155"/>
      <c r="AI25" s="155"/>
      <c r="AJ25" s="155"/>
      <c r="AK25" s="157"/>
      <c r="AL25" s="161"/>
      <c r="AM25" s="162"/>
      <c r="AN25" s="163"/>
      <c r="AO25" s="122"/>
      <c r="AP25" s="122"/>
      <c r="AQ25" s="123"/>
    </row>
    <row r="26" spans="1:44" ht="15" customHeight="1" thickBot="1" x14ac:dyDescent="0.3">
      <c r="A26" s="146"/>
      <c r="B26" s="82" t="s">
        <v>6</v>
      </c>
      <c r="C26" s="68" t="s">
        <v>0</v>
      </c>
      <c r="D26" s="68" t="s">
        <v>1</v>
      </c>
      <c r="E26" s="68" t="s">
        <v>2</v>
      </c>
      <c r="F26" s="68" t="s">
        <v>3</v>
      </c>
      <c r="G26" s="69" t="s">
        <v>4</v>
      </c>
      <c r="H26" s="70" t="s">
        <v>5</v>
      </c>
      <c r="I26" s="71" t="s">
        <v>6</v>
      </c>
      <c r="J26" s="4" t="s">
        <v>0</v>
      </c>
      <c r="K26" s="4" t="s">
        <v>1</v>
      </c>
      <c r="L26" s="4" t="s">
        <v>2</v>
      </c>
      <c r="M26" s="4" t="s">
        <v>3</v>
      </c>
      <c r="N26" s="24" t="s">
        <v>4</v>
      </c>
      <c r="O26" s="30" t="s">
        <v>5</v>
      </c>
      <c r="P26" s="51" t="s">
        <v>6</v>
      </c>
      <c r="Q26" s="4" t="s">
        <v>0</v>
      </c>
      <c r="R26" s="4" t="s">
        <v>1</v>
      </c>
      <c r="S26" s="4" t="s">
        <v>2</v>
      </c>
      <c r="T26" s="4" t="s">
        <v>3</v>
      </c>
      <c r="U26" s="56" t="s">
        <v>4</v>
      </c>
      <c r="V26" s="211" t="s">
        <v>5</v>
      </c>
      <c r="W26" s="71" t="s">
        <v>6</v>
      </c>
      <c r="X26" s="56" t="s">
        <v>0</v>
      </c>
      <c r="Y26" s="4" t="s">
        <v>1</v>
      </c>
      <c r="Z26" s="4" t="s">
        <v>2</v>
      </c>
      <c r="AA26" s="4" t="s">
        <v>3</v>
      </c>
      <c r="AB26" s="56" t="s">
        <v>4</v>
      </c>
      <c r="AC26" s="202" t="s">
        <v>5</v>
      </c>
      <c r="AD26" s="55" t="s">
        <v>6</v>
      </c>
      <c r="AE26" s="81" t="s">
        <v>0</v>
      </c>
      <c r="AF26" s="152"/>
      <c r="AG26" s="153"/>
      <c r="AH26" s="155"/>
      <c r="AI26" s="155"/>
      <c r="AJ26" s="155"/>
      <c r="AK26" s="157"/>
      <c r="AL26" s="164"/>
      <c r="AM26" s="165"/>
      <c r="AN26" s="166"/>
      <c r="AO26" s="122"/>
      <c r="AP26" s="122"/>
      <c r="AQ26" s="123"/>
    </row>
    <row r="27" spans="1:44" ht="18.75" customHeight="1" thickTop="1" x14ac:dyDescent="0.25">
      <c r="A27" s="37" t="s">
        <v>14</v>
      </c>
      <c r="B27" s="44"/>
      <c r="C27" s="7"/>
      <c r="D27" s="18"/>
      <c r="E27" s="7"/>
      <c r="F27" s="7"/>
      <c r="G27" s="26" t="s">
        <v>8</v>
      </c>
      <c r="H27" s="27" t="s">
        <v>8</v>
      </c>
      <c r="I27" s="72"/>
      <c r="J27" s="7"/>
      <c r="K27" s="18"/>
      <c r="L27" s="18"/>
      <c r="M27" s="7"/>
      <c r="N27" s="26" t="s">
        <v>9</v>
      </c>
      <c r="O27" s="31" t="s">
        <v>9</v>
      </c>
      <c r="P27" s="52" t="s">
        <v>17</v>
      </c>
      <c r="Q27" s="7"/>
      <c r="R27" s="18"/>
      <c r="S27" s="18"/>
      <c r="T27" s="48" t="s">
        <v>23</v>
      </c>
      <c r="U27" s="203"/>
      <c r="V27" s="204"/>
      <c r="W27" s="72"/>
      <c r="X27" s="19"/>
      <c r="Y27" s="18"/>
      <c r="Z27" s="18"/>
      <c r="AA27" s="18"/>
      <c r="AB27" s="203"/>
      <c r="AC27" s="209"/>
      <c r="AD27" s="57"/>
      <c r="AE27" s="83" t="s">
        <v>22</v>
      </c>
      <c r="AF27" s="124">
        <v>19</v>
      </c>
      <c r="AG27" s="125"/>
      <c r="AH27" s="128">
        <f>SUM(B28:AE28)</f>
        <v>5</v>
      </c>
      <c r="AI27" s="128"/>
      <c r="AJ27" s="130">
        <f>ROUNDDOWN(AH27/AF27,3)</f>
        <v>0.26300000000000001</v>
      </c>
      <c r="AK27" s="131"/>
      <c r="AL27" s="134">
        <f>COUNTIF(B27:AE27,"〇")</f>
        <v>4</v>
      </c>
      <c r="AM27" s="135"/>
      <c r="AN27" s="136"/>
      <c r="AO27" s="140"/>
      <c r="AP27" s="140"/>
      <c r="AQ27" s="141"/>
    </row>
    <row r="28" spans="1:44" ht="18.75" customHeight="1" x14ac:dyDescent="0.25">
      <c r="A28" s="38" t="s">
        <v>12</v>
      </c>
      <c r="B28" s="108">
        <f t="shared" ref="B28" si="12">COUNTIF(B27:H27,"〇")+COUNTIF(B27:H27,"◎")+COUNTIF(B27:H27,"①")+COUNTIF(B27:H27,"②")+COUNTIF(B27:H27,"③")</f>
        <v>2</v>
      </c>
      <c r="C28" s="109"/>
      <c r="D28" s="110"/>
      <c r="E28" s="109"/>
      <c r="F28" s="109"/>
      <c r="G28" s="109"/>
      <c r="H28" s="111"/>
      <c r="I28" s="112">
        <f t="shared" ref="I28" si="13">COUNTIF(I27:O27,"〇")+COUNTIF(I27:O27,"◎")+COUNTIF(I27:O27,"①")+COUNTIF(I27:O27,"②")+COUNTIF(I27:O27,"③")</f>
        <v>2</v>
      </c>
      <c r="J28" s="109"/>
      <c r="K28" s="109"/>
      <c r="L28" s="109"/>
      <c r="M28" s="109"/>
      <c r="N28" s="109"/>
      <c r="O28" s="113"/>
      <c r="P28" s="114">
        <f>COUNTIF(P27:T27,"〇")+COUNTIF(P27:T27,"◎")+COUNTIF(P27:T27,"①")+COUNTIF(P27:T27,"②")+COUNTIF(P27:T27,"③")</f>
        <v>1</v>
      </c>
      <c r="Q28" s="109"/>
      <c r="R28" s="109"/>
      <c r="S28" s="109"/>
      <c r="T28" s="109"/>
      <c r="U28" s="109"/>
      <c r="V28" s="111"/>
      <c r="W28" s="112">
        <f t="shared" ref="W28" si="14">COUNTIF(W27:AC27,"〇")+COUNTIF(W27:AC27,"◎")+COUNTIF(W27:AC27,"①")+COUNTIF(W27:AC27,"②")+COUNTIF(W27:AC27,"③")</f>
        <v>0</v>
      </c>
      <c r="X28" s="109"/>
      <c r="Y28" s="109"/>
      <c r="Z28" s="109"/>
      <c r="AA28" s="109"/>
      <c r="AB28" s="109"/>
      <c r="AC28" s="113"/>
      <c r="AD28" s="114">
        <f>COUNTIF(AD27:AE27,"〇")+COUNTIF(AD27:AE27,"◎")+COUNTIF(AD27:AE27,"①")+COUNTIF(AD27:AE27,"②")+COUNTIF(AD27:AE27,"③")</f>
        <v>0</v>
      </c>
      <c r="AE28" s="115"/>
      <c r="AF28" s="126"/>
      <c r="AG28" s="127"/>
      <c r="AH28" s="129"/>
      <c r="AI28" s="129"/>
      <c r="AJ28" s="132"/>
      <c r="AK28" s="133"/>
      <c r="AL28" s="137"/>
      <c r="AM28" s="138"/>
      <c r="AN28" s="139"/>
      <c r="AO28" s="142"/>
      <c r="AP28" s="142"/>
      <c r="AQ28" s="143"/>
    </row>
    <row r="29" spans="1:44" ht="18.75" customHeight="1" x14ac:dyDescent="0.25">
      <c r="A29" s="39" t="s">
        <v>15</v>
      </c>
      <c r="B29" s="45"/>
      <c r="C29" s="6"/>
      <c r="D29" s="17"/>
      <c r="E29" s="6"/>
      <c r="F29" s="6"/>
      <c r="G29" s="20" t="s">
        <v>8</v>
      </c>
      <c r="H29" s="28" t="s">
        <v>8</v>
      </c>
      <c r="I29" s="73"/>
      <c r="J29" s="6"/>
      <c r="K29" s="54"/>
      <c r="L29" s="54"/>
      <c r="M29" s="6"/>
      <c r="N29" s="20" t="s">
        <v>9</v>
      </c>
      <c r="O29" s="21" t="s">
        <v>9</v>
      </c>
      <c r="P29" s="53" t="s">
        <v>17</v>
      </c>
      <c r="Q29" s="6"/>
      <c r="R29" s="54"/>
      <c r="S29" s="54"/>
      <c r="T29" s="49" t="s">
        <v>23</v>
      </c>
      <c r="U29" s="60"/>
      <c r="V29" s="205"/>
      <c r="W29" s="73"/>
      <c r="X29" s="61"/>
      <c r="Y29" s="54"/>
      <c r="Z29" s="54"/>
      <c r="AA29" s="54"/>
      <c r="AB29" s="60"/>
      <c r="AC29" s="210"/>
      <c r="AD29" s="59"/>
      <c r="AE29" s="84" t="s">
        <v>22</v>
      </c>
      <c r="AF29" s="116">
        <v>19</v>
      </c>
      <c r="AG29" s="117"/>
      <c r="AH29" s="85">
        <f>SUM(B30:AE30)</f>
        <v>5</v>
      </c>
      <c r="AI29" s="85"/>
      <c r="AJ29" s="87">
        <f>ROUNDDOWN(AH29/AF29,3)</f>
        <v>0.26300000000000001</v>
      </c>
      <c r="AK29" s="88"/>
      <c r="AL29" s="91">
        <f>COUNTIF(B29:AE29,"〇")</f>
        <v>4</v>
      </c>
      <c r="AM29" s="92"/>
      <c r="AN29" s="93"/>
      <c r="AO29" s="97"/>
      <c r="AP29" s="97"/>
      <c r="AQ29" s="98"/>
    </row>
    <row r="30" spans="1:44" ht="18.75" customHeight="1" thickBot="1" x14ac:dyDescent="0.3">
      <c r="A30" s="40" t="s">
        <v>13</v>
      </c>
      <c r="B30" s="101">
        <f t="shared" ref="B30" si="15">COUNTIF(B29:H29,"〇")+COUNTIF(B29:H29,"◎")+COUNTIF(B29:H29,"①")+COUNTIF(B29:H29,"②")+COUNTIF(B29:H29,"③")</f>
        <v>2</v>
      </c>
      <c r="C30" s="102"/>
      <c r="D30" s="102"/>
      <c r="E30" s="102"/>
      <c r="F30" s="102"/>
      <c r="G30" s="102"/>
      <c r="H30" s="103"/>
      <c r="I30" s="104">
        <f t="shared" ref="I30" si="16">COUNTIF(I29:O29,"〇")+COUNTIF(I29:O29,"◎")+COUNTIF(I29:O29,"①")+COUNTIF(I29:O29,"②")+COUNTIF(I29:O29,"③")</f>
        <v>2</v>
      </c>
      <c r="J30" s="102"/>
      <c r="K30" s="102"/>
      <c r="L30" s="102"/>
      <c r="M30" s="102"/>
      <c r="N30" s="102"/>
      <c r="O30" s="105"/>
      <c r="P30" s="106">
        <f>COUNTIF(P29:T29,"〇")+COUNTIF(P29:T29,"◎")+COUNTIF(P29:T29,"①")+COUNTIF(P29:T29,"②")+COUNTIF(P29:T29,"③")</f>
        <v>1</v>
      </c>
      <c r="Q30" s="102"/>
      <c r="R30" s="102"/>
      <c r="S30" s="102"/>
      <c r="T30" s="102"/>
      <c r="U30" s="102"/>
      <c r="V30" s="103"/>
      <c r="W30" s="104">
        <f t="shared" ref="W30" si="17">COUNTIF(W29:AC29,"〇")+COUNTIF(W29:AC29,"◎")+COUNTIF(W29:AC29,"①")+COUNTIF(W29:AC29,"②")+COUNTIF(W29:AC29,"③")</f>
        <v>0</v>
      </c>
      <c r="X30" s="102"/>
      <c r="Y30" s="102"/>
      <c r="Z30" s="102"/>
      <c r="AA30" s="102"/>
      <c r="AB30" s="102"/>
      <c r="AC30" s="105"/>
      <c r="AD30" s="106">
        <f>COUNTIF(AD29:AE29,"〇")+COUNTIF(AD29:AE29,"◎")+COUNTIF(AD29:AE29,"①")+COUNTIF(AD29:AE29,"②")+COUNTIF(AD29:AE29,"③")</f>
        <v>0</v>
      </c>
      <c r="AE30" s="107"/>
      <c r="AF30" s="118"/>
      <c r="AG30" s="119"/>
      <c r="AH30" s="86"/>
      <c r="AI30" s="86"/>
      <c r="AJ30" s="89"/>
      <c r="AK30" s="90"/>
      <c r="AL30" s="94"/>
      <c r="AM30" s="95"/>
      <c r="AN30" s="96"/>
      <c r="AO30" s="99"/>
      <c r="AP30" s="99"/>
      <c r="AQ30" s="100"/>
    </row>
    <row r="31" spans="1:44" ht="18.75" customHeight="1" x14ac:dyDescent="0.25">
      <c r="A31" s="2" t="s">
        <v>20</v>
      </c>
    </row>
    <row r="32" spans="1:44" ht="18.75" customHeight="1" x14ac:dyDescent="0.25">
      <c r="A32" s="2" t="s">
        <v>36</v>
      </c>
    </row>
  </sheetData>
  <mergeCells count="83">
    <mergeCell ref="A1:AR1"/>
    <mergeCell ref="A4:A6"/>
    <mergeCell ref="B4:AF4"/>
    <mergeCell ref="AG4:AH6"/>
    <mergeCell ref="AI4:AJ6"/>
    <mergeCell ref="AK4:AL6"/>
    <mergeCell ref="AM4:AO6"/>
    <mergeCell ref="AP4:AR6"/>
    <mergeCell ref="A2:AR2"/>
    <mergeCell ref="B8:G8"/>
    <mergeCell ref="H8:N8"/>
    <mergeCell ref="O8:U8"/>
    <mergeCell ref="V8:AB8"/>
    <mergeCell ref="AC8:AF8"/>
    <mergeCell ref="AG7:AH8"/>
    <mergeCell ref="AI7:AJ8"/>
    <mergeCell ref="AK7:AL8"/>
    <mergeCell ref="AM7:AO8"/>
    <mergeCell ref="AP7:AR8"/>
    <mergeCell ref="B10:G10"/>
    <mergeCell ref="H10:N10"/>
    <mergeCell ref="O10:U10"/>
    <mergeCell ref="V10:AB10"/>
    <mergeCell ref="AC10:AF10"/>
    <mergeCell ref="AG9:AH10"/>
    <mergeCell ref="AI9:AJ10"/>
    <mergeCell ref="AK9:AL10"/>
    <mergeCell ref="AM9:AO10"/>
    <mergeCell ref="AP9:AR10"/>
    <mergeCell ref="A14:A16"/>
    <mergeCell ref="B14:AF14"/>
    <mergeCell ref="AG14:AH16"/>
    <mergeCell ref="AI14:AJ16"/>
    <mergeCell ref="AK14:AL16"/>
    <mergeCell ref="AP14:AR16"/>
    <mergeCell ref="AG17:AH18"/>
    <mergeCell ref="AI17:AJ18"/>
    <mergeCell ref="AK17:AL18"/>
    <mergeCell ref="AM17:AO18"/>
    <mergeCell ref="AP17:AR18"/>
    <mergeCell ref="AM14:AO16"/>
    <mergeCell ref="B18:D18"/>
    <mergeCell ref="E18:K18"/>
    <mergeCell ref="L18:R18"/>
    <mergeCell ref="S18:Y18"/>
    <mergeCell ref="Z18:AF18"/>
    <mergeCell ref="AI19:AJ20"/>
    <mergeCell ref="AK19:AL20"/>
    <mergeCell ref="AM19:AO20"/>
    <mergeCell ref="AP19:AR20"/>
    <mergeCell ref="B20:D20"/>
    <mergeCell ref="E20:K20"/>
    <mergeCell ref="L20:R20"/>
    <mergeCell ref="S20:Y20"/>
    <mergeCell ref="Z20:AF20"/>
    <mergeCell ref="AG19:AH20"/>
    <mergeCell ref="A24:A26"/>
    <mergeCell ref="B24:AE24"/>
    <mergeCell ref="AF24:AG26"/>
    <mergeCell ref="AH24:AI26"/>
    <mergeCell ref="AJ24:AK26"/>
    <mergeCell ref="AO24:AQ26"/>
    <mergeCell ref="AF27:AG28"/>
    <mergeCell ref="AH27:AI28"/>
    <mergeCell ref="AJ27:AK28"/>
    <mergeCell ref="AL27:AN28"/>
    <mergeCell ref="AO27:AQ28"/>
    <mergeCell ref="AL24:AN26"/>
    <mergeCell ref="B28:H28"/>
    <mergeCell ref="I28:O28"/>
    <mergeCell ref="P28:V28"/>
    <mergeCell ref="W28:AC28"/>
    <mergeCell ref="AD28:AE28"/>
    <mergeCell ref="AH29:AI30"/>
    <mergeCell ref="AJ29:AK30"/>
    <mergeCell ref="AL29:AN30"/>
    <mergeCell ref="AO29:AQ30"/>
    <mergeCell ref="B30:H30"/>
    <mergeCell ref="I30:O30"/>
    <mergeCell ref="P30:V30"/>
    <mergeCell ref="W30:AC30"/>
    <mergeCell ref="AD30:AE30"/>
    <mergeCell ref="AF29:AG30"/>
  </mergeCells>
  <phoneticPr fontId="1"/>
  <printOptions horizontalCentered="1"/>
  <pageMargins left="0.19685039370078741" right="0.19685039370078741" top="0.59055118110236227" bottom="0.19685039370078741" header="0.31496062992125984" footer="0.31496062992125984"/>
  <pageSetup paperSize="9" scale="8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8DB1B-C392-4CBF-8216-1FBFB5B7F3C0}">
  <dimension ref="A1:AR32"/>
  <sheetViews>
    <sheetView zoomScale="115" zoomScaleNormal="115" workbookViewId="0">
      <selection activeCell="A3" sqref="A3"/>
    </sheetView>
  </sheetViews>
  <sheetFormatPr defaultColWidth="2.5" defaultRowHeight="18.75" customHeight="1" x14ac:dyDescent="0.25"/>
  <cols>
    <col min="1" max="1" width="16.19921875" style="1" bestFit="1" customWidth="1"/>
    <col min="2" max="16384" width="2.5" style="1"/>
  </cols>
  <sheetData>
    <row r="1" spans="1:44" ht="30" customHeight="1" x14ac:dyDescent="0.25">
      <c r="A1" s="186" t="s">
        <v>25</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row>
    <row r="2" spans="1:44" ht="30" customHeight="1" x14ac:dyDescent="0.25">
      <c r="A2" s="199" t="s">
        <v>40</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row>
    <row r="3" spans="1:44" ht="18.75" customHeight="1" thickBot="1" x14ac:dyDescent="0.3">
      <c r="A3" s="1" t="s">
        <v>7</v>
      </c>
      <c r="K3" s="1" t="s">
        <v>34</v>
      </c>
    </row>
    <row r="4" spans="1:44" ht="18.75" customHeight="1" x14ac:dyDescent="0.25">
      <c r="A4" s="144"/>
      <c r="B4" s="147" t="s">
        <v>30</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9"/>
      <c r="AG4" s="150" t="s">
        <v>27</v>
      </c>
      <c r="AH4" s="151"/>
      <c r="AI4" s="154" t="s">
        <v>28</v>
      </c>
      <c r="AJ4" s="154"/>
      <c r="AK4" s="154" t="s">
        <v>26</v>
      </c>
      <c r="AL4" s="156"/>
      <c r="AM4" s="158" t="s">
        <v>29</v>
      </c>
      <c r="AN4" s="159"/>
      <c r="AO4" s="160"/>
      <c r="AP4" s="120" t="s">
        <v>11</v>
      </c>
      <c r="AQ4" s="120"/>
      <c r="AR4" s="121"/>
    </row>
    <row r="5" spans="1:44" ht="15" customHeight="1" x14ac:dyDescent="0.25">
      <c r="A5" s="145"/>
      <c r="B5" s="212">
        <v>1</v>
      </c>
      <c r="C5" s="200">
        <v>2</v>
      </c>
      <c r="D5" s="200">
        <v>3</v>
      </c>
      <c r="E5" s="200">
        <v>4</v>
      </c>
      <c r="F5" s="200">
        <v>5</v>
      </c>
      <c r="G5" s="201">
        <v>6</v>
      </c>
      <c r="H5" s="218">
        <v>7</v>
      </c>
      <c r="I5" s="200">
        <v>8</v>
      </c>
      <c r="J5" s="200">
        <v>9</v>
      </c>
      <c r="K5" s="200">
        <v>10</v>
      </c>
      <c r="L5" s="200">
        <v>11</v>
      </c>
      <c r="M5" s="200">
        <v>12</v>
      </c>
      <c r="N5" s="206">
        <v>13</v>
      </c>
      <c r="O5" s="16">
        <v>14</v>
      </c>
      <c r="P5" s="13">
        <v>15</v>
      </c>
      <c r="Q5" s="13">
        <v>16</v>
      </c>
      <c r="R5" s="13">
        <v>17</v>
      </c>
      <c r="S5" s="13">
        <v>18</v>
      </c>
      <c r="T5" s="22">
        <v>19</v>
      </c>
      <c r="U5" s="29">
        <v>20</v>
      </c>
      <c r="V5" s="74">
        <v>21</v>
      </c>
      <c r="W5" s="13">
        <v>22</v>
      </c>
      <c r="X5" s="13">
        <v>23</v>
      </c>
      <c r="Y5" s="13">
        <v>24</v>
      </c>
      <c r="Z5" s="13">
        <v>25</v>
      </c>
      <c r="AA5" s="22">
        <v>26</v>
      </c>
      <c r="AB5" s="23">
        <v>27</v>
      </c>
      <c r="AC5" s="16">
        <v>28</v>
      </c>
      <c r="AD5" s="13">
        <v>29</v>
      </c>
      <c r="AE5" s="13">
        <v>30</v>
      </c>
      <c r="AF5" s="46">
        <v>31</v>
      </c>
      <c r="AG5" s="152"/>
      <c r="AH5" s="153"/>
      <c r="AI5" s="155"/>
      <c r="AJ5" s="155"/>
      <c r="AK5" s="155"/>
      <c r="AL5" s="157"/>
      <c r="AM5" s="161"/>
      <c r="AN5" s="162"/>
      <c r="AO5" s="163"/>
      <c r="AP5" s="122"/>
      <c r="AQ5" s="122"/>
      <c r="AR5" s="123"/>
    </row>
    <row r="6" spans="1:44" ht="15" customHeight="1" thickBot="1" x14ac:dyDescent="0.3">
      <c r="A6" s="146"/>
      <c r="B6" s="213" t="s">
        <v>0</v>
      </c>
      <c r="C6" s="56" t="s">
        <v>1</v>
      </c>
      <c r="D6" s="56" t="s">
        <v>2</v>
      </c>
      <c r="E6" s="56" t="s">
        <v>3</v>
      </c>
      <c r="F6" s="56" t="s">
        <v>4</v>
      </c>
      <c r="G6" s="202" t="s">
        <v>5</v>
      </c>
      <c r="H6" s="219" t="s">
        <v>6</v>
      </c>
      <c r="I6" s="207" t="s">
        <v>0</v>
      </c>
      <c r="J6" s="207" t="s">
        <v>1</v>
      </c>
      <c r="K6" s="207" t="s">
        <v>2</v>
      </c>
      <c r="L6" s="207" t="s">
        <v>3</v>
      </c>
      <c r="M6" s="207" t="s">
        <v>4</v>
      </c>
      <c r="N6" s="208" t="s">
        <v>5</v>
      </c>
      <c r="O6" s="8" t="s">
        <v>6</v>
      </c>
      <c r="P6" s="4" t="s">
        <v>0</v>
      </c>
      <c r="Q6" s="4" t="s">
        <v>1</v>
      </c>
      <c r="R6" s="4" t="s">
        <v>2</v>
      </c>
      <c r="S6" s="4" t="s">
        <v>3</v>
      </c>
      <c r="T6" s="24" t="s">
        <v>4</v>
      </c>
      <c r="U6" s="30" t="s">
        <v>5</v>
      </c>
      <c r="V6" s="51" t="s">
        <v>6</v>
      </c>
      <c r="W6" s="4" t="s">
        <v>0</v>
      </c>
      <c r="X6" s="4" t="s">
        <v>1</v>
      </c>
      <c r="Y6" s="4" t="s">
        <v>2</v>
      </c>
      <c r="Z6" s="4" t="s">
        <v>3</v>
      </c>
      <c r="AA6" s="24" t="s">
        <v>4</v>
      </c>
      <c r="AB6" s="25" t="s">
        <v>5</v>
      </c>
      <c r="AC6" s="71" t="s">
        <v>6</v>
      </c>
      <c r="AD6" s="56" t="s">
        <v>0</v>
      </c>
      <c r="AE6" s="56" t="s">
        <v>1</v>
      </c>
      <c r="AF6" s="62" t="s">
        <v>2</v>
      </c>
      <c r="AG6" s="152"/>
      <c r="AH6" s="153"/>
      <c r="AI6" s="155"/>
      <c r="AJ6" s="155"/>
      <c r="AK6" s="155"/>
      <c r="AL6" s="157"/>
      <c r="AM6" s="164"/>
      <c r="AN6" s="165"/>
      <c r="AO6" s="166"/>
      <c r="AP6" s="122"/>
      <c r="AQ6" s="122"/>
      <c r="AR6" s="123"/>
    </row>
    <row r="7" spans="1:44" ht="18.75" customHeight="1" thickTop="1" x14ac:dyDescent="0.25">
      <c r="A7" s="37" t="s">
        <v>14</v>
      </c>
      <c r="B7" s="214" t="s">
        <v>21</v>
      </c>
      <c r="C7" s="58"/>
      <c r="D7" s="58"/>
      <c r="E7" s="58"/>
      <c r="F7" s="203"/>
      <c r="G7" s="204"/>
      <c r="H7" s="72"/>
      <c r="I7" s="58"/>
      <c r="J7" s="19"/>
      <c r="K7" s="58"/>
      <c r="L7" s="58"/>
      <c r="M7" s="203"/>
      <c r="N7" s="209"/>
      <c r="O7" s="11"/>
      <c r="P7" s="7"/>
      <c r="Q7" s="18"/>
      <c r="R7" s="48" t="s">
        <v>31</v>
      </c>
      <c r="S7" s="7"/>
      <c r="T7" s="26" t="s">
        <v>9</v>
      </c>
      <c r="U7" s="31" t="s">
        <v>9</v>
      </c>
      <c r="V7" s="52" t="s">
        <v>17</v>
      </c>
      <c r="W7" s="18"/>
      <c r="X7" s="18"/>
      <c r="Y7" s="18"/>
      <c r="Z7" s="18"/>
      <c r="AA7" s="26" t="s">
        <v>9</v>
      </c>
      <c r="AB7" s="27" t="s">
        <v>9</v>
      </c>
      <c r="AC7" s="75"/>
      <c r="AD7" s="58"/>
      <c r="AE7" s="19"/>
      <c r="AF7" s="64"/>
      <c r="AG7" s="124">
        <v>15</v>
      </c>
      <c r="AH7" s="125"/>
      <c r="AI7" s="128">
        <f>SUM(O8:AB8)</f>
        <v>5</v>
      </c>
      <c r="AJ7" s="128"/>
      <c r="AK7" s="130">
        <f>ROUNDDOWN(AI7/AG7,3)</f>
        <v>0.33300000000000002</v>
      </c>
      <c r="AL7" s="131"/>
      <c r="AM7" s="134">
        <f>COUNTIF(R7:AF7,"〇")</f>
        <v>4</v>
      </c>
      <c r="AN7" s="135"/>
      <c r="AO7" s="136"/>
      <c r="AP7" s="140"/>
      <c r="AQ7" s="140"/>
      <c r="AR7" s="141"/>
    </row>
    <row r="8" spans="1:44" ht="18.75" customHeight="1" x14ac:dyDescent="0.25">
      <c r="A8" s="38" t="s">
        <v>12</v>
      </c>
      <c r="B8" s="215">
        <f>COUNTIF(B7:G7,"〇")+COUNTIF(B7:G7,"◎")+COUNTIF(B7:G7,"①")+COUNTIF(B7:G7,"②")+COUNTIF(B7:G7,"③")</f>
        <v>0</v>
      </c>
      <c r="C8" s="184"/>
      <c r="D8" s="184"/>
      <c r="E8" s="184"/>
      <c r="F8" s="184"/>
      <c r="G8" s="216"/>
      <c r="H8" s="220">
        <f t="shared" ref="H8" si="0">COUNTIF(H7:N7,"〇")+COUNTIF(H7:N7,"◎")+COUNTIF(H7:N7,"①")+COUNTIF(H7:N7,"②")+COUNTIF(H7:N7,"③")</f>
        <v>0</v>
      </c>
      <c r="I8" s="221"/>
      <c r="J8" s="222"/>
      <c r="K8" s="221"/>
      <c r="L8" s="221"/>
      <c r="M8" s="221"/>
      <c r="N8" s="223"/>
      <c r="O8" s="114">
        <f>COUNTIF(R7:U7,"〇")+COUNTIF(R7:U7,"◎")+COUNTIF(R7:U7,"①")+COUNTIF(R7:U7,"②")+COUNTIF(R7:U7,"③")</f>
        <v>2</v>
      </c>
      <c r="P8" s="109"/>
      <c r="Q8" s="109"/>
      <c r="R8" s="109"/>
      <c r="S8" s="109"/>
      <c r="T8" s="109"/>
      <c r="U8" s="113"/>
      <c r="V8" s="114">
        <f t="shared" ref="V8" si="1">COUNTIF(V7:AB7,"〇")+COUNTIF(V7:AB7,"◎")+COUNTIF(V7:AB7,"①")+COUNTIF(V7:AB7,"②")+COUNTIF(V7:AB7,"③")</f>
        <v>3</v>
      </c>
      <c r="W8" s="109"/>
      <c r="X8" s="109"/>
      <c r="Y8" s="109"/>
      <c r="Z8" s="109"/>
      <c r="AA8" s="109"/>
      <c r="AB8" s="111"/>
      <c r="AC8" s="183">
        <f>COUNTIF(AC7:AF7,"〇")+COUNTIF(AC7:AF7,"◎")+COUNTIF(AC7:AF7,"①")+COUNTIF(AC7:AF7,"②")+COUNTIF(AC7:AF7,"③")</f>
        <v>0</v>
      </c>
      <c r="AD8" s="184"/>
      <c r="AE8" s="184"/>
      <c r="AF8" s="185"/>
      <c r="AG8" s="126"/>
      <c r="AH8" s="127"/>
      <c r="AI8" s="129"/>
      <c r="AJ8" s="129"/>
      <c r="AK8" s="132"/>
      <c r="AL8" s="133"/>
      <c r="AM8" s="137"/>
      <c r="AN8" s="138"/>
      <c r="AO8" s="139"/>
      <c r="AP8" s="142"/>
      <c r="AQ8" s="142"/>
      <c r="AR8" s="143"/>
    </row>
    <row r="9" spans="1:44" ht="18.75" customHeight="1" x14ac:dyDescent="0.25">
      <c r="A9" s="39" t="s">
        <v>15</v>
      </c>
      <c r="B9" s="217" t="s">
        <v>21</v>
      </c>
      <c r="C9" s="60"/>
      <c r="D9" s="60"/>
      <c r="E9" s="60"/>
      <c r="F9" s="60"/>
      <c r="G9" s="205"/>
      <c r="H9" s="73"/>
      <c r="I9" s="60"/>
      <c r="J9" s="224"/>
      <c r="K9" s="60"/>
      <c r="L9" s="60"/>
      <c r="M9" s="60"/>
      <c r="N9" s="210"/>
      <c r="O9" s="5"/>
      <c r="P9" s="6"/>
      <c r="Q9" s="54"/>
      <c r="R9" s="49" t="s">
        <v>31</v>
      </c>
      <c r="S9" s="6"/>
      <c r="T9" s="20" t="s">
        <v>9</v>
      </c>
      <c r="U9" s="21" t="s">
        <v>9</v>
      </c>
      <c r="V9" s="53" t="s">
        <v>17</v>
      </c>
      <c r="W9" s="54"/>
      <c r="X9" s="54"/>
      <c r="Y9" s="54"/>
      <c r="Z9" s="54"/>
      <c r="AA9" s="20" t="s">
        <v>9</v>
      </c>
      <c r="AB9" s="28" t="s">
        <v>9</v>
      </c>
      <c r="AC9" s="76"/>
      <c r="AD9" s="60"/>
      <c r="AE9" s="61"/>
      <c r="AF9" s="66"/>
      <c r="AG9" s="116">
        <v>15</v>
      </c>
      <c r="AH9" s="117"/>
      <c r="AI9" s="167">
        <f>SUM(O10:AB10)</f>
        <v>5</v>
      </c>
      <c r="AJ9" s="167"/>
      <c r="AK9" s="169">
        <f>ROUNDDOWN(AI9/AG9,3)</f>
        <v>0.33300000000000002</v>
      </c>
      <c r="AL9" s="170"/>
      <c r="AM9" s="137">
        <f>COUNTIF(R9:AF9,"〇")</f>
        <v>4</v>
      </c>
      <c r="AN9" s="138"/>
      <c r="AO9" s="139"/>
      <c r="AP9" s="97"/>
      <c r="AQ9" s="97"/>
      <c r="AR9" s="98"/>
    </row>
    <row r="10" spans="1:44" ht="18.75" customHeight="1" thickBot="1" x14ac:dyDescent="0.3">
      <c r="A10" s="40" t="s">
        <v>13</v>
      </c>
      <c r="B10" s="176">
        <f>COUNTIF(B9:G9,"〇")+COUNTIF(B9:G9,"◎")+COUNTIF(B9:G9,"①")+COUNTIF(B9:G9,"②")+COUNTIF(B9:G9,"③")</f>
        <v>0</v>
      </c>
      <c r="C10" s="177"/>
      <c r="D10" s="177"/>
      <c r="E10" s="177"/>
      <c r="F10" s="177"/>
      <c r="G10" s="180"/>
      <c r="H10" s="104">
        <f t="shared" ref="H10" si="2">COUNTIF(H9:N9,"〇")+COUNTIF(H9:N9,"◎")+COUNTIF(H9:N9,"①")+COUNTIF(H9:N9,"②")+COUNTIF(H9:N9,"③")</f>
        <v>0</v>
      </c>
      <c r="I10" s="102"/>
      <c r="J10" s="102"/>
      <c r="K10" s="102"/>
      <c r="L10" s="102"/>
      <c r="M10" s="102"/>
      <c r="N10" s="105"/>
      <c r="O10" s="106">
        <f>COUNTIF(R9:U9,"〇")+COUNTIF(R9:U9,"◎")+COUNTIF(R9:U9,"①")+COUNTIF(R9:U9,"②")+COUNTIF(R9:U9,"③")</f>
        <v>2</v>
      </c>
      <c r="P10" s="102"/>
      <c r="Q10" s="102"/>
      <c r="R10" s="102"/>
      <c r="S10" s="102"/>
      <c r="T10" s="102"/>
      <c r="U10" s="105"/>
      <c r="V10" s="106">
        <f t="shared" ref="V10" si="3">COUNTIF(V9:AB9,"〇")+COUNTIF(V9:AB9,"◎")+COUNTIF(V9:AB9,"①")+COUNTIF(V9:AB9,"②")+COUNTIF(V9:AB9,"③")</f>
        <v>3</v>
      </c>
      <c r="W10" s="102"/>
      <c r="X10" s="102"/>
      <c r="Y10" s="102"/>
      <c r="Z10" s="102"/>
      <c r="AA10" s="102"/>
      <c r="AB10" s="103"/>
      <c r="AC10" s="177">
        <f>COUNTIF(AC9:AF9,"〇")+COUNTIF(AC9:AF9,"◎")+COUNTIF(AC9:AF9,"①")+COUNTIF(AC9:AF9,"②")+COUNTIF(AC9:AF9,"③")</f>
        <v>0</v>
      </c>
      <c r="AD10" s="177"/>
      <c r="AE10" s="177"/>
      <c r="AF10" s="181"/>
      <c r="AG10" s="118"/>
      <c r="AH10" s="119"/>
      <c r="AI10" s="168"/>
      <c r="AJ10" s="168"/>
      <c r="AK10" s="171"/>
      <c r="AL10" s="172"/>
      <c r="AM10" s="173"/>
      <c r="AN10" s="174"/>
      <c r="AO10" s="175"/>
      <c r="AP10" s="99"/>
      <c r="AQ10" s="99"/>
      <c r="AR10" s="100"/>
    </row>
    <row r="11" spans="1:44" ht="18.75" customHeight="1" x14ac:dyDescent="0.25">
      <c r="A11" s="2" t="s">
        <v>20</v>
      </c>
    </row>
    <row r="12" spans="1:44" ht="18.75" customHeight="1" x14ac:dyDescent="0.25">
      <c r="A12" s="2" t="s">
        <v>36</v>
      </c>
    </row>
    <row r="13" spans="1:44" ht="18.75" customHeight="1" thickBot="1" x14ac:dyDescent="0.3"/>
    <row r="14" spans="1:44" ht="18.75" customHeight="1" x14ac:dyDescent="0.25">
      <c r="A14" s="144"/>
      <c r="B14" s="147" t="s">
        <v>32</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9"/>
      <c r="AG14" s="150" t="s">
        <v>27</v>
      </c>
      <c r="AH14" s="151"/>
      <c r="AI14" s="154" t="s">
        <v>28</v>
      </c>
      <c r="AJ14" s="154"/>
      <c r="AK14" s="154" t="s">
        <v>26</v>
      </c>
      <c r="AL14" s="156"/>
      <c r="AM14" s="158" t="s">
        <v>29</v>
      </c>
      <c r="AN14" s="159"/>
      <c r="AO14" s="160"/>
      <c r="AP14" s="120" t="s">
        <v>11</v>
      </c>
      <c r="AQ14" s="120"/>
      <c r="AR14" s="121"/>
    </row>
    <row r="15" spans="1:44" ht="15" customHeight="1" x14ac:dyDescent="0.25">
      <c r="A15" s="145"/>
      <c r="B15" s="33">
        <v>1</v>
      </c>
      <c r="C15" s="13">
        <v>2</v>
      </c>
      <c r="D15" s="14">
        <v>3</v>
      </c>
      <c r="E15" s="12">
        <v>4</v>
      </c>
      <c r="F15" s="13">
        <v>5</v>
      </c>
      <c r="G15" s="13">
        <v>6</v>
      </c>
      <c r="H15" s="13">
        <v>7</v>
      </c>
      <c r="I15" s="13">
        <v>8</v>
      </c>
      <c r="J15" s="13">
        <v>9</v>
      </c>
      <c r="K15" s="15">
        <v>10</v>
      </c>
      <c r="L15" s="80">
        <v>11</v>
      </c>
      <c r="M15" s="13">
        <v>12</v>
      </c>
      <c r="N15" s="13">
        <v>13</v>
      </c>
      <c r="O15" s="13">
        <v>14</v>
      </c>
      <c r="P15" s="13">
        <v>15</v>
      </c>
      <c r="Q15" s="13">
        <v>16</v>
      </c>
      <c r="R15" s="14">
        <v>17</v>
      </c>
      <c r="S15" s="12">
        <v>18</v>
      </c>
      <c r="T15" s="13">
        <v>19</v>
      </c>
      <c r="U15" s="13">
        <v>20</v>
      </c>
      <c r="V15" s="13">
        <v>21</v>
      </c>
      <c r="W15" s="13">
        <v>22</v>
      </c>
      <c r="X15" s="13">
        <v>23</v>
      </c>
      <c r="Y15" s="15">
        <v>24</v>
      </c>
      <c r="Z15" s="16">
        <v>25</v>
      </c>
      <c r="AA15" s="13">
        <v>26</v>
      </c>
      <c r="AB15" s="13">
        <v>27</v>
      </c>
      <c r="AC15" s="13">
        <v>28</v>
      </c>
      <c r="AD15" s="13">
        <v>29</v>
      </c>
      <c r="AE15" s="13">
        <v>30</v>
      </c>
      <c r="AF15" s="46">
        <v>31</v>
      </c>
      <c r="AG15" s="152"/>
      <c r="AH15" s="153"/>
      <c r="AI15" s="155"/>
      <c r="AJ15" s="155"/>
      <c r="AK15" s="155"/>
      <c r="AL15" s="157"/>
      <c r="AM15" s="161"/>
      <c r="AN15" s="162"/>
      <c r="AO15" s="163"/>
      <c r="AP15" s="122"/>
      <c r="AQ15" s="122"/>
      <c r="AR15" s="123"/>
    </row>
    <row r="16" spans="1:44" ht="15" customHeight="1" thickBot="1" x14ac:dyDescent="0.3">
      <c r="A16" s="146"/>
      <c r="B16" s="43" t="s">
        <v>3</v>
      </c>
      <c r="C16" s="24" t="s">
        <v>4</v>
      </c>
      <c r="D16" s="30" t="s">
        <v>5</v>
      </c>
      <c r="E16" s="67" t="s">
        <v>6</v>
      </c>
      <c r="F16" s="68" t="s">
        <v>0</v>
      </c>
      <c r="G16" s="68" t="s">
        <v>1</v>
      </c>
      <c r="H16" s="68" t="s">
        <v>2</v>
      </c>
      <c r="I16" s="68" t="s">
        <v>3</v>
      </c>
      <c r="J16" s="69" t="s">
        <v>4</v>
      </c>
      <c r="K16" s="70" t="s">
        <v>5</v>
      </c>
      <c r="L16" s="77" t="s">
        <v>6</v>
      </c>
      <c r="M16" s="4" t="s">
        <v>0</v>
      </c>
      <c r="N16" s="4" t="s">
        <v>1</v>
      </c>
      <c r="O16" s="4" t="s">
        <v>2</v>
      </c>
      <c r="P16" s="4" t="s">
        <v>3</v>
      </c>
      <c r="Q16" s="24" t="s">
        <v>4</v>
      </c>
      <c r="R16" s="30" t="s">
        <v>5</v>
      </c>
      <c r="S16" s="3" t="s">
        <v>6</v>
      </c>
      <c r="T16" s="4" t="s">
        <v>0</v>
      </c>
      <c r="U16" s="4" t="s">
        <v>1</v>
      </c>
      <c r="V16" s="4" t="s">
        <v>2</v>
      </c>
      <c r="W16" s="4" t="s">
        <v>3</v>
      </c>
      <c r="X16" s="24" t="s">
        <v>4</v>
      </c>
      <c r="Y16" s="25" t="s">
        <v>5</v>
      </c>
      <c r="Z16" s="71" t="s">
        <v>6</v>
      </c>
      <c r="AA16" s="4" t="s">
        <v>0</v>
      </c>
      <c r="AB16" s="4" t="s">
        <v>1</v>
      </c>
      <c r="AC16" s="4" t="s">
        <v>2</v>
      </c>
      <c r="AD16" s="4" t="s">
        <v>3</v>
      </c>
      <c r="AE16" s="24" t="s">
        <v>4</v>
      </c>
      <c r="AF16" s="34" t="s">
        <v>5</v>
      </c>
      <c r="AG16" s="152"/>
      <c r="AH16" s="153"/>
      <c r="AI16" s="155"/>
      <c r="AJ16" s="155"/>
      <c r="AK16" s="155"/>
      <c r="AL16" s="157"/>
      <c r="AM16" s="164"/>
      <c r="AN16" s="165"/>
      <c r="AO16" s="166"/>
      <c r="AP16" s="122"/>
      <c r="AQ16" s="122"/>
      <c r="AR16" s="123"/>
    </row>
    <row r="17" spans="1:44" ht="18.75" customHeight="1" thickTop="1" x14ac:dyDescent="0.25">
      <c r="A17" s="37" t="s">
        <v>14</v>
      </c>
      <c r="B17" s="47"/>
      <c r="C17" s="26" t="s">
        <v>8</v>
      </c>
      <c r="D17" s="31" t="s">
        <v>8</v>
      </c>
      <c r="E17" s="11"/>
      <c r="F17" s="7"/>
      <c r="G17" s="18"/>
      <c r="H17" s="7"/>
      <c r="I17" s="7"/>
      <c r="J17" s="26" t="s">
        <v>8</v>
      </c>
      <c r="K17" s="27" t="s">
        <v>8</v>
      </c>
      <c r="L17" s="78" t="s">
        <v>17</v>
      </c>
      <c r="M17" s="7"/>
      <c r="N17" s="18" t="s">
        <v>24</v>
      </c>
      <c r="O17" s="18" t="s">
        <v>24</v>
      </c>
      <c r="P17" s="7" t="s">
        <v>24</v>
      </c>
      <c r="Q17" s="26" t="s">
        <v>9</v>
      </c>
      <c r="R17" s="31" t="s">
        <v>9</v>
      </c>
      <c r="S17" s="11"/>
      <c r="T17" s="7"/>
      <c r="U17" s="18"/>
      <c r="V17" s="18"/>
      <c r="W17" s="7"/>
      <c r="X17" s="26" t="s">
        <v>9</v>
      </c>
      <c r="Y17" s="27" t="s">
        <v>9</v>
      </c>
      <c r="Z17" s="72"/>
      <c r="AA17" s="18"/>
      <c r="AB17" s="18"/>
      <c r="AC17" s="18"/>
      <c r="AD17" s="18"/>
      <c r="AE17" s="26" t="s">
        <v>9</v>
      </c>
      <c r="AF17" s="35" t="s">
        <v>9</v>
      </c>
      <c r="AG17" s="124">
        <f>31-3</f>
        <v>28</v>
      </c>
      <c r="AH17" s="125"/>
      <c r="AI17" s="128">
        <f>SUM(B18:AF18)</f>
        <v>11</v>
      </c>
      <c r="AJ17" s="128"/>
      <c r="AK17" s="130">
        <f>ROUNDDOWN(AI17/AG17,3)</f>
        <v>0.39200000000000002</v>
      </c>
      <c r="AL17" s="131"/>
      <c r="AM17" s="134">
        <f>COUNTIF(B17:AF17,"〇")</f>
        <v>10</v>
      </c>
      <c r="AN17" s="135"/>
      <c r="AO17" s="136"/>
      <c r="AP17" s="140"/>
      <c r="AQ17" s="140"/>
      <c r="AR17" s="141"/>
    </row>
    <row r="18" spans="1:44" ht="18.75" customHeight="1" x14ac:dyDescent="0.25">
      <c r="A18" s="38" t="s">
        <v>12</v>
      </c>
      <c r="B18" s="178">
        <f>COUNTIF(B17:D17,"〇")+COUNTIF(B17:D17,"◎")+COUNTIF(B17:D17,"①")+COUNTIF(B17:D17,"②")+COUNTIF(B17:D17,"③")</f>
        <v>2</v>
      </c>
      <c r="C18" s="179"/>
      <c r="D18" s="179"/>
      <c r="E18" s="114">
        <f t="shared" ref="E18" si="4">COUNTIF(E17:K17,"〇")+COUNTIF(E17:K17,"◎")+COUNTIF(E17:K17,"①")+COUNTIF(E17:K17,"②")+COUNTIF(E17:K17,"③")</f>
        <v>2</v>
      </c>
      <c r="F18" s="109"/>
      <c r="G18" s="110"/>
      <c r="H18" s="109"/>
      <c r="I18" s="109"/>
      <c r="J18" s="109"/>
      <c r="K18" s="111"/>
      <c r="L18" s="112">
        <f t="shared" ref="L18" si="5">COUNTIF(L17:R17,"〇")+COUNTIF(L17:R17,"◎")+COUNTIF(L17:R17,"①")+COUNTIF(L17:R17,"②")+COUNTIF(L17:R17,"③")</f>
        <v>3</v>
      </c>
      <c r="M18" s="109"/>
      <c r="N18" s="109"/>
      <c r="O18" s="109"/>
      <c r="P18" s="109"/>
      <c r="Q18" s="109"/>
      <c r="R18" s="113"/>
      <c r="S18" s="114">
        <f t="shared" ref="S18" si="6">COUNTIF(S17:Y17,"〇")+COUNTIF(S17:Y17,"◎")+COUNTIF(S17:Y17,"①")+COUNTIF(S17:Y17,"②")+COUNTIF(S17:Y17,"③")</f>
        <v>2</v>
      </c>
      <c r="T18" s="109"/>
      <c r="U18" s="109"/>
      <c r="V18" s="109"/>
      <c r="W18" s="109"/>
      <c r="X18" s="109"/>
      <c r="Y18" s="111"/>
      <c r="Z18" s="112">
        <f t="shared" ref="Z18" si="7">COUNTIF(Z17:AF17,"〇")+COUNTIF(Z17:AF17,"◎")+COUNTIF(Z17:AF17,"①")+COUNTIF(Z17:AF17,"②")+COUNTIF(Z17:AF17,"③")</f>
        <v>2</v>
      </c>
      <c r="AA18" s="109"/>
      <c r="AB18" s="109"/>
      <c r="AC18" s="109"/>
      <c r="AD18" s="109"/>
      <c r="AE18" s="109"/>
      <c r="AF18" s="115"/>
      <c r="AG18" s="126"/>
      <c r="AH18" s="127"/>
      <c r="AI18" s="129"/>
      <c r="AJ18" s="129"/>
      <c r="AK18" s="132"/>
      <c r="AL18" s="133"/>
      <c r="AM18" s="137"/>
      <c r="AN18" s="138"/>
      <c r="AO18" s="139"/>
      <c r="AP18" s="142"/>
      <c r="AQ18" s="142"/>
      <c r="AR18" s="143"/>
    </row>
    <row r="19" spans="1:44" ht="18.75" customHeight="1" x14ac:dyDescent="0.25">
      <c r="A19" s="39" t="s">
        <v>15</v>
      </c>
      <c r="B19" s="45"/>
      <c r="C19" s="20" t="s">
        <v>8</v>
      </c>
      <c r="D19" s="21" t="s">
        <v>8</v>
      </c>
      <c r="E19" s="5" t="s">
        <v>10</v>
      </c>
      <c r="F19" s="6"/>
      <c r="G19" s="17"/>
      <c r="H19" s="6"/>
      <c r="I19" s="6"/>
      <c r="J19" s="20"/>
      <c r="K19" s="28"/>
      <c r="L19" s="79" t="s">
        <v>17</v>
      </c>
      <c r="M19" s="6" t="s">
        <v>9</v>
      </c>
      <c r="N19" s="54" t="s">
        <v>24</v>
      </c>
      <c r="O19" s="54" t="s">
        <v>24</v>
      </c>
      <c r="P19" s="6" t="s">
        <v>24</v>
      </c>
      <c r="Q19" s="20" t="s">
        <v>9</v>
      </c>
      <c r="R19" s="21" t="s">
        <v>9</v>
      </c>
      <c r="S19" s="5" t="s">
        <v>16</v>
      </c>
      <c r="T19" s="6"/>
      <c r="U19" s="54"/>
      <c r="V19" s="54"/>
      <c r="W19" s="6"/>
      <c r="X19" s="20"/>
      <c r="Y19" s="28"/>
      <c r="Z19" s="73" t="s">
        <v>18</v>
      </c>
      <c r="AA19" s="54"/>
      <c r="AB19" s="54"/>
      <c r="AC19" s="54"/>
      <c r="AD19" s="54"/>
      <c r="AE19" s="20"/>
      <c r="AF19" s="36"/>
      <c r="AG19" s="116">
        <f>31-3</f>
        <v>28</v>
      </c>
      <c r="AH19" s="117"/>
      <c r="AI19" s="167">
        <f>SUM(B20:AF20)</f>
        <v>9</v>
      </c>
      <c r="AJ19" s="167"/>
      <c r="AK19" s="169">
        <f>ROUNDDOWN(AI19/AG19,3)</f>
        <v>0.32100000000000001</v>
      </c>
      <c r="AL19" s="170"/>
      <c r="AM19" s="137">
        <f>COUNTIF(B19:AF19,"〇")</f>
        <v>5</v>
      </c>
      <c r="AN19" s="138"/>
      <c r="AO19" s="139"/>
      <c r="AP19" s="97"/>
      <c r="AQ19" s="97"/>
      <c r="AR19" s="98"/>
    </row>
    <row r="20" spans="1:44" ht="18.75" customHeight="1" thickBot="1" x14ac:dyDescent="0.3">
      <c r="A20" s="40" t="s">
        <v>13</v>
      </c>
      <c r="B20" s="176">
        <f>COUNTIF(B19:D19,"〇")+COUNTIF(B19:D19,"◎")+COUNTIF(B19:D19,"①")+COUNTIF(B19:D19,"②")+COUNTIF(B19:D19,"③")</f>
        <v>2</v>
      </c>
      <c r="C20" s="177"/>
      <c r="D20" s="177"/>
      <c r="E20" s="106">
        <f t="shared" ref="E20" si="8">COUNTIF(E19:K19,"〇")+COUNTIF(E19:K19,"◎")+COUNTIF(E19:K19,"①")+COUNTIF(E19:K19,"②")+COUNTIF(E19:K19,"③")</f>
        <v>1</v>
      </c>
      <c r="F20" s="102"/>
      <c r="G20" s="102"/>
      <c r="H20" s="102"/>
      <c r="I20" s="102"/>
      <c r="J20" s="102"/>
      <c r="K20" s="103"/>
      <c r="L20" s="104">
        <f t="shared" ref="L20" si="9">COUNTIF(L19:R19,"〇")+COUNTIF(L19:R19,"◎")+COUNTIF(L19:R19,"①")+COUNTIF(L19:R19,"②")+COUNTIF(L19:R19,"③")</f>
        <v>4</v>
      </c>
      <c r="M20" s="102"/>
      <c r="N20" s="102"/>
      <c r="O20" s="102"/>
      <c r="P20" s="102"/>
      <c r="Q20" s="102"/>
      <c r="R20" s="105"/>
      <c r="S20" s="106">
        <f t="shared" ref="S20" si="10">COUNTIF(S19:Y19,"〇")+COUNTIF(S19:Y19,"◎")+COUNTIF(S19:Y19,"①")+COUNTIF(S19:Y19,"②")+COUNTIF(S19:Y19,"③")</f>
        <v>1</v>
      </c>
      <c r="T20" s="102"/>
      <c r="U20" s="102"/>
      <c r="V20" s="102"/>
      <c r="W20" s="102"/>
      <c r="X20" s="102"/>
      <c r="Y20" s="103"/>
      <c r="Z20" s="104">
        <f t="shared" ref="Z20" si="11">COUNTIF(Z19:AF19,"〇")+COUNTIF(Z19:AF19,"◎")+COUNTIF(Z19:AF19,"①")+COUNTIF(Z19:AF19,"②")+COUNTIF(Z19:AF19,"③")</f>
        <v>1</v>
      </c>
      <c r="AA20" s="102"/>
      <c r="AB20" s="102"/>
      <c r="AC20" s="102"/>
      <c r="AD20" s="102"/>
      <c r="AE20" s="102"/>
      <c r="AF20" s="107"/>
      <c r="AG20" s="118"/>
      <c r="AH20" s="119"/>
      <c r="AI20" s="168"/>
      <c r="AJ20" s="168"/>
      <c r="AK20" s="171"/>
      <c r="AL20" s="172"/>
      <c r="AM20" s="173"/>
      <c r="AN20" s="174"/>
      <c r="AO20" s="175"/>
      <c r="AP20" s="99"/>
      <c r="AQ20" s="99"/>
      <c r="AR20" s="100"/>
    </row>
    <row r="21" spans="1:44" ht="18.75" customHeight="1" x14ac:dyDescent="0.25">
      <c r="A21" s="2" t="s">
        <v>19</v>
      </c>
    </row>
    <row r="22" spans="1:44" ht="18.75" customHeight="1" x14ac:dyDescent="0.25">
      <c r="A22" s="2" t="s">
        <v>38</v>
      </c>
    </row>
    <row r="23" spans="1:44" ht="18.75" customHeight="1" thickBot="1" x14ac:dyDescent="0.3"/>
    <row r="24" spans="1:44" ht="18.75" customHeight="1" x14ac:dyDescent="0.25">
      <c r="A24" s="144"/>
      <c r="B24" s="147" t="s">
        <v>33</v>
      </c>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9"/>
      <c r="AF24" s="150" t="s">
        <v>27</v>
      </c>
      <c r="AG24" s="151"/>
      <c r="AH24" s="154" t="s">
        <v>28</v>
      </c>
      <c r="AI24" s="154"/>
      <c r="AJ24" s="154" t="s">
        <v>26</v>
      </c>
      <c r="AK24" s="156"/>
      <c r="AL24" s="158" t="s">
        <v>29</v>
      </c>
      <c r="AM24" s="159"/>
      <c r="AN24" s="160"/>
      <c r="AO24" s="120" t="s">
        <v>11</v>
      </c>
      <c r="AP24" s="120"/>
      <c r="AQ24" s="121"/>
    </row>
    <row r="25" spans="1:44" ht="15" customHeight="1" x14ac:dyDescent="0.25">
      <c r="A25" s="145"/>
      <c r="B25" s="42">
        <v>1</v>
      </c>
      <c r="C25" s="13">
        <v>2</v>
      </c>
      <c r="D25" s="13">
        <v>3</v>
      </c>
      <c r="E25" s="13">
        <v>4</v>
      </c>
      <c r="F25" s="13">
        <v>5</v>
      </c>
      <c r="G25" s="13">
        <v>6</v>
      </c>
      <c r="H25" s="16">
        <v>7</v>
      </c>
      <c r="I25" s="32">
        <v>8</v>
      </c>
      <c r="J25" s="13">
        <v>9</v>
      </c>
      <c r="K25" s="13">
        <v>10</v>
      </c>
      <c r="L25" s="13">
        <v>11</v>
      </c>
      <c r="M25" s="13">
        <v>12</v>
      </c>
      <c r="N25" s="13">
        <v>13</v>
      </c>
      <c r="O25" s="16">
        <v>14</v>
      </c>
      <c r="P25" s="50">
        <v>15</v>
      </c>
      <c r="Q25" s="13">
        <v>16</v>
      </c>
      <c r="R25" s="13">
        <v>17</v>
      </c>
      <c r="S25" s="13">
        <v>18</v>
      </c>
      <c r="T25" s="13">
        <v>19</v>
      </c>
      <c r="U25" s="13">
        <v>20</v>
      </c>
      <c r="V25" s="16">
        <v>21</v>
      </c>
      <c r="W25" s="32">
        <v>22</v>
      </c>
      <c r="X25" s="200">
        <v>23</v>
      </c>
      <c r="Y25" s="13">
        <v>24</v>
      </c>
      <c r="Z25" s="13">
        <v>25</v>
      </c>
      <c r="AA25" s="13">
        <v>26</v>
      </c>
      <c r="AB25" s="13">
        <v>27</v>
      </c>
      <c r="AC25" s="41">
        <v>28</v>
      </c>
      <c r="AD25" s="32">
        <v>29</v>
      </c>
      <c r="AE25" s="46">
        <v>30</v>
      </c>
      <c r="AF25" s="152"/>
      <c r="AG25" s="153"/>
      <c r="AH25" s="155"/>
      <c r="AI25" s="155"/>
      <c r="AJ25" s="155"/>
      <c r="AK25" s="157"/>
      <c r="AL25" s="161"/>
      <c r="AM25" s="162"/>
      <c r="AN25" s="163"/>
      <c r="AO25" s="122"/>
      <c r="AP25" s="122"/>
      <c r="AQ25" s="123"/>
    </row>
    <row r="26" spans="1:44" ht="15" customHeight="1" thickBot="1" x14ac:dyDescent="0.3">
      <c r="A26" s="146"/>
      <c r="B26" s="82" t="s">
        <v>6</v>
      </c>
      <c r="C26" s="68" t="s">
        <v>0</v>
      </c>
      <c r="D26" s="68" t="s">
        <v>1</v>
      </c>
      <c r="E26" s="68" t="s">
        <v>2</v>
      </c>
      <c r="F26" s="68" t="s">
        <v>3</v>
      </c>
      <c r="G26" s="69" t="s">
        <v>4</v>
      </c>
      <c r="H26" s="70" t="s">
        <v>5</v>
      </c>
      <c r="I26" s="71" t="s">
        <v>6</v>
      </c>
      <c r="J26" s="4" t="s">
        <v>0</v>
      </c>
      <c r="K26" s="4" t="s">
        <v>1</v>
      </c>
      <c r="L26" s="4" t="s">
        <v>2</v>
      </c>
      <c r="M26" s="4" t="s">
        <v>3</v>
      </c>
      <c r="N26" s="24" t="s">
        <v>4</v>
      </c>
      <c r="O26" s="30" t="s">
        <v>5</v>
      </c>
      <c r="P26" s="51" t="s">
        <v>6</v>
      </c>
      <c r="Q26" s="4" t="s">
        <v>0</v>
      </c>
      <c r="R26" s="4" t="s">
        <v>1</v>
      </c>
      <c r="S26" s="4" t="s">
        <v>2</v>
      </c>
      <c r="T26" s="4" t="s">
        <v>3</v>
      </c>
      <c r="U26" s="56" t="s">
        <v>4</v>
      </c>
      <c r="V26" s="211" t="s">
        <v>5</v>
      </c>
      <c r="W26" s="71" t="s">
        <v>6</v>
      </c>
      <c r="X26" s="56" t="s">
        <v>0</v>
      </c>
      <c r="Y26" s="4" t="s">
        <v>1</v>
      </c>
      <c r="Z26" s="4" t="s">
        <v>2</v>
      </c>
      <c r="AA26" s="4" t="s">
        <v>3</v>
      </c>
      <c r="AB26" s="56" t="s">
        <v>4</v>
      </c>
      <c r="AC26" s="202" t="s">
        <v>5</v>
      </c>
      <c r="AD26" s="55" t="s">
        <v>6</v>
      </c>
      <c r="AE26" s="81" t="s">
        <v>0</v>
      </c>
      <c r="AF26" s="152"/>
      <c r="AG26" s="153"/>
      <c r="AH26" s="155"/>
      <c r="AI26" s="155"/>
      <c r="AJ26" s="155"/>
      <c r="AK26" s="157"/>
      <c r="AL26" s="164"/>
      <c r="AM26" s="165"/>
      <c r="AN26" s="166"/>
      <c r="AO26" s="122"/>
      <c r="AP26" s="122"/>
      <c r="AQ26" s="123"/>
    </row>
    <row r="27" spans="1:44" ht="18.75" customHeight="1" thickTop="1" x14ac:dyDescent="0.25">
      <c r="A27" s="37" t="s">
        <v>14</v>
      </c>
      <c r="B27" s="44"/>
      <c r="C27" s="7"/>
      <c r="D27" s="18"/>
      <c r="E27" s="7"/>
      <c r="F27" s="7"/>
      <c r="G27" s="26" t="s">
        <v>8</v>
      </c>
      <c r="H27" s="27" t="s">
        <v>8</v>
      </c>
      <c r="I27" s="72"/>
      <c r="J27" s="7"/>
      <c r="K27" s="18"/>
      <c r="L27" s="18"/>
      <c r="M27" s="7"/>
      <c r="N27" s="26" t="s">
        <v>9</v>
      </c>
      <c r="O27" s="31" t="s">
        <v>9</v>
      </c>
      <c r="P27" s="52" t="s">
        <v>17</v>
      </c>
      <c r="Q27" s="7"/>
      <c r="R27" s="18"/>
      <c r="S27" s="18"/>
      <c r="T27" s="48" t="s">
        <v>23</v>
      </c>
      <c r="U27" s="203"/>
      <c r="V27" s="204"/>
      <c r="W27" s="72"/>
      <c r="X27" s="19"/>
      <c r="Y27" s="18"/>
      <c r="Z27" s="18"/>
      <c r="AA27" s="18"/>
      <c r="AB27" s="203"/>
      <c r="AC27" s="209"/>
      <c r="AD27" s="57"/>
      <c r="AE27" s="83" t="s">
        <v>22</v>
      </c>
      <c r="AF27" s="124">
        <v>19</v>
      </c>
      <c r="AG27" s="125"/>
      <c r="AH27" s="128">
        <f>SUM(B28:AE28)</f>
        <v>5</v>
      </c>
      <c r="AI27" s="128"/>
      <c r="AJ27" s="130">
        <f>ROUNDDOWN(AH27/AF27,3)</f>
        <v>0.26300000000000001</v>
      </c>
      <c r="AK27" s="131"/>
      <c r="AL27" s="134">
        <f>COUNTIF(B27:AE27,"〇")</f>
        <v>4</v>
      </c>
      <c r="AM27" s="135"/>
      <c r="AN27" s="136"/>
      <c r="AO27" s="140"/>
      <c r="AP27" s="140"/>
      <c r="AQ27" s="141"/>
    </row>
    <row r="28" spans="1:44" ht="18.75" customHeight="1" x14ac:dyDescent="0.25">
      <c r="A28" s="38" t="s">
        <v>12</v>
      </c>
      <c r="B28" s="108">
        <f t="shared" ref="B28" si="12">COUNTIF(B27:H27,"〇")+COUNTIF(B27:H27,"◎")+COUNTIF(B27:H27,"①")+COUNTIF(B27:H27,"②")+COUNTIF(B27:H27,"③")</f>
        <v>2</v>
      </c>
      <c r="C28" s="109"/>
      <c r="D28" s="110"/>
      <c r="E28" s="109"/>
      <c r="F28" s="109"/>
      <c r="G28" s="109"/>
      <c r="H28" s="111"/>
      <c r="I28" s="112">
        <f t="shared" ref="I28" si="13">COUNTIF(I27:O27,"〇")+COUNTIF(I27:O27,"◎")+COUNTIF(I27:O27,"①")+COUNTIF(I27:O27,"②")+COUNTIF(I27:O27,"③")</f>
        <v>2</v>
      </c>
      <c r="J28" s="109"/>
      <c r="K28" s="109"/>
      <c r="L28" s="109"/>
      <c r="M28" s="109"/>
      <c r="N28" s="109"/>
      <c r="O28" s="113"/>
      <c r="P28" s="114">
        <f>COUNTIF(P27:T27,"〇")+COUNTIF(P27:T27,"◎")+COUNTIF(P27:T27,"①")+COUNTIF(P27:T27,"②")+COUNTIF(P27:T27,"③")</f>
        <v>1</v>
      </c>
      <c r="Q28" s="109"/>
      <c r="R28" s="109"/>
      <c r="S28" s="109"/>
      <c r="T28" s="109"/>
      <c r="U28" s="109"/>
      <c r="V28" s="111"/>
      <c r="W28" s="112">
        <f t="shared" ref="W28" si="14">COUNTIF(W27:AC27,"〇")+COUNTIF(W27:AC27,"◎")+COUNTIF(W27:AC27,"①")+COUNTIF(W27:AC27,"②")+COUNTIF(W27:AC27,"③")</f>
        <v>0</v>
      </c>
      <c r="X28" s="109"/>
      <c r="Y28" s="109"/>
      <c r="Z28" s="109"/>
      <c r="AA28" s="109"/>
      <c r="AB28" s="109"/>
      <c r="AC28" s="113"/>
      <c r="AD28" s="114">
        <f>COUNTIF(AD27:AE27,"〇")+COUNTIF(AD27:AE27,"◎")+COUNTIF(AD27:AE27,"①")+COUNTIF(AD27:AE27,"②")+COUNTIF(AD27:AE27,"③")</f>
        <v>0</v>
      </c>
      <c r="AE28" s="115"/>
      <c r="AF28" s="126"/>
      <c r="AG28" s="127"/>
      <c r="AH28" s="129"/>
      <c r="AI28" s="129"/>
      <c r="AJ28" s="132"/>
      <c r="AK28" s="133"/>
      <c r="AL28" s="137"/>
      <c r="AM28" s="138"/>
      <c r="AN28" s="139"/>
      <c r="AO28" s="142"/>
      <c r="AP28" s="142"/>
      <c r="AQ28" s="143"/>
    </row>
    <row r="29" spans="1:44" ht="18.75" customHeight="1" x14ac:dyDescent="0.25">
      <c r="A29" s="39" t="s">
        <v>15</v>
      </c>
      <c r="B29" s="45"/>
      <c r="C29" s="6"/>
      <c r="D29" s="17"/>
      <c r="E29" s="6"/>
      <c r="F29" s="6"/>
      <c r="G29" s="20" t="s">
        <v>8</v>
      </c>
      <c r="H29" s="28" t="s">
        <v>8</v>
      </c>
      <c r="I29" s="73"/>
      <c r="J29" s="6"/>
      <c r="K29" s="54"/>
      <c r="L29" s="54"/>
      <c r="M29" s="6"/>
      <c r="N29" s="20" t="s">
        <v>9</v>
      </c>
      <c r="O29" s="21" t="s">
        <v>9</v>
      </c>
      <c r="P29" s="53" t="s">
        <v>17</v>
      </c>
      <c r="Q29" s="6"/>
      <c r="R29" s="54"/>
      <c r="S29" s="54"/>
      <c r="T29" s="49" t="s">
        <v>23</v>
      </c>
      <c r="U29" s="60"/>
      <c r="V29" s="205"/>
      <c r="W29" s="73"/>
      <c r="X29" s="61"/>
      <c r="Y29" s="54"/>
      <c r="Z29" s="54"/>
      <c r="AA29" s="54"/>
      <c r="AB29" s="60"/>
      <c r="AC29" s="210"/>
      <c r="AD29" s="59"/>
      <c r="AE29" s="84" t="s">
        <v>22</v>
      </c>
      <c r="AF29" s="116">
        <v>19</v>
      </c>
      <c r="AG29" s="117"/>
      <c r="AH29" s="187">
        <f>SUM(B30:AE30)</f>
        <v>5</v>
      </c>
      <c r="AI29" s="187"/>
      <c r="AJ29" s="189">
        <f>ROUNDDOWN(AH29/AF29,3)</f>
        <v>0.26300000000000001</v>
      </c>
      <c r="AK29" s="190"/>
      <c r="AL29" s="193">
        <f>COUNTIF(B29:AE29,"〇")</f>
        <v>4</v>
      </c>
      <c r="AM29" s="194"/>
      <c r="AN29" s="195"/>
      <c r="AO29" s="97"/>
      <c r="AP29" s="97"/>
      <c r="AQ29" s="98"/>
    </row>
    <row r="30" spans="1:44" ht="18.75" customHeight="1" thickBot="1" x14ac:dyDescent="0.3">
      <c r="A30" s="40" t="s">
        <v>13</v>
      </c>
      <c r="B30" s="101">
        <f t="shared" ref="B30" si="15">COUNTIF(B29:H29,"〇")+COUNTIF(B29:H29,"◎")+COUNTIF(B29:H29,"①")+COUNTIF(B29:H29,"②")+COUNTIF(B29:H29,"③")</f>
        <v>2</v>
      </c>
      <c r="C30" s="102"/>
      <c r="D30" s="102"/>
      <c r="E30" s="102"/>
      <c r="F30" s="102"/>
      <c r="G30" s="102"/>
      <c r="H30" s="103"/>
      <c r="I30" s="104">
        <f t="shared" ref="I30" si="16">COUNTIF(I29:O29,"〇")+COUNTIF(I29:O29,"◎")+COUNTIF(I29:O29,"①")+COUNTIF(I29:O29,"②")+COUNTIF(I29:O29,"③")</f>
        <v>2</v>
      </c>
      <c r="J30" s="102"/>
      <c r="K30" s="102"/>
      <c r="L30" s="102"/>
      <c r="M30" s="102"/>
      <c r="N30" s="102"/>
      <c r="O30" s="105"/>
      <c r="P30" s="106">
        <f>COUNTIF(P29:T29,"〇")+COUNTIF(P29:T29,"◎")+COUNTIF(P29:T29,"①")+COUNTIF(P29:T29,"②")+COUNTIF(P29:T29,"③")</f>
        <v>1</v>
      </c>
      <c r="Q30" s="102"/>
      <c r="R30" s="102"/>
      <c r="S30" s="102"/>
      <c r="T30" s="102"/>
      <c r="U30" s="102"/>
      <c r="V30" s="103"/>
      <c r="W30" s="104">
        <f t="shared" ref="W30" si="17">COUNTIF(W29:AC29,"〇")+COUNTIF(W29:AC29,"◎")+COUNTIF(W29:AC29,"①")+COUNTIF(W29:AC29,"②")+COUNTIF(W29:AC29,"③")</f>
        <v>0</v>
      </c>
      <c r="X30" s="102"/>
      <c r="Y30" s="102"/>
      <c r="Z30" s="102"/>
      <c r="AA30" s="102"/>
      <c r="AB30" s="102"/>
      <c r="AC30" s="105"/>
      <c r="AD30" s="106">
        <f>COUNTIF(AD29:AE29,"〇")+COUNTIF(AD29:AE29,"◎")+COUNTIF(AD29:AE29,"①")+COUNTIF(AD29:AE29,"②")+COUNTIF(AD29:AE29,"③")</f>
        <v>0</v>
      </c>
      <c r="AE30" s="107"/>
      <c r="AF30" s="118"/>
      <c r="AG30" s="119"/>
      <c r="AH30" s="188"/>
      <c r="AI30" s="188"/>
      <c r="AJ30" s="191"/>
      <c r="AK30" s="192"/>
      <c r="AL30" s="196"/>
      <c r="AM30" s="197"/>
      <c r="AN30" s="198"/>
      <c r="AO30" s="99"/>
      <c r="AP30" s="99"/>
      <c r="AQ30" s="100"/>
    </row>
    <row r="31" spans="1:44" ht="18.75" customHeight="1" x14ac:dyDescent="0.25">
      <c r="A31" s="2" t="s">
        <v>20</v>
      </c>
    </row>
    <row r="32" spans="1:44" ht="18.75" customHeight="1" x14ac:dyDescent="0.25">
      <c r="A32" s="2" t="s">
        <v>39</v>
      </c>
    </row>
  </sheetData>
  <mergeCells count="83">
    <mergeCell ref="A1:AR1"/>
    <mergeCell ref="A4:A6"/>
    <mergeCell ref="B4:AF4"/>
    <mergeCell ref="AG4:AH6"/>
    <mergeCell ref="AI4:AJ6"/>
    <mergeCell ref="AK4:AL6"/>
    <mergeCell ref="AM4:AO6"/>
    <mergeCell ref="AP4:AR6"/>
    <mergeCell ref="A2:AR2"/>
    <mergeCell ref="B8:G8"/>
    <mergeCell ref="H8:N8"/>
    <mergeCell ref="O8:U8"/>
    <mergeCell ref="V8:AB8"/>
    <mergeCell ref="AC8:AF8"/>
    <mergeCell ref="AG7:AH8"/>
    <mergeCell ref="AI7:AJ8"/>
    <mergeCell ref="AK7:AL8"/>
    <mergeCell ref="AM7:AO8"/>
    <mergeCell ref="AP7:AR8"/>
    <mergeCell ref="B10:G10"/>
    <mergeCell ref="H10:N10"/>
    <mergeCell ref="O10:U10"/>
    <mergeCell ref="V10:AB10"/>
    <mergeCell ref="AC10:AF10"/>
    <mergeCell ref="AG9:AH10"/>
    <mergeCell ref="AI9:AJ10"/>
    <mergeCell ref="AK9:AL10"/>
    <mergeCell ref="AM9:AO10"/>
    <mergeCell ref="AP9:AR10"/>
    <mergeCell ref="A14:A16"/>
    <mergeCell ref="B14:AF14"/>
    <mergeCell ref="AG14:AH16"/>
    <mergeCell ref="AI14:AJ16"/>
    <mergeCell ref="AK14:AL16"/>
    <mergeCell ref="AP14:AR16"/>
    <mergeCell ref="AG17:AH18"/>
    <mergeCell ref="AI17:AJ18"/>
    <mergeCell ref="AK17:AL18"/>
    <mergeCell ref="AM17:AO18"/>
    <mergeCell ref="AP17:AR18"/>
    <mergeCell ref="AM14:AO16"/>
    <mergeCell ref="B18:D18"/>
    <mergeCell ref="E18:K18"/>
    <mergeCell ref="L18:R18"/>
    <mergeCell ref="S18:Y18"/>
    <mergeCell ref="Z18:AF18"/>
    <mergeCell ref="AI19:AJ20"/>
    <mergeCell ref="AK19:AL20"/>
    <mergeCell ref="AM19:AO20"/>
    <mergeCell ref="AP19:AR20"/>
    <mergeCell ref="B20:D20"/>
    <mergeCell ref="E20:K20"/>
    <mergeCell ref="L20:R20"/>
    <mergeCell ref="S20:Y20"/>
    <mergeCell ref="Z20:AF20"/>
    <mergeCell ref="AG19:AH20"/>
    <mergeCell ref="A24:A26"/>
    <mergeCell ref="B24:AE24"/>
    <mergeCell ref="AF24:AG26"/>
    <mergeCell ref="AH24:AI26"/>
    <mergeCell ref="AJ24:AK26"/>
    <mergeCell ref="AO24:AQ26"/>
    <mergeCell ref="AF27:AG28"/>
    <mergeCell ref="AH27:AI28"/>
    <mergeCell ref="AJ27:AK28"/>
    <mergeCell ref="AL27:AN28"/>
    <mergeCell ref="AO27:AQ28"/>
    <mergeCell ref="AL24:AN26"/>
    <mergeCell ref="B28:H28"/>
    <mergeCell ref="I28:O28"/>
    <mergeCell ref="P28:V28"/>
    <mergeCell ref="W28:AC28"/>
    <mergeCell ref="AD28:AE28"/>
    <mergeCell ref="AH29:AI30"/>
    <mergeCell ref="AJ29:AK30"/>
    <mergeCell ref="AL29:AN30"/>
    <mergeCell ref="AO29:AQ30"/>
    <mergeCell ref="B30:H30"/>
    <mergeCell ref="I30:O30"/>
    <mergeCell ref="P30:V30"/>
    <mergeCell ref="W30:AC30"/>
    <mergeCell ref="AD30:AE30"/>
    <mergeCell ref="AF29:AG30"/>
  </mergeCells>
  <phoneticPr fontId="1"/>
  <printOptions horizontalCentered="1"/>
  <pageMargins left="0.19685039370078741" right="0.19685039370078741" top="0.59055118110236227" bottom="0.19685039370078741" header="0.31496062992125984" footer="0.31496062992125984"/>
  <pageSetup paperSize="9" scale="8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完全週休２日（土日）</vt:lpstr>
      <vt:lpstr>月単位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花木 剛</dc:creator>
  <cp:lastModifiedBy>花木 剛</cp:lastModifiedBy>
  <cp:lastPrinted>2025-09-29T04:22:00Z</cp:lastPrinted>
  <dcterms:created xsi:type="dcterms:W3CDTF">2025-09-23T23:28:28Z</dcterms:created>
  <dcterms:modified xsi:type="dcterms:W3CDTF">2025-09-29T04:24:35Z</dcterms:modified>
</cp:coreProperties>
</file>